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106年業務資料\毒化物\107年分類化學藥品\"/>
    </mc:Choice>
  </mc:AlternateContent>
  <workbookProtection workbookAlgorithmName="SHA-512" workbookHashValue="EzjGXFEr3wZdMHHyWxrTi6t3uRWx2zW0FHTYTG6I1hbJJbZ1KGHcOUkr/U4cW1d9lWRxXFGc/J0trNttJx2jOw==" workbookSaltValue="ZmR+GSjDluHR6BotGx38VA==" workbookSpinCount="100000" lockStructure="1"/>
  <bookViews>
    <workbookView xWindow="0" yWindow="0" windowWidth="28800" windowHeight="12285"/>
  </bookViews>
  <sheets>
    <sheet name="藥品總表" sheetId="42" r:id="rId1"/>
    <sheet name="化學品清單" sheetId="39" state="hidden" r:id="rId2"/>
    <sheet name="篩選器" sheetId="13" state="hidden" r:id="rId3"/>
    <sheet name="毒化物清單" sheetId="38" r:id="rId4"/>
    <sheet name="先驅化學品清單" sheetId="37" r:id="rId5"/>
    <sheet name="優先化學品全部清單" sheetId="2" r:id="rId6"/>
    <sheet name="環保局統計食安化學藥品113種" sheetId="44" state="hidden" r:id="rId7"/>
    <sheet name="禁止用於食品及飼料" sheetId="46" state="hidden" r:id="rId8"/>
    <sheet name="環化局調查36種化學品" sheetId="45" state="hidden" r:id="rId9"/>
    <sheet name="按鈕選單" sheetId="43" state="hidden" r:id="rId10"/>
    <sheet name="特定化學物質" sheetId="12" state="hidden" r:id="rId11"/>
    <sheet name="有機溶劑化學品" sheetId="11" state="hidden" r:id="rId12"/>
    <sheet name="非屬職業安全衛生法" sheetId="8" state="hidden" r:id="rId13"/>
    <sheet name="職安法第30條砷" sheetId="9" state="hidden" r:id="rId14"/>
    <sheet name="職安法第30條汞" sheetId="10" state="hidden" r:id="rId15"/>
    <sheet name="女性附件一" sheetId="5" state="hidden" r:id="rId16"/>
    <sheet name="優先管理化學品之指定及運作管理辦法" sheetId="3" state="hidden" r:id="rId17"/>
  </sheets>
  <definedNames>
    <definedName name="_1_1_貳_三級丁基過_氧__3_3_5_三甲基環己烷">優先化學品全部清單!$C$191:$D$191</definedName>
    <definedName name="_1_1_貳_三級丁基過氧_環_己烷">優先化學品全部清單!$C$190:$D$190</definedName>
    <definedName name="_1_2_4_苯三甲酸酐">優先化學品全部清單!$C$587:$D$587</definedName>
    <definedName name="_1_2_二氯乙烷">優先化學品全部清單!$C$101:$D$101</definedName>
    <definedName name="_1_2_苯并異噻唑_3_酮">優先化學品全部清單!$C$194:$D$194</definedName>
    <definedName name="_1_2_苯并蒽">優先化學品全部清單!$C$100:$D$100</definedName>
    <definedName name="_1_3_二氯_2_丙醇">優先化學品全部清單!$C$103:$D$103</definedName>
    <definedName name="_1_4_二氧陸圜">優先化學品全部清單!$C$197:$D$197</definedName>
    <definedName name="_1_4_貳_2_三級丁基過氧異_丙基_苯">優先化學品全部清單!$C$196:$D$196</definedName>
    <definedName name="_1_6_己二胺">優先化學品全部清單!$C$198:$D$198</definedName>
    <definedName name="_1_丁烯">優先化學品全部清單!$C$199:$D$199</definedName>
    <definedName name="_1_丁醇">優先化學品全部清單!$C$200:$D$200</definedName>
    <definedName name="_1_丙醇">優先化學品全部清單!$C$204:$D$204</definedName>
    <definedName name="_1_戊烯">優先化學品全部清單!$C$203:$D$203</definedName>
    <definedName name="_1_氯_2_4_二硝基苯">優先化學品全部清單!$C$201:$D$201</definedName>
    <definedName name="_1_溴丙烷">優先化學品全部清單!$C$104:$D$104</definedName>
    <definedName name="_1336_36_3">#REF!</definedName>
    <definedName name="_2__二丁胺基_乙醇">優先化學品全部清單!$C$205:$D$205</definedName>
    <definedName name="_2_2__聯苯胺二磺酸">優先化學品全部清單!$C$120:$D$120</definedName>
    <definedName name="_2_3_二氯_1_丙醇">優先化學品全部清單!$C$207:$D$207</definedName>
    <definedName name="_2_3_環氧丙醇">優先化學品全部清單!$C$105:$D$105</definedName>
    <definedName name="_2_4_6_三溴酚">優先化學品全部清單!$C$208:$D$208</definedName>
    <definedName name="_2_4_二甲基_6_三級丁基苯_酚">優先化學品全部清單!$C$209:$D$209</definedName>
    <definedName name="_2_4_二異氰酸甲苯">優先化學品全部清單!$C$575:$D$575</definedName>
    <definedName name="_2_4_戊二酮">優先化學品全部清單!$C$210:$D$210</definedName>
    <definedName name="_2_乙基_4_甲基咪唑">優先化學品全部清單!$C$222:$D$222</definedName>
    <definedName name="_2_乙基己酸">優先化學品全部清單!$C$223:$D$223</definedName>
    <definedName name="_2_乙基己酸鉛">優先化學品全部清單!$C$13:$D$13</definedName>
    <definedName name="_2_乙烯基吡啶">優先化學品全部清單!$C$235:$D$235</definedName>
    <definedName name="_2_丁醇">優先化學品全部清單!$C$213:$D$213</definedName>
    <definedName name="_2_二乙胺基乙醇">優先化學品全部清單!$C$218:$D$218</definedName>
    <definedName name="_2_二甲基氨基乙醇">優先化學品全部清單!$C$219:$D$219</definedName>
    <definedName name="_2_三級丁基苯酚">優先化學品全部清單!$C$234:$D$234</definedName>
    <definedName name="_2_丙烯醯胺_2_甲基丙磺_酸">優先化學品全部清單!$C$211:$D$211</definedName>
    <definedName name="_2_甲氧基_1_丙醇">優先化學品全部清單!$C$108:$D$108</definedName>
    <definedName name="_2_甲胺乙醇">優先化學品全部清單!$C$230:$D$230</definedName>
    <definedName name="_2_甲基咪唑">優先化學品全部清單!$C$232:$D$232</definedName>
    <definedName name="_2_甲基異噻唑啉_3_酮">優先化學品全部清單!$C$229:$D$229</definedName>
    <definedName name="_2_呋喃甲醇">優先化學品全部清單!$C$372:$D$372</definedName>
    <definedName name="_2_胺基乙氧基乙醇">優先化學品全部清單!$C$212:$D$212</definedName>
    <definedName name="_2_氫硫基苯并噻唑">優先化學品全部清單!$C$228:$D$228</definedName>
    <definedName name="_2_氯乙醇">優先化學品全部清單!$C$215:$D$215</definedName>
    <definedName name="_2_氯丙烯">優先化學品全部清單!$C$217:$D$217</definedName>
    <definedName name="_2_氯丙烷">優先化學品全部清單!$C$216:$D$216</definedName>
    <definedName name="_2_氯苯胺">優先化學品全部清單!$C$214:$D$214</definedName>
    <definedName name="_2_巰苯并咪唑">優先化學品全部清單!$C$227:$D$227</definedName>
    <definedName name="_2_溴丙烷">優先化學品全部清單!$C$107:$D$107</definedName>
    <definedName name="_2_羥基異丁腈">優先化學品全部清單!$C$224:$D$224</definedName>
    <definedName name="_2_膦醯丁烷_1_2_4_三羧酸">優先化學品全部清單!$C$233:$D$233</definedName>
    <definedName name="_3__2_胺乙基__胺丙基三甲_氧基矽烷">優先化學品全部清單!$C$236:$D$236</definedName>
    <definedName name="_3_3__二甲基_4_4__二胺基二_環己基甲烷">優先化學品全部清單!$C$237:$D$237</definedName>
    <definedName name="_3_3_二氯_4_4_二胺_基苯化甲烷">優先化學品全部清單!$C$110:$D$110</definedName>
    <definedName name="_3_5_二甲酚">優先化學品全部清單!$C$238:$D$238</definedName>
    <definedName name="_3_甲基吡啶">優先化學品全部清單!$C$239:$D$239</definedName>
    <definedName name="_3_氯_1_2_丙二醇">優先化學品全部清單!$C$111:$D$111</definedName>
    <definedName name="_4_4__亞甲基雙環己胺">優先化學品全部清單!$C$241:$D$241</definedName>
    <definedName name="_4_4__氧二苯胺">優先化學品全部清單!$C$112:$D$112</definedName>
    <definedName name="_4_4__雙_N_N_二乙胺基_二_苯基酮">優先化學品全部清單!$C$240:$D$240</definedName>
    <definedName name="_4_4_異氰酸二苯甲烷">優先化學品全部清單!$C$443:$D$443</definedName>
    <definedName name="_4_二甲基胺基吡碇">優先化學品全部清單!$C$242:$D$242</definedName>
    <definedName name="_4_三級丁基鄰苯二酚">優先化學品全部清單!$C$248:$D$248</definedName>
    <definedName name="_4_三級丁酚">優先化學品全部清單!$C$249:$D$249</definedName>
    <definedName name="_4_壬基酚">優先化學品全部清單!$C$247:$D$247</definedName>
    <definedName name="_4_氟苯酚">優先化學品全部清單!$C$243:$D$243</definedName>
    <definedName name="_4_羥基_2_2_6_6_四甲基哌_啶氮氧自由基">優先化學品全部清單!$C$244:$D$244</definedName>
    <definedName name="_4_羥基苯磺酸">優先化學品全部清單!$C$245:$D$245</definedName>
    <definedName name="_5_亞乙基_2_降冰片烯">優先化學品全部清單!$C$251:$D$251</definedName>
    <definedName name="_5_氯_2_甲基_4_異噻唑啉__3_酮">優先化學品全部清單!$C$250:$D$250</definedName>
    <definedName name="_5_羥基_2_羥甲基__4_哌【口弄】">優先化學品全部清單!$C$114:$D$114</definedName>
    <definedName name="_7_胺基_1_萘酚_3_磺酸">優先化學品全部清單!$C$252:$D$252</definedName>
    <definedName name="_7_胺基_4_萘酚_2_磺酸">優先化學品全部清單!$C$253:$D$253</definedName>
    <definedName name="_C10_16_烷基苯磺酸">優先化學品全部清單!$C$291:$D$291</definedName>
    <definedName name="【艹久】氫過氧化物">優先化學品全部清單!$C$318:$D$318</definedName>
    <definedName name="C.I.顏料藍_28">優先化學品全部清單!$C$289:$D$289</definedName>
    <definedName name="CAS">非屬職業安全衛生法!$B$2:$B$39</definedName>
    <definedName name="CAS._Number">優先化學品全部清單!$C$2:$C$1048576</definedName>
    <definedName name="N__2_羥乙基_乙二_氮基_N_N__N__三乙_酸">優先化學品全部清單!$C$153:$D$153</definedName>
    <definedName name="N__3__二甲氧基甲基矽基__丙基_乙二胺">優先化學品全部清單!$C$452:$D$452</definedName>
    <definedName name="N_N__貳二級丁基對苯二_胺">優先化學品全部清單!$C$451:$D$451</definedName>
    <definedName name="N_N_二乙基羥胺">優先化學品全部清單!$C$449:$D$449</definedName>
    <definedName name="N_N_二甲基_1_3_二胺基_丙烷">優先化學品全部清單!$C$450:$D$450</definedName>
    <definedName name="N_乙烯基_2_吡咯酮">優先化學品全部清單!$C$466:$D$466</definedName>
    <definedName name="N_甲基_N_油醯基牛磺酸_鈉">優先化學品全部清單!$C$544:$D$544</definedName>
    <definedName name="N_甲基乙醯胺">優先化學品全部清單!$C$166:$D$166</definedName>
    <definedName name="N_甲基甲醯胺">優先化學品全部清單!$C$167:$D$167</definedName>
    <definedName name="N_甲基吡咯烷酮">優先化學品全部清單!$C$168:$D$168</definedName>
    <definedName name="N_亞硝基_N_苯基_羥胺鋁鹽">優先化學品全部清單!$C$169:$D$169</definedName>
    <definedName name="N_苯基順丁烯二醯亞胺">優先化學品全部清單!$C$465:$D$465</definedName>
    <definedName name="N_胺乙基哌">優先化學品全部清單!$C$453:$D$453</definedName>
    <definedName name="OLE_LINK18" localSheetId="0">藥品總表!#REF!</definedName>
    <definedName name="OLE_LINK24" localSheetId="0">藥品總表!#REF!</definedName>
    <definedName name="rng_費用_20">#REF!</definedName>
    <definedName name="S______2_羥基丙酸">優先化學品全部清單!$C$183:$D$183</definedName>
    <definedName name="β_丙內酯">優先化學品全部清單!$C$602:$D$602</definedName>
    <definedName name="一氧化二氮">優先化學品全部清單!$C$464:$D$464</definedName>
    <definedName name="一氧化鉛">優先化學品全部清單!$C$19:$D$19</definedName>
    <definedName name="一氧化碳">優先化學品全部清單!$C$124:$D$124</definedName>
    <definedName name="乙二胺">優先化學品全部清單!$C$367:$D$367</definedName>
    <definedName name="乙二醇">優先化學品全部清單!$C$363:$D$363</definedName>
    <definedName name="乙二醇乙醚">優先化學品全部清單!$C$145:$D$145</definedName>
    <definedName name="乙二醇乙醚醋酸">優先化學品全部清單!$C$146:$D$146</definedName>
    <definedName name="乙二醇丁醚">優先化學品全部清單!$C$364:$D$364</definedName>
    <definedName name="乙二醇二甲醚">優先化學品全部清單!$C$144:$D$144</definedName>
    <definedName name="乙二醇丙基醚">優先化學品全部清單!$C$366:$D$366</definedName>
    <definedName name="乙二醇甲醚">優先化學品全部清單!$C$147:$D$147</definedName>
    <definedName name="乙二醇甲醚醋酸_酯">優先化學品全部清單!$C$148:$D$148</definedName>
    <definedName name="乙二醇單己醚">優先化學品全部清單!$C$365:$D$365</definedName>
    <definedName name="乙二醛">優先化學品全部清單!$C$375:$D$375</definedName>
    <definedName name="乙炔">優先化學品全部清單!$C$257:$D$257</definedName>
    <definedName name="乙氧化牛脂胺">優先化學品全部清單!$C$555:$D$555</definedName>
    <definedName name="乙胺">優先化學品全部清單!$C$360:$D$360</definedName>
    <definedName name="乙酐">優先化學品全部清單!$C$255:$D$255</definedName>
    <definedName name="乙烯">優先化學品全部清單!$C$361:$D$361</definedName>
    <definedName name="乙烷">優先化學品全部清單!$C$352:$D$352</definedName>
    <definedName name="乙硫醇">優先化學品全部清單!$C$358:$D$358</definedName>
    <definedName name="乙硫醇酸">優先化學品全部清單!$C$569:$D$569</definedName>
    <definedName name="乙酸_2_甲氧基_1__丙酯">優先化學品全部清單!$C$109:$D$109</definedName>
    <definedName name="乙酸乙酯">優先化學品全部清單!$C$354:$D$354</definedName>
    <definedName name="乙酸丁酯">優先化學品全部清單!$C$286:$D$286</definedName>
    <definedName name="乙酸丙酯">優先化學品全部清單!$C$515:$D$515</definedName>
    <definedName name="乙酸戊酯">優先化學品全部清單!$C$273:$D$273</definedName>
    <definedName name="乙酸甲酯">優先化學品全部清單!$C$425:$D$425</definedName>
    <definedName name="乙酸汞">優先化學品全部清單!$C$76:$D$76</definedName>
    <definedName name="乙酸異丁酯">優先化學品全部清單!$C$398:$D$398</definedName>
    <definedName name="乙酸異丙酯">優先化學品全部清單!$C$407:$D$407</definedName>
    <definedName name="乙酸異戊酯">優先化學品全部清單!$C$395:$D$395</definedName>
    <definedName name="乙酸鈷">優先化學品全部清單!$C$128:$D$128</definedName>
    <definedName name="乙酸鈷_Ⅱ_四水合_物">優先化學品全部清單!$C$132:$D$132</definedName>
    <definedName name="乙酸鉛">優先化學品全部清單!$C$12:$D$12</definedName>
    <definedName name="乙酸鎳_Ⅱ">優先化學品全部清單!$C$161:$D$161</definedName>
    <definedName name="乙醇胺">優先化學品全部清單!$C$353:$D$353</definedName>
    <definedName name="乙醚">優先化學品全部清單!$C$356:$D$356</definedName>
    <definedName name="丁基化羥苯基甲基醚">優先化學品全部清單!$C$287:$D$287</definedName>
    <definedName name="丁基鋰">優先化學品全部清單!$C$288:$D$288</definedName>
    <definedName name="丁烷">優先化學品全部清單!$C$285:$D$285</definedName>
    <definedName name="丁酮">優先化學品全部清單!$C$431:$D$431</definedName>
    <definedName name="二乙二醇二甲醚">優先化學品全部清單!$C$138:$D$138</definedName>
    <definedName name="二乙胺">優先化學品全部清單!$C$329:$D$329</definedName>
    <definedName name="二乙胺基丙胺">優先化學品全部清單!$C$330:$D$330</definedName>
    <definedName name="二乙基甲苯二胺">優先化學品全部清單!$C$333:$D$333</definedName>
    <definedName name="二壬基苯酚">優先化學品全部清單!$C$345:$D$345</definedName>
    <definedName name="二月桂酸二丁錫">優先化學品全部清單!$C$137:$D$137</definedName>
    <definedName name="二正丁胺">優先化學品全部清單!$C$342:$D$342</definedName>
    <definedName name="二甘醇單甲醚">優先化學品全部清單!$C$331:$D$331</definedName>
    <definedName name="二甲苯">優先化學品全部清單!$C$598:$D$598</definedName>
    <definedName name="二甲胺">優先化學品全部清單!$C$339:$D$339</definedName>
    <definedName name="二甲胺基甲硼烷">優先化學品全部清單!$C$340:$D$340</definedName>
    <definedName name="二甲基乙醯胺">優先化學品全部清單!$C$139:$D$139</definedName>
    <definedName name="二甲基二氯矽烷">優先化學品全部清單!$C$341:$D$341</definedName>
    <definedName name="二甲基甲醯胺">優先化學品全部清單!$C$154:$D$154</definedName>
    <definedName name="二甲醚">優先化學品全部清單!$C$338:$D$338</definedName>
    <definedName name="二次乙基三胺">優先化學品全部清單!$C$332:$D$332</definedName>
    <definedName name="二亞硫磺酸鈉">優先化學品全部清單!$C$534:$D$534</definedName>
    <definedName name="二氟甲烷">優先化學品全部清單!$C$334:$D$334</definedName>
    <definedName name="二氟氫化銨">優先化學品全部清單!$C$270:$D$270</definedName>
    <definedName name="二苯基_2_4_6_三甲基苯甲_醯基_膦氧化物">優先化學品全部清單!$C$347:$D$347</definedName>
    <definedName name="二氧化硫">優先化學品全部清單!$C$552:$D$552</definedName>
    <definedName name="二氧化氯">優先化學品全部清單!$C$304:$D$304</definedName>
    <definedName name="二氧化鉛">優先化學品全部清單!$C$29:$D$29</definedName>
    <definedName name="二氧百草枯">優先化學品全部清單!$C$481:$D$481</definedName>
    <definedName name="二異丁基鋁氫化物">優先化學品全部清單!$C$336:$D$336</definedName>
    <definedName name="二異氰酸異佛爾酮">優先化學品全部清單!$C$404:$D$404</definedName>
    <definedName name="二硫二甲烷">優先化學品全部清單!$C$337:$D$337</definedName>
    <definedName name="二硫化碳">優先化學品全部清單!$C$6:$D$6</definedName>
    <definedName name="二氯化乙基鋁">優先化學品全部清單!$C$359:$D$359</definedName>
    <definedName name="二氯化二丁錫">優先化學品全部清單!$C$136:$D$136</definedName>
    <definedName name="二氯甲烷">優先化學品全部清單!$C$324:$D$324</definedName>
    <definedName name="二氯矽烷">優先化學品全部清單!$C$325:$D$325</definedName>
    <definedName name="二硝基乙二醇">優先化學品全部清單!$C$343:$D$343</definedName>
    <definedName name="二硝基甲苯">優先化學品全部清單!$C$344:$D$344</definedName>
    <definedName name="二環己胺">優先化學品全部清單!$C$327:$D$327</definedName>
    <definedName name="二鹼式亞磷酸鉛">優先化學品全部清單!$C$22:$D$22</definedName>
    <definedName name="二鹼式鄰苯二甲酸鉛">優先化學品全部清單!$C$33:$D$33</definedName>
    <definedName name="二鹽基性硬脂酸鉛">優先化學品全部清單!$C$34:$D$34</definedName>
    <definedName name="八甲基環四矽氧烷">優先化學品全部清單!$C$468:$D$468</definedName>
    <definedName name="十二胺">優先化學品全部清單!$C$349:$D$349</definedName>
    <definedName name="十二烷基苯磺酸">優先化學品全部清單!$C$350:$D$350</definedName>
    <definedName name="十二烷基苯磺酸钠">優先化學品全部清單!$C$351:$D$351</definedName>
    <definedName name="十二硫醇">優先化學品全部清單!$C$202:$D$202</definedName>
    <definedName name="十八酸鉛_II">優先化學品全部清單!$C$52:$D$52</definedName>
    <definedName name="三乙基鋁">優先化學品全部清單!$C$582:$D$582</definedName>
    <definedName name="三乙鎵">優先化學品全部清單!$C$585:$D$585</definedName>
    <definedName name="三甘醇二甲醚">優先化學品全部清單!$C$180:$D$180</definedName>
    <definedName name="三甘醇單丁醚">優先化學品全部清單!$C$583:$D$583</definedName>
    <definedName name="三甲胺">優先化學品全部清單!$C$589:$D$589</definedName>
    <definedName name="三甲基銦">優先化學品全部清單!$C$592:$D$592</definedName>
    <definedName name="三甲基鋁">優先化學品全部清單!$C$588:$D$588</definedName>
    <definedName name="三甲基鎵">優先化學品全部清單!$C$590:$D$590</definedName>
    <definedName name="三伸乙四胺">優先化學品全部清單!$C$584:$D$584</definedName>
    <definedName name="三氟乙酸">優先化學品全部清單!$C$586:$D$586</definedName>
    <definedName name="三氟化氮">優先化學品全部清單!$C$462:$D$462</definedName>
    <definedName name="三氟化氯">優先化學品全部清單!$C$305:$D$305</definedName>
    <definedName name="三氟氯氰菊酯">優先化學品全部清單!$C$323:$D$323</definedName>
    <definedName name="三氧化二砷">優先化學品全部清單!$C$93:$D$93</definedName>
    <definedName name="三氧化二銻">優先化學品全部清單!$C$116:$D$116</definedName>
    <definedName name="三氧化硫">優先化學品全部清單!$C$553:$D$553</definedName>
    <definedName name="三硫化二砷">優先化學品全部清單!$C$89:$D$89</definedName>
    <definedName name="三氯乙烯">優先化學品全部清單!$C$7:$D$7</definedName>
    <definedName name="三氯甲烷">優先化學品全部清單!$C$580:$D$580</definedName>
    <definedName name="三氯矽烷">優先化學品全部清單!$C$581:$D$581</definedName>
    <definedName name="三氯異三聚氰酸">優先化學品全部清單!$C$579:$D$579</definedName>
    <definedName name="三聚氯化氰">優先化學品全部清單!$C$319:$D$319</definedName>
    <definedName name="三鹼式十八酸鉛">優先化學品全部清單!$C$44:$D$44</definedName>
    <definedName name="三鹼式硫酸鉛">優先化學品全部清單!$C$54:$D$54</definedName>
    <definedName name="己內醯胺">優先化學品全部清單!$C$299:$D$299</definedName>
    <definedName name="己酸">優先化學品全部清單!$C$298:$D$298</definedName>
    <definedName name="中文名稱">優先化學品全部清單!$B$2:$B$1048576</definedName>
    <definedName name="五伸乙六胺">優先化學品全部清單!$C$486:$D$486</definedName>
    <definedName name="五氧化二砷">優先化學品全部清單!$C$88:$D$88</definedName>
    <definedName name="五氧化二釩">優先化學品全部清單!$C$597:$D$597</definedName>
    <definedName name="五氧化二磷">優先化學品全部清單!$C$500:$D$500</definedName>
    <definedName name="五氯化磷">優先化學品全部清單!$C$499:$D$499</definedName>
    <definedName name="六_羰鉻">優先化學品全部清單!$C$55:$D$55</definedName>
    <definedName name="六甲基二矽氮烷">優先化學品全部清單!$C$377:$D$377</definedName>
    <definedName name="六亞甲二異氰酸酯">優先化學品全部清單!$C$378:$D$378</definedName>
    <definedName name="六亞甲四胺">優先化學品全部清單!$C$379:$D$379</definedName>
    <definedName name="六氟化鎢">優先化學品全部清單!$C$595:$D$595</definedName>
    <definedName name="六氟砷酸鋰">優先化學品全部清單!$C$97:$D$97</definedName>
    <definedName name="六氫酞酸酐">優先化學品全部清單!$C$376:$D$376</definedName>
    <definedName name="化學文摘註_2社登記號碼_CAS._Number">#REF!</definedName>
    <definedName name="反_2_丁烯">優先化學品全部清單!$C$578:$D$578</definedName>
    <definedName name="壬酸">優先化學品全部清單!$C$485:$D$485</definedName>
    <definedName name="巴拉刈">優先化學品全部清單!$C$480:$D$480</definedName>
    <definedName name="月桂基二甲基胺">優先化學品全部清單!$C$412:$D$412</definedName>
    <definedName name="水合肼">優先化學品全部清單!$C$380:$D$380</definedName>
    <definedName name="丙烯">優先化學品全部清單!$C$516:$D$516</definedName>
    <definedName name="丙烯腈">優先化學品全部清單!$C$115:$D$115</definedName>
    <definedName name="丙烯酸">優先化學品全部清單!$C$258:$D$258</definedName>
    <definedName name="丙烯酸_2__二甲基胺基_乙_酯">優先化學品全部清單!$C$206:$D$206</definedName>
    <definedName name="丙烯酸_2_羥基丙酯">優先化學品全部清單!$C$225:$D$225</definedName>
    <definedName name="丙烯酸乙酯">優先化學品全部清單!$C$355:$D$355</definedName>
    <definedName name="丙烯酸甲酯">優先化學品全部清單!$C$426:$D$426</definedName>
    <definedName name="丙烯酸羥乙酯">優先化學品全部清單!$C$390:$D$390</definedName>
    <definedName name="丙烯酸羥丙酯">優先化學品全部清單!$C$392:$D$392</definedName>
    <definedName name="丙烯醯胺">優先化學品全部清單!$C$9:$D$9</definedName>
    <definedName name="丙烷">優先化學品全部清單!$C$513:$D$513</definedName>
    <definedName name="丙酮">優先化學品全部清單!$C$256:$D$256</definedName>
    <definedName name="丙酸">優先化學品全部清單!$C$514:$D$514</definedName>
    <definedName name="加保扶">優先化學品全部清單!$C$300:$D$300</definedName>
    <definedName name="史蒂芬酸鉛">優先化學品全部清單!$C$32:$D$32</definedName>
    <definedName name="四乙酸鉛">優先化學品全部清單!$C$46:$D$46</definedName>
    <definedName name="四甲基矽烷">優先化學品全部清單!$C$568:$D$568</definedName>
    <definedName name="四伸乙五胺">優先化學品全部清單!$C$563:$D$563</definedName>
    <definedName name="四氟乙烯">優先化學品全部清單!$C$564:$D$564</definedName>
    <definedName name="四氧化三鉛">優先化學品全部清單!$C$21:$D$21</definedName>
    <definedName name="四級銨鹽_15">優先化學品全部清單!$C$520:$D$520</definedName>
    <definedName name="四氫化矽">優先化學品全部清單!$C$524:$D$524</definedName>
    <definedName name="四氫呋喃">優先化學品全部清單!$C$565:$D$565</definedName>
    <definedName name="四氫酞酸酐">優先化學品全部清單!$C$566:$D$566</definedName>
    <definedName name="四氯乙烯">優先化學品全部清單!$C$178:$D$178</definedName>
    <definedName name="四氯化矽">優先化學品全部清單!$C$523:$D$523</definedName>
    <definedName name="四氯化鈦">優先化學品全部清單!$C$573:$D$573</definedName>
    <definedName name="四氯化碳">優先化學品全部清單!$C$562:$D$562</definedName>
    <definedName name="四硼酸鈉">優先化學品全部清單!$C$177:$D$177</definedName>
    <definedName name="四硼酸鉀四水合_物">優先化學品全部清單!$C$173:$D$173</definedName>
    <definedName name="四碘汞酸二鉀">優先化學品全部清單!$C$82:$D$82</definedName>
    <definedName name="四羰化鎳">優先化學品全部清單!$C$458:$D$458</definedName>
    <definedName name="戊二醛">優先化學品全部清單!$C$373:$D$373</definedName>
    <definedName name="正己烷">優先化學品全部清單!$C$456:$D$456</definedName>
    <definedName name="甲丁酮">優先化學品全部清單!$C$429:$D$429</definedName>
    <definedName name="甲苯">優先化學品全部清單!$C$574:$D$574</definedName>
    <definedName name="甲苯_2_6_二異氰酸酯">優先化學品全部清單!$C$576:$D$576</definedName>
    <definedName name="甲氧鉀">優先化學品全部清單!$C$508:$D$508</definedName>
    <definedName name="甲胺">優先化學品全部清單!$C$438:$D$438</definedName>
    <definedName name="甲胺磷">優先化學品全部清單!$C$420:$D$420</definedName>
    <definedName name="甲基乙基酮肟">優先化學品全部清單!$C$433:$D$433</definedName>
    <definedName name="甲基丁香酚">優先化學品全部清單!$C$151:$D$151</definedName>
    <definedName name="甲基六氫酞酸酐">優先化學品全部清單!$C$444:$D$444</definedName>
    <definedName name="甲基丙烯腈">優先化學品全部清單!$C$437:$D$437</definedName>
    <definedName name="甲基丙烯酸">優先化學品全部清單!$C$419:$D$419</definedName>
    <definedName name="甲基丙烯酸_2_乙基_1_己_基酯">優先化學品全部清單!$C$221:$D$221</definedName>
    <definedName name="甲基丙烯酸_2_二甲基胺_乙酯">優先化學品全部清單!$C$220:$D$220</definedName>
    <definedName name="甲基丙烯酸烯丙酯">優先化學品全部清單!$C$262:$D$262</definedName>
    <definedName name="甲基丙烯酸異氰酸基乙_酯">優先化學品全部清單!$C$226:$D$226</definedName>
    <definedName name="甲基丙烯酸縮水甘油酯">優先化學品全部清單!$C$374:$D$374</definedName>
    <definedName name="甲基四氫鄰苯二甲酸酐">優先化學品全部清單!$C$246:$D$246</definedName>
    <definedName name="甲基矽三醇三乙酸酯">優先化學品全部清單!$C$445:$D$445</definedName>
    <definedName name="甲基苯并三唑鈉">優先化學品全部清單!$C$577:$D$577</definedName>
    <definedName name="甲基異丁酮">優先化學品全部清單!$C$436:$D$436</definedName>
    <definedName name="甲基膦酸二甲酯">優先化學品全部清單!$C$140:$D$140</definedName>
    <definedName name="甲基環己酮">優先化學品全部清單!$C$440:$D$440</definedName>
    <definedName name="甲基環己醇">優先化學品全部清單!$C$439:$D$439</definedName>
    <definedName name="甲基磺酸">優先化學品全部清單!$C$422:$D$422</definedName>
    <definedName name="甲基磺酸鉛">優先化學品全部清單!$C$27:$D$27</definedName>
    <definedName name="甲烷">優先化學品全部清單!$C$421:$D$421</definedName>
    <definedName name="甲酚">優先化學品全部清單!$C$317:$D$317</definedName>
    <definedName name="甲酸">優先化學品全部清單!$C$371:$D$371</definedName>
    <definedName name="甲酸甲酯">優先化學品全部清單!$C$434:$D$434</definedName>
    <definedName name="甲醇">優先化學品全部清單!$C$427:$D$427</definedName>
    <definedName name="甲醇鈉">優先化學品全部清單!$C$541:$D$541</definedName>
    <definedName name="甲磺酸乙酯">優先化學品全部清單!$C$143:$D$143</definedName>
    <definedName name="甲磺酸錫_Ⅱ">優先化學品全部清單!$C$572:$D$572</definedName>
    <definedName name="甲醛">優先化學品全部清單!$C$150:$D$150</definedName>
    <definedName name="石油精">優先化學品全部清單!$C$489:$D$489</definedName>
    <definedName name="石綿">優先化學品全部清單!$C$274:$D$274</definedName>
    <definedName name="光氣">優先化學品全部清單!$C$496:$D$496</definedName>
    <definedName name="次乙亞胺">優先化學品全部清單!$C$10:$D$10</definedName>
    <definedName name="次氯酸鈉">優先化學品全部清單!$C$538:$D$538</definedName>
    <definedName name="次氯酸鈣">優先化學品全部清單!$C$296:$D$296</definedName>
    <definedName name="次醋酸鉛">優先化學品全部清單!$C$45:$D$45</definedName>
    <definedName name="次磷酸">優先化學品全部清單!$C$393:$D$393</definedName>
    <definedName name="西咪替汀">優先化學品全部清單!$C$126:$D$126</definedName>
    <definedName name="伸乙硫脲">優先化學品全部清單!$C$149:$D$149</definedName>
    <definedName name="吡咯啶">優先化學品全部清單!$C$519:$D$519</definedName>
    <definedName name="汞">優先化學品全部清單!$C$72:$D$72</definedName>
    <definedName name="貝芬替">優先化學品全部清單!$C$123:$D$123</definedName>
    <definedName name="辛酸">優先化學品全部清單!$C$469:$D$469</definedName>
    <definedName name="乳酸">優先化學品全部清單!$C$411:$D$411</definedName>
    <definedName name="乳酸乙酯">優先化學品全部清單!$C$357:$D$357</definedName>
    <definedName name="亞甲基丁二酸">優先化學品全部清單!$C$231:$D$231</definedName>
    <definedName name="亞甲基雙_4_環己異氰酸_酯">優先化學品全部清單!$C$441:$D$441</definedName>
    <definedName name="亞甲基雙硫氰酸酯">優先化學品全部清單!$C$442:$D$442</definedName>
    <definedName name="亞砷酸鈉">優先化學品全部清單!$C$91:$D$91</definedName>
    <definedName name="亞硫酸氫鈉">優先化學品全部清單!$C$528:$D$528</definedName>
    <definedName name="亞氯酸鈉">優先化學品全部清單!$C$531:$D$531</definedName>
    <definedName name="亞硝酸鈉">優先化學品全部清單!$C$543:$D$543</definedName>
    <definedName name="松香">優先化學品全部清單!$C$522:$D$522</definedName>
    <definedName name="松節油">優先化學品全部清單!$C$596:$D$596</definedName>
    <definedName name="苄醯氯">優先化學品全部清單!$C$280:$D$280</definedName>
    <definedName name="氟化氫">優先化學品全部清單!$C$383:$D$383</definedName>
    <definedName name="氟化鉛">優先化學品全部清單!$C$17:$D$17</definedName>
    <definedName name="氟化銨">優先化學品全部清單!$C$269:$D$269</definedName>
    <definedName name="氟矽酸鈉">優先化學品全部清單!$C$535:$D$535</definedName>
    <definedName name="氟硼酸">優先化學品全部清單!$C$370:$D$370</definedName>
    <definedName name="氟硼酸鉛">優先化學品全部清單!$C$40:$D$40</definedName>
    <definedName name="活性黑__5">優先化學品全部清單!$C$290:$D$290</definedName>
    <definedName name="美文松">優先化學品全部清單!$C$495:$D$495</definedName>
    <definedName name="苯">優先化學品全部清單!$C$119:$D$119</definedName>
    <definedName name="苯乙烯">優先化學品全部清單!$C$550:$D$550</definedName>
    <definedName name="苯乙腈">優先化學品全部清單!$C$492:$D$492</definedName>
    <definedName name="苯二酚">優先化學品全部清單!$C$387:$D$387</definedName>
    <definedName name="苯甲基二甲胺">優先化學品全部清單!$C$282:$D$282</definedName>
    <definedName name="苯甲腈">優先化學品全部清單!$C$279:$D$279</definedName>
    <definedName name="苯胺">優先化學品全部清單!$C$5:$D$5</definedName>
    <definedName name="苯胺紅">優先化學品全部清單!$C$415:$D$415</definedName>
    <definedName name="苯基三氯矽烷">優先化學品全部清單!$C$493:$D$493</definedName>
    <definedName name="苯硫醇">優先化學品全部清單!$C$491:$D$491</definedName>
    <definedName name="苯菌靈">優先化學品全部清單!$C$118:$D$118</definedName>
    <definedName name="英文名稱">優先化學品全部清單!$D$2:$D$1048576</definedName>
    <definedName name="重鉻酸鈉">優先化學品全部清單!$C$70:$D$70</definedName>
    <definedName name="重鉻酸鉀">優先化學品全部清單!$C$69:$D$69</definedName>
    <definedName name="重鉻酸銨">優先化學品全部清單!$C$71:$D$71</definedName>
    <definedName name="香豆素">優先化學品全部清單!$C$316:$D$316</definedName>
    <definedName name="氧化鈉">優先化學品全部清單!$C$348:$D$348</definedName>
    <definedName name="氧化鈣">優先化學品全部清單!$C$297:$D$297</definedName>
    <definedName name="氧化硼">優先化學品全部清單!$C$121:$D$121</definedName>
    <definedName name="氧化鈷">優先化學品全部清單!$C$312:$D$312</definedName>
    <definedName name="氧化鉀">優先化學品全部清單!$C$510:$D$510</definedName>
    <definedName name="氧氣">優先化學品全部清單!$C$477:$D$477</definedName>
    <definedName name="氧氯化鉻">優先化學品全部清單!$C$59:$D$59</definedName>
    <definedName name="氧雙【口咢】砷">優先化學品全部清單!$C$171:$D$171</definedName>
    <definedName name="氨">優先化學品全部清單!$C$268:$D$268</definedName>
    <definedName name="砷">優先化學品全部清單!$C$92:$D$92</definedName>
    <definedName name="砷化氫">優先化學品全部清單!$C$94:$D$94</definedName>
    <definedName name="砷化鎵">優先化學品全部清單!$C$96:$D$96</definedName>
    <definedName name="砷酸">優先化學品全部清單!$C$87:$D$87</definedName>
    <definedName name="砷酸二氫鉀">優先化學品全部清單!$C$98:$D$98</definedName>
    <definedName name="砷酸三乙酯">優先化學品全部清單!$C$99:$D$99</definedName>
    <definedName name="砷酸氫二鈉七水合物">優先化學品全部清單!$C$90:$D$90</definedName>
    <definedName name="砷酸鈣">優先化學品全部清單!$C$95:$D$95</definedName>
    <definedName name="胺乙基乙醇胺">優先化學品全部清單!$C$266:$D$266</definedName>
    <definedName name="胺甲酸乙酯">優先化學品全部清單!$C$142:$D$142</definedName>
    <definedName name="胺基參亞甲基膦酸">優先化學品全部清單!$C$267:$D$267</definedName>
    <definedName name="胺磺酸鎳_Ⅱ">優先化學品全部清單!$C$160:$D$160</definedName>
    <definedName name="臭氧">優先化學品全部清單!$C$478:$D$478</definedName>
    <definedName name="草酸">優先化學品全部清單!$C$474:$D$474</definedName>
    <definedName name="草酸二水合物">優先化學品全部清單!$C$475:$D$475</definedName>
    <definedName name="偏二亞硫酸鈉">優先化學品全部清單!$C$539:$D$539</definedName>
    <definedName name="偏矽酸鈉">優先化學品全部清單!$C$540:$D$540</definedName>
    <definedName name="偏矽酸鉛_II">優先化學品全部清單!$C$43:$D$43</definedName>
    <definedName name="偶氮二異丁腈">優先化學品全部清單!$C$276:$D$276</definedName>
    <definedName name="得恩地">優先化學品全部清單!$C$570:$D$570</definedName>
    <definedName name="氫氣">優先化學品全部清單!$C$384:$D$384</definedName>
    <definedName name="氫氧化四甲銨">優先化學品全部清單!$C$567:$D$567</definedName>
    <definedName name="氫氧化鈉">優先化學品全部清單!$C$537:$D$537</definedName>
    <definedName name="氫氧化鈣">優先化學品全部清單!$C$295:$D$295</definedName>
    <definedName name="氫氧化鉀">優先化學品全部清單!$C$507:$D$507</definedName>
    <definedName name="氫氧化鉛">優先化學品全部清單!$C$41:$D$41</definedName>
    <definedName name="氫氧化鉻酸鋅鉀">優先化學品全部清單!$C$174:$D$174</definedName>
    <definedName name="氫氧化鋇">優先化學品全部清單!$C$278:$D$278</definedName>
    <definedName name="氫氧化鋰">優先化學品全部清單!$C$414:$D$414</definedName>
    <definedName name="氫氧化膽鹼">優先化學品全部清單!$C$309:$D$309</definedName>
    <definedName name="氫氧化鎳">優先化學品全部清單!$C$459:$D$459</definedName>
    <definedName name="烯丙胺">優先化學品全部清單!$C$260:$D$260</definedName>
    <definedName name="烷氧基聚乙烯氫氧基乙_醇">優先化學品全部清單!$C$504:$D$504</definedName>
    <definedName name="烷基汞化物_烷基以甲基_或乙基為限">優先化學品全部清單!$C$259:$D$259</definedName>
    <definedName name="烷基苯磺酸鈉">優先化學品全部清單!$C$526:$D$526</definedName>
    <definedName name="異丁烯">優先化學品全部清單!$C$400:$D$400</definedName>
    <definedName name="異丁烷">優先化學品全部清單!$C$397:$D$397</definedName>
    <definedName name="異丁醇">優先化學品全部清單!$C$399:$D$399</definedName>
    <definedName name="異三聚氰酸">優先化學品全部清單!$C$401:$D$401</definedName>
    <definedName name="異三聚氰酸三縮_水甘油酯">優先化學品全部清單!$C$181:$D$181</definedName>
    <definedName name="異丙胺">優先化學品全部清單!$C$409:$D$409</definedName>
    <definedName name="異丙醇">優先化學品全部清單!$C$408:$D$408</definedName>
    <definedName name="異丙醇胺">優先化學品全部清單!$C$406:$D$406</definedName>
    <definedName name="異戊二烯">優先化學品全部清單!$C$405:$D$405</definedName>
    <definedName name="異戊烷">優先化學品全部清單!$C$402:$D$402</definedName>
    <definedName name="異戊醇">優先化學品全部清單!$C$396:$D$396</definedName>
    <definedName name="異佛酮二胺">優先化學品全部清單!$C$403:$D$403</definedName>
    <definedName name="異氰酸正丁酯">優先化學品全部清單!$C$455:$D$455</definedName>
    <definedName name="異氰酸甲酯">優先化學品全部清單!$C$152:$D$152</definedName>
    <definedName name="異噻唑啉">優先化學品全部清單!$C$410:$D$410</definedName>
    <definedName name="硒化鉛">優先化學品全部清單!$C$42:$D$42</definedName>
    <definedName name="硫化氫">優先化學品全部清單!$C$386:$D$386</definedName>
    <definedName name="硫化鈉">優先化學品全部清單!$C$549:$D$549</definedName>
    <definedName name="硫化鉛">優先化學品全部清單!$C$24:$D$24</definedName>
    <definedName name="硫氫化鈉">優先化學品全部清單!$C$536:$D$536</definedName>
    <definedName name="硫氰化汞">優先化學品全部清單!$C$80:$D$80</definedName>
    <definedName name="硫酸">優先化學品全部清單!$C$554:$D$554</definedName>
    <definedName name="硫酸二甲酯">優先化學品全部清單!$C$141:$D$141</definedName>
    <definedName name="硫酸汞">優先化學品全部清單!$C$74:$D$74</definedName>
    <definedName name="硫酸氫鈉">優先化學品全部清單!$C$527:$D$527</definedName>
    <definedName name="硫酸氫鉀">優先化學品全部清單!$C$506:$D$506</definedName>
    <definedName name="硫酸鈷">優先化學品全部清單!$C$131:$D$131</definedName>
    <definedName name="硫酸鉛">優先化學品全部清單!$C$23:$D$23</definedName>
    <definedName name="硫酸鉻酸鉛">優先化學品全部清單!$C$25:$D$25</definedName>
    <definedName name="硫酸銅">優先化學品全部清單!$C$314:$D$314</definedName>
    <definedName name="硫酸鋅">優先化學品全部清單!$C$601:$D$601</definedName>
    <definedName name="硫酸鎳">優先化學品全部清單!$C$158:$D$158</definedName>
    <definedName name="硫酸鎳_Ⅱ_銨">優先化學品全部清單!$C$162:$D$162</definedName>
    <definedName name="酚">優先化學品全部清單!$C$490:$D$490</definedName>
    <definedName name="晶性矽">優先化學品全部清單!$C$176:$D$176</definedName>
    <definedName name="氮基三乙酸三鈉鹽">優先化學品全部清單!$C$594:$D$594</definedName>
    <definedName name="氯乙烯">優先化學品全部清單!$C$182:$D$182</definedName>
    <definedName name="氯乙酸鈉">優先化學品全部清單!$C$532:$D$532</definedName>
    <definedName name="氯乙醯氯">優先化學品全部清單!$C$306:$D$306</definedName>
    <definedName name="氯化_2_3_環氧丙基_三甲基銨">優先化學品全部清單!$C$106:$D$106</definedName>
    <definedName name="氯化十六烷基三甲基銨">優先化學品全部清單!$C$591:$D$591</definedName>
    <definedName name="氯化石蠟">優先化學品全部清單!$C$303:$D$303</definedName>
    <definedName name="氯化汞">優先化學品全部清單!$C$73:$D$73</definedName>
    <definedName name="氯化亞汞">優先化學品全部清單!$C$75:$D$75</definedName>
    <definedName name="氯化亞鐵">優先化學品全部清單!$C$369:$D$369</definedName>
    <definedName name="氯化苯汞">優先化學品全部清單!$C$86:$D$86</definedName>
    <definedName name="氯化氫">優先化學品全部清單!$C$382:$D$382</definedName>
    <definedName name="氯化鈷">優先化學品全部清單!$C$129:$D$129</definedName>
    <definedName name="氯化鈷_Ⅱ_六水合_物">優先化學品全部清單!$C$134:$D$134</definedName>
    <definedName name="氯化鉛">優先化學品全部清單!$C$15:$D$15</definedName>
    <definedName name="氯化銅_Ⅱ">優先化學品全部清單!$C$315:$D$315</definedName>
    <definedName name="氯化鋅">優先化學品全部清單!$C$599:$D$599</definedName>
    <definedName name="氯化鋇">優先化學品全部清單!$C$277:$D$277</definedName>
    <definedName name="氯化錫_Ⅱ">優先化學品全部清單!$C$571:$D$571</definedName>
    <definedName name="氯化鎳">優先化學品全部清單!$C$156:$D$156</definedName>
    <definedName name="氯化鎳_Ⅱ_六水合_物">優先化學品全部清單!$C$159:$D$159</definedName>
    <definedName name="氯化雙辛基二甲基銨">優先化學品全部清單!$C$283:$D$283</definedName>
    <definedName name="氯丙烯">優先化學品全部清單!$C$261:$D$261</definedName>
    <definedName name="氯甲酸甲酯">優先化學品全部清單!$C$430:$D$430</definedName>
    <definedName name="氯苯">優先化學品全部清單!$C$307:$D$307</definedName>
    <definedName name="氯氣">優先化學品全部清單!$C$3:$D$3</definedName>
    <definedName name="氯酸鈉">優先化學品全部清單!$C$530:$D$530</definedName>
    <definedName name="氯磺酸">優先化學品全部清單!$C$308:$D$308</definedName>
    <definedName name="氯黴素">優先化學品全部清單!$C$125:$D$125</definedName>
    <definedName name="氰化汞">優先化學品全部清單!$C$78:$D$78</definedName>
    <definedName name="氰化氫">優先化學品全部清單!$C$4:$D$4</definedName>
    <definedName name="氰化鈉">優先化學品全部清單!$C$533:$D$533</definedName>
    <definedName name="氰化鉀">優先化學品全部清單!$C$505:$D$505</definedName>
    <definedName name="氰胺化鉛">優先化學品全部清單!$C$39:$D$39</definedName>
    <definedName name="無水氯化鋁">優先化學品全部清單!$C$263:$D$263</definedName>
    <definedName name="無水氯化鐵">優先化學品全部清單!$C$368:$D$368</definedName>
    <definedName name="焦蜜石酸二酐">優先化學品全部清單!$C$518:$D$518</definedName>
    <definedName name="硝基甲烷">優先化學品全部清單!$C$463:$D$463</definedName>
    <definedName name="硝酸">優先化學品全部清單!$C$461:$D$461</definedName>
    <definedName name="硝酸汞_II">優先化學品全部清單!$C$83:$D$83</definedName>
    <definedName name="硝酸汞一水合物">優先化學品全部清單!$C$84:$D$84</definedName>
    <definedName name="硝酸亞汞">優先化學品全部清單!$C$85:$D$85</definedName>
    <definedName name="硝酸鈉">優先化學品全部清單!$C$542:$D$542</definedName>
    <definedName name="硝酸鈷六水合物">優先化學品全部清單!$C$130:$D$130</definedName>
    <definedName name="硝酸鉀">優先化學品全部清單!$C$509:$D$509</definedName>
    <definedName name="硝酸鉛">優先化學品全部清單!$C$30:$D$30</definedName>
    <definedName name="硝酸鉻">優先化學品全部清單!$C$66:$D$66</definedName>
    <definedName name="硝酸銨">優先化學品全部清單!$C$271:$D$271</definedName>
    <definedName name="硝酸銨鈰">優先化學品全部清單!$C$302:$D$302</definedName>
    <definedName name="硝酸鎂">優先化學品全部清單!$C$416:$D$416</definedName>
    <definedName name="硝酸鎳">優先化學品全部清單!$C$157:$D$157</definedName>
    <definedName name="硝酸鎳_Ⅱ_六水合_物">優先化學品全部清單!$C$165:$D$165</definedName>
    <definedName name="硝酸鐵九水合物">優先化學品全部清單!$C$394:$D$394</definedName>
    <definedName name="菸鹼">優先化學品全部清單!$C$460:$D$460</definedName>
    <definedName name="萘">優先化學品全部清單!$C$454:$D$454</definedName>
    <definedName name="鈉">優先化學品全部清單!$C$525:$D$525</definedName>
    <definedName name="鈣">優先化學品全部清單!$C$293:$D$293</definedName>
    <definedName name="鈦酸四丁酯">優先化學品全部清單!$C$561:$D$561</definedName>
    <definedName name="鈦酸鉛_II">優先化學品全部清單!$C$53:$D$53</definedName>
    <definedName name="間二甲苯二胺">優先化學品全部清單!$C$448:$D$448</definedName>
    <definedName name="順_2_丁烯">優先化學品全部清單!$C$310:$D$310</definedName>
    <definedName name="順_丁烯二酐">優先化學品全部清單!$C$418:$D$418</definedName>
    <definedName name="黃磷">優先化學品全部清單!$C$2:$D$2</definedName>
    <definedName name="嗎啉">優先化學品全部清單!$C$447:$D$447</definedName>
    <definedName name="奧黃">優先化學品全部清單!$C$275:$D$275</definedName>
    <definedName name="椰子油脂肪酸二乙醯胺">優先化學品全部清單!$C$328:$D$328</definedName>
    <definedName name="椰子油酸二乙醇醯胺">優先化學品全部清單!$C$313:$D$313</definedName>
    <definedName name="椰油烷基胺">優先化學品全部清單!$C$265:$D$265</definedName>
    <definedName name="溴">優先化學品全部清單!$C$284:$D$284</definedName>
    <definedName name="溴化汞">優先化學品全部清單!$C$77:$D$77</definedName>
    <definedName name="溴化氫">優先化學品全部清單!$C$381:$D$381</definedName>
    <definedName name="溴化鉛_II">優先化學品全部清單!$C$50:$D$50</definedName>
    <definedName name="溴化鎳_Ⅱ">優先化學品全部清單!$C$163:$D$163</definedName>
    <definedName name="溴甲烷">優先化學品全部清單!$C$428:$D$428</definedName>
    <definedName name="滅大松">優先化學品全部清單!$C$423:$D$423</definedName>
    <definedName name="滅多威">優先化學品全部清單!$C$424:$D$424</definedName>
    <definedName name="煤焦油">優先化學品全部清單!$C$127:$D$127</definedName>
    <definedName name="硼氫化鈉">優先化學品全部清單!$C$529:$D$529</definedName>
    <definedName name="硼鈣氧化物">優先化學品全部清單!$C$122:$D$122</definedName>
    <definedName name="碘化汞">優先化學品全部清單!$C$79:$D$79</definedName>
    <definedName name="碘化鉛">優先化學品全部清單!$C$18:$D$18</definedName>
    <definedName name="碘甲烷">優先化學品全部清單!$C$435:$D$435</definedName>
    <definedName name="羥胺">優先化學品全部清單!$C$391:$D$391</definedName>
    <definedName name="羥基乙酸">優先化學品全部清單!$C$388:$D$388</definedName>
    <definedName name="羥基亞乙基二膦酸">優先化學品全部清單!$C$389:$D$389</definedName>
    <definedName name="肆羥甲基鏻硫酸_鹽">優先化學品全部清單!$C$179:$D$179</definedName>
    <definedName name="過氧_2_乙基己酸三級丁_酯">優先化學品全部清單!$C$556:$D$556</definedName>
    <definedName name="過氧化丁酮">優先化學品全部清單!$C$432:$D$432</definedName>
    <definedName name="過氧化二苯甲醯">優先化學品全部清單!$C$281:$D$281</definedName>
    <definedName name="過氧化三級丁醇">優先化學品全部清單!$C$559:$D$559</definedName>
    <definedName name="過氧化氫">優先化學品全部清單!$C$385:$D$385</definedName>
    <definedName name="過氧苯甲酸三級丁酯">優先化學品全部清單!$C$560:$D$560</definedName>
    <definedName name="過氧新癸酸三級丁酯">優先化學品全部清單!$C$557:$D$557</definedName>
    <definedName name="過硫酸鈉">優先化學品全部清單!$C$548:$D$548</definedName>
    <definedName name="過硫酸鉀">優先化學品全部清單!$C$512:$D$512</definedName>
    <definedName name="過硫酸銨">優先化學品全部清單!$C$272:$D$272</definedName>
    <definedName name="過氯酸鉛">優先化學品全部清單!$C$31:$D$31</definedName>
    <definedName name="過硼酸鈉">優先化學品全部清單!$C$545:$D$545</definedName>
    <definedName name="過碳酸鈉">優先化學品全部清單!$C$546:$D$546</definedName>
    <definedName name="過醋酸">優先化學品全部清單!$C$487:$D$487</definedName>
    <definedName name="過錳酸鈉">優先化學品全部清單!$C$547:$D$547</definedName>
    <definedName name="過錳酸鉀">優先化學品全部清單!$C$511:$D$511</definedName>
    <definedName name="鈷">優先化學品全部清單!$C$311:$D$311</definedName>
    <definedName name="鉛">優先化學品全部清單!$C$11:$D$11</definedName>
    <definedName name="鉛鈦鋯氧化物">優先化學品全部清單!$C$47:$D$47</definedName>
    <definedName name="鉛鋯氧化物">優先化學品全部清單!$C$48:$D$48</definedName>
    <definedName name="鉬酸鉛_II">優先化學品全部清單!$C$51:$D$51</definedName>
    <definedName name="雷汞">優先化學品全部清單!$C$81:$D$81</definedName>
    <definedName name="對_硝基氯苯">優先化學品全部清單!$C$501:$D$501</definedName>
    <definedName name="對二甲胺基偶氮苯">優先化學品全部清單!$C$484:$D$484</definedName>
    <definedName name="對二氯苯">優先化學品全部清單!$C$483:$D$483</definedName>
    <definedName name="對三級丁基苯甲酸">優先化學品全部清單!$C$517:$D$517</definedName>
    <definedName name="對甲酚">優先化學品全部清單!$C$482:$D$482</definedName>
    <definedName name="對苯二甲酸">優先化學品全部清單!$C$558:$D$558</definedName>
    <definedName name="對苯二酚_beta_D__葡萄糖苷">優先化學品全部清單!$C$113:$D$113</definedName>
    <definedName name="對胺基酚">優先化學品全部清單!$C$479:$D$479</definedName>
    <definedName name="對硝基酚">優先化學品全部清單!$C$502:$D$502</definedName>
    <definedName name="碳化鈣">優先化學品全部清單!$C$294:$D$294</definedName>
    <definedName name="碳黑">優先化學品全部清單!$C$301:$D$301</definedName>
    <definedName name="碳酸伸乙酯">優先化學品全部清單!$C$362:$D$362</definedName>
    <definedName name="碳酸鈷_Ⅱ">優先化學品全部清單!$C$133:$D$133</definedName>
    <definedName name="碳酸鉛">優先化學品全部清單!$C$14:$D$14</definedName>
    <definedName name="碳酸鎳_Ⅱ">優先化學品全部清單!$C$164:$D$164</definedName>
    <definedName name="福瑞松">優先化學品全部清單!$C$494:$D$494</definedName>
    <definedName name="聚六亞甲基二異氰酸酯">優先化學品全部清單!$C$503:$D$503</definedName>
    <definedName name="輕油精">優先化學品全部清單!$C$488:$D$488</definedName>
    <definedName name="鉻酸">優先化學品全部清單!$C$65:$D$65</definedName>
    <definedName name="鉻酸吡啶鹽">優先化學品全部清單!$C$175:$D$175</definedName>
    <definedName name="鉻酸氧鉛">優先化學品全部清單!$C$38:$D$38</definedName>
    <definedName name="鉻酸鈉">優先化學品全部清單!$C$62:$D$62</definedName>
    <definedName name="鉻酸鈣">優先化學品全部清單!$C$57:$D$57</definedName>
    <definedName name="鉻酸鉀">優先化學品全部清單!$C$61:$D$61</definedName>
    <definedName name="鉻酸鉛">優先化學品全部清單!$C$16:$D$16</definedName>
    <definedName name="鉻酸鉻">優先化學品全部清單!$C$58:$D$58</definedName>
    <definedName name="鉻酸銀">優先化學品全部清單!$C$67:$D$67</definedName>
    <definedName name="鉻酸銨">優先化學品全部清單!$C$68:$D$68</definedName>
    <definedName name="鉻酸鋅">優先化學品全部清單!$C$64:$D$64</definedName>
    <definedName name="鉻酸鋇">優先化學品全部清單!$C$56:$D$56</definedName>
    <definedName name="鉻酸鋰">優先化學品全部清單!$C$60:$D$60</definedName>
    <definedName name="鉻酸鍶">優先化學品全部清單!$C$63:$D$63</definedName>
    <definedName name="銅鐵靈">優先化學品全部清單!$C$135:$D$135</definedName>
    <definedName name="歐殺滅">優先化學品全部清單!$C$476:$D$476</definedName>
    <definedName name="鄰_二氯苯">優先化學品全部清單!$C$470:$D$470</definedName>
    <definedName name="鄰_二腈苯">優先化學品全部清單!$C$473:$D$473</definedName>
    <definedName name="鄰甲酚">優先化學品全部清單!$C$467:$D$467</definedName>
    <definedName name="鄰苯二酚">優先化學品全部清單!$C$471:$D$471</definedName>
    <definedName name="鄰氯硝基苯">優先化學品全部清單!$C$472:$D$472</definedName>
    <definedName name="鄰聯大茴香胺二_鹽酸鹽">優先化學品全部清單!$C$170:$D$170</definedName>
    <definedName name="醋酸">優先化學品全部清單!$C$254:$D$254</definedName>
    <definedName name="醋酸鉛_無水">優先化學品全部清單!$C$36:$D$36</definedName>
    <definedName name="醌">優先化學品全部清單!$C$521:$D$521</definedName>
    <definedName name="銻酸鉛">優先化學品全部清單!$C$37:$D$37</definedName>
    <definedName name="鋅粉">優先化學品全部清單!$C$600:$D$600</definedName>
    <definedName name="鋰">優先化學品全部清單!$C$413:$D$413</definedName>
    <definedName name="優先化學品全部清冊">優先化學品全部清單!$B:$D</definedName>
    <definedName name="環己胺">優先化學品全部清單!$C$322:$D$322</definedName>
    <definedName name="環己酮">優先化學品全部清單!$C$321:$D$321</definedName>
    <definedName name="環己醇">優先化學品全部清單!$C$320:$D$320</definedName>
    <definedName name="環氧乙烷">優先化學品全部清單!$C$8:$D$8</definedName>
    <definedName name="環烷酸鉛">優先化學品全部清單!$C$20:$D$20</definedName>
    <definedName name="磷酸">優先化學品全部清單!$C$497:$D$497</definedName>
    <definedName name="磷酸三鉀">優先化學品全部清單!$C$593:$D$593</definedName>
    <definedName name="磷酸鋁">優先化學品全部清單!$C$264:$D$264</definedName>
    <definedName name="磺胺酸">優先化學品全部清單!$C$551:$D$551</definedName>
    <definedName name="磺基丁二酸二辛酯鈉鹽">優先化學品全部清單!$C$346:$D$346</definedName>
    <definedName name="縮水甘油醚">優先化學品全部清單!$C$335:$D$335</definedName>
    <definedName name="鎂粉">優先化學品全部清單!$C$417:$D$417</definedName>
    <definedName name="鎘及其化合物">優先化學品全部清單!$C$292:$D$292</definedName>
    <definedName name="鎳">優先化學品全部清單!$C$457:$D$457</definedName>
    <definedName name="雙_二丁基二硫胺_甲酸_鎳">優先化學品全部清單!$C$155:$D$155</definedName>
    <definedName name="雙特松">優先化學品全部清單!$C$326:$D$326</definedName>
    <definedName name="顏料黃__150">優先化學品全部清單!$C$172:$D$172</definedName>
    <definedName name="礦油精">優先化學品全部清單!$C$446:$D$446</definedName>
    <definedName name="疊氮化鉛">優先化學品全部清單!$C$28:$D$28</definedName>
    <definedName name="鹼式矽鉻酸鉛">優先化學品全部清單!$C$49:$D$49</definedName>
    <definedName name="鹼式碳酸鉛">優先化學品全部清單!$C$26:$D$26</definedName>
    <definedName name="鹼式醋酸鉛">優先化學品全部清單!$C$35:$D$35</definedName>
    <definedName name="鹼性紅__2">優先化學品全部清單!$C$117:$D$117</definedName>
  </definedNames>
  <calcPr calcId="162913"/>
</workbook>
</file>

<file path=xl/calcChain.xml><?xml version="1.0" encoding="utf-8"?>
<calcChain xmlns="http://schemas.openxmlformats.org/spreadsheetml/2006/main">
  <c r="F4" i="13" l="1"/>
  <c r="F5" i="13"/>
  <c r="F6" i="13"/>
  <c r="F7" i="13"/>
  <c r="F8" i="13"/>
  <c r="F9" i="13"/>
  <c r="F10" i="13"/>
  <c r="F11" i="13"/>
  <c r="F12" i="13"/>
  <c r="F13" i="13"/>
  <c r="F14" i="13"/>
  <c r="F15" i="13"/>
  <c r="F16" i="13"/>
  <c r="F17" i="13"/>
  <c r="F18" i="13"/>
  <c r="F19" i="13"/>
  <c r="G19"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F39" i="13"/>
  <c r="G39" i="13"/>
  <c r="F40" i="13"/>
  <c r="G40" i="13"/>
  <c r="F41" i="13"/>
  <c r="G41" i="13"/>
  <c r="F42" i="13"/>
  <c r="G42" i="13"/>
  <c r="F43" i="13"/>
  <c r="G43" i="13"/>
  <c r="F44" i="13"/>
  <c r="G44" i="13"/>
  <c r="F45" i="13"/>
  <c r="G45" i="13"/>
  <c r="F46" i="13"/>
  <c r="G46" i="13"/>
  <c r="F47" i="13"/>
  <c r="G47" i="13"/>
  <c r="F48" i="13"/>
  <c r="G48" i="13"/>
  <c r="F49" i="13"/>
  <c r="G49" i="13"/>
  <c r="F50" i="13"/>
  <c r="G50" i="13"/>
  <c r="F51" i="13"/>
  <c r="G51" i="13"/>
  <c r="F52" i="13"/>
  <c r="G52" i="13"/>
  <c r="F53" i="13"/>
  <c r="G53" i="13"/>
  <c r="F54" i="13"/>
  <c r="G54" i="13"/>
  <c r="F55" i="13"/>
  <c r="G55" i="13"/>
  <c r="F56" i="13"/>
  <c r="G56" i="13"/>
  <c r="F57" i="13"/>
  <c r="G57" i="13"/>
  <c r="F58" i="13"/>
  <c r="G58" i="13"/>
  <c r="F59" i="13"/>
  <c r="G59" i="13"/>
  <c r="F60" i="13"/>
  <c r="G60" i="13"/>
  <c r="F61" i="13"/>
  <c r="G61" i="13"/>
  <c r="F62" i="13"/>
  <c r="G62" i="13"/>
  <c r="F63" i="13"/>
  <c r="G63" i="13"/>
  <c r="F64" i="13"/>
  <c r="G64" i="13"/>
  <c r="F65" i="13"/>
  <c r="G65" i="13"/>
  <c r="F66" i="13"/>
  <c r="G66" i="13"/>
  <c r="F67" i="13"/>
  <c r="G67" i="13"/>
  <c r="F68" i="13"/>
  <c r="G68" i="13"/>
  <c r="F69" i="13"/>
  <c r="G69" i="13"/>
  <c r="F70" i="13"/>
  <c r="G70" i="13"/>
  <c r="F71" i="13"/>
  <c r="G71" i="13"/>
  <c r="F72" i="13"/>
  <c r="G72" i="13"/>
  <c r="F73" i="13"/>
  <c r="G73" i="13"/>
  <c r="F74" i="13"/>
  <c r="G74" i="13"/>
  <c r="F75" i="13"/>
  <c r="G75" i="13"/>
  <c r="F76" i="13"/>
  <c r="G76" i="13"/>
  <c r="F77" i="13"/>
  <c r="G77" i="13"/>
  <c r="F78" i="13"/>
  <c r="G78" i="13"/>
  <c r="F79" i="13"/>
  <c r="G79" i="13"/>
  <c r="F80" i="13"/>
  <c r="G80" i="13"/>
  <c r="F81" i="13"/>
  <c r="G81" i="13"/>
  <c r="F82" i="13"/>
  <c r="G82" i="13"/>
  <c r="F83" i="13"/>
  <c r="G83" i="13"/>
  <c r="F84" i="13"/>
  <c r="G84" i="13"/>
  <c r="F85" i="13"/>
  <c r="G85" i="13"/>
  <c r="F86" i="13"/>
  <c r="G86" i="13"/>
  <c r="F87" i="13"/>
  <c r="G87" i="13"/>
  <c r="F88" i="13"/>
  <c r="G88" i="13"/>
  <c r="F89" i="13"/>
  <c r="G89" i="13"/>
  <c r="F90" i="13"/>
  <c r="G90" i="13"/>
  <c r="F91" i="13"/>
  <c r="G91" i="13"/>
  <c r="F92" i="13"/>
  <c r="G92" i="13"/>
  <c r="F93" i="13"/>
  <c r="G93" i="13"/>
  <c r="F94" i="13"/>
  <c r="G94" i="13"/>
  <c r="F95" i="13"/>
  <c r="G95" i="13"/>
  <c r="F96" i="13"/>
  <c r="G96" i="13"/>
  <c r="F97" i="13"/>
  <c r="G97" i="13"/>
  <c r="F98" i="13"/>
  <c r="G98" i="13"/>
  <c r="F99" i="13"/>
  <c r="G99" i="13"/>
  <c r="F100" i="13"/>
  <c r="G100" i="13"/>
  <c r="F101" i="13"/>
  <c r="G101" i="13"/>
  <c r="F102" i="13"/>
  <c r="G102" i="13"/>
  <c r="F103" i="13"/>
  <c r="G103" i="13"/>
  <c r="F104" i="13"/>
  <c r="G104" i="13"/>
  <c r="F105" i="13"/>
  <c r="G105" i="13"/>
  <c r="F106" i="13"/>
  <c r="G106" i="13"/>
  <c r="F107" i="13"/>
  <c r="G107" i="13"/>
  <c r="F108" i="13"/>
  <c r="G108" i="13"/>
  <c r="F109" i="13"/>
  <c r="G109" i="13"/>
  <c r="F110" i="13"/>
  <c r="G110" i="13"/>
  <c r="F111" i="13"/>
  <c r="G111" i="13"/>
  <c r="F112" i="13"/>
  <c r="G112" i="13"/>
  <c r="F113" i="13"/>
  <c r="G113" i="13"/>
  <c r="F114" i="13"/>
  <c r="G114" i="13"/>
  <c r="F115" i="13"/>
  <c r="G115" i="13"/>
  <c r="F116" i="13"/>
  <c r="G116" i="13"/>
  <c r="F117" i="13"/>
  <c r="G117" i="13"/>
  <c r="F118" i="13"/>
  <c r="G118" i="13"/>
  <c r="F119" i="13"/>
  <c r="G119" i="13"/>
  <c r="F120" i="13"/>
  <c r="G120" i="13"/>
  <c r="F121" i="13"/>
  <c r="G121" i="13"/>
  <c r="F122" i="13"/>
  <c r="G122" i="13"/>
  <c r="F123" i="13"/>
  <c r="G123" i="13"/>
  <c r="F124" i="13"/>
  <c r="G124" i="13"/>
  <c r="F125" i="13"/>
  <c r="G125" i="13"/>
  <c r="F126" i="13"/>
  <c r="G126" i="13"/>
  <c r="F127" i="13"/>
  <c r="G127" i="13"/>
  <c r="F128" i="13"/>
  <c r="G128" i="13"/>
  <c r="F129" i="13"/>
  <c r="G129" i="13"/>
  <c r="F130" i="13"/>
  <c r="G130" i="13"/>
  <c r="F131" i="13"/>
  <c r="G131" i="13"/>
  <c r="F132" i="13"/>
  <c r="G132" i="13"/>
  <c r="F133" i="13"/>
  <c r="G133" i="13"/>
  <c r="F134" i="13"/>
  <c r="G134" i="13"/>
  <c r="F135" i="13"/>
  <c r="G135" i="13"/>
  <c r="F136" i="13"/>
  <c r="G136" i="13"/>
  <c r="F137" i="13"/>
  <c r="G137" i="13"/>
  <c r="F138" i="13"/>
  <c r="G138" i="13"/>
  <c r="F139" i="13"/>
  <c r="G139" i="13"/>
  <c r="F140" i="13"/>
  <c r="G140" i="13"/>
  <c r="F141" i="13"/>
  <c r="G141" i="13"/>
  <c r="F142" i="13"/>
  <c r="G142" i="13"/>
  <c r="F143" i="13"/>
  <c r="G143" i="13"/>
  <c r="F144" i="13"/>
  <c r="G144" i="13"/>
  <c r="F145" i="13"/>
  <c r="G145" i="13"/>
  <c r="F146" i="13"/>
  <c r="G146" i="13"/>
  <c r="F147" i="13"/>
  <c r="G147" i="13"/>
  <c r="F148" i="13"/>
  <c r="G148" i="13"/>
  <c r="F149" i="13"/>
  <c r="G149" i="13"/>
  <c r="F150" i="13"/>
  <c r="G150" i="13"/>
  <c r="F151" i="13"/>
  <c r="G151" i="13"/>
  <c r="F152" i="13"/>
  <c r="G152" i="13"/>
  <c r="F153" i="13"/>
  <c r="G153" i="13"/>
  <c r="F154" i="13"/>
  <c r="G154" i="13"/>
  <c r="F155" i="13"/>
  <c r="G155" i="13"/>
  <c r="F156" i="13"/>
  <c r="G156" i="13"/>
  <c r="F157" i="13"/>
  <c r="G157" i="13"/>
  <c r="F158" i="13"/>
  <c r="G158" i="13"/>
  <c r="F159" i="13"/>
  <c r="G159" i="13"/>
  <c r="F160" i="13"/>
  <c r="G160" i="13"/>
  <c r="F161" i="13"/>
  <c r="G161" i="13"/>
  <c r="F162" i="13"/>
  <c r="G162" i="13"/>
  <c r="F163" i="13"/>
  <c r="G163" i="13"/>
  <c r="F164" i="13"/>
  <c r="G164" i="13"/>
  <c r="F165" i="13"/>
  <c r="G165" i="13"/>
  <c r="F166" i="13"/>
  <c r="G166" i="13"/>
  <c r="F167" i="13"/>
  <c r="G167" i="13"/>
  <c r="F168" i="13"/>
  <c r="G168" i="13"/>
  <c r="F169" i="13"/>
  <c r="G169" i="13"/>
  <c r="F170" i="13"/>
  <c r="G170" i="13"/>
  <c r="F171" i="13"/>
  <c r="G171" i="13"/>
  <c r="F172" i="13"/>
  <c r="G172" i="13"/>
  <c r="F173" i="13"/>
  <c r="G173" i="13"/>
  <c r="F174" i="13"/>
  <c r="G174" i="13"/>
  <c r="F175" i="13"/>
  <c r="G175" i="13"/>
  <c r="F176" i="13"/>
  <c r="G176" i="13"/>
  <c r="F177" i="13"/>
  <c r="G177" i="13"/>
  <c r="F178" i="13"/>
  <c r="G178" i="13"/>
  <c r="F179" i="13"/>
  <c r="G179" i="13"/>
  <c r="F180" i="13"/>
  <c r="G180" i="13"/>
  <c r="F181" i="13"/>
  <c r="G181" i="13"/>
  <c r="F182" i="13"/>
  <c r="G182" i="13"/>
  <c r="F183" i="13"/>
  <c r="G183" i="13"/>
  <c r="F184" i="13"/>
  <c r="G184" i="13"/>
  <c r="F185" i="13"/>
  <c r="G185" i="13"/>
  <c r="F186" i="13"/>
  <c r="G186" i="13"/>
  <c r="F187" i="13"/>
  <c r="G187" i="13"/>
  <c r="F188" i="13"/>
  <c r="G188" i="13"/>
  <c r="F189" i="13"/>
  <c r="G189" i="13"/>
  <c r="F190" i="13"/>
  <c r="G190" i="13"/>
  <c r="F191" i="13"/>
  <c r="G191" i="13"/>
  <c r="F192" i="13"/>
  <c r="G192" i="13"/>
  <c r="F193" i="13"/>
  <c r="G193" i="13"/>
  <c r="F194" i="13"/>
  <c r="G194" i="13"/>
  <c r="F195" i="13"/>
  <c r="G195" i="13"/>
  <c r="F196" i="13"/>
  <c r="G196" i="13"/>
  <c r="F197" i="13"/>
  <c r="G197" i="13"/>
  <c r="F198" i="13"/>
  <c r="G198" i="13"/>
  <c r="F199" i="13"/>
  <c r="G199" i="13"/>
  <c r="F200" i="13"/>
  <c r="G200" i="13"/>
  <c r="F201" i="13"/>
  <c r="G201" i="13"/>
  <c r="F202" i="13"/>
  <c r="G202" i="13"/>
  <c r="F203" i="13"/>
  <c r="G203" i="13"/>
  <c r="F204" i="13"/>
  <c r="G204" i="13"/>
  <c r="F205" i="13"/>
  <c r="G205" i="13"/>
  <c r="F206" i="13"/>
  <c r="G206" i="13"/>
  <c r="F207" i="13"/>
  <c r="G207" i="13"/>
  <c r="F208" i="13"/>
  <c r="G208" i="13"/>
  <c r="F209" i="13"/>
  <c r="G209" i="13"/>
  <c r="F210" i="13"/>
  <c r="G210" i="13"/>
  <c r="F211" i="13"/>
  <c r="G211" i="13"/>
  <c r="F212" i="13"/>
  <c r="G212" i="13"/>
  <c r="F213" i="13"/>
  <c r="G213" i="13"/>
  <c r="F214" i="13"/>
  <c r="G214" i="13"/>
  <c r="F215" i="13"/>
  <c r="G215" i="13"/>
  <c r="F216" i="13"/>
  <c r="G216" i="13"/>
  <c r="F217" i="13"/>
  <c r="G217" i="13"/>
  <c r="F218" i="13"/>
  <c r="G218" i="13"/>
  <c r="F219" i="13"/>
  <c r="G219" i="13"/>
  <c r="F220" i="13"/>
  <c r="G220" i="13"/>
  <c r="F221" i="13"/>
  <c r="G221" i="13"/>
  <c r="F222" i="13"/>
  <c r="G222" i="13"/>
  <c r="F223" i="13"/>
  <c r="G223" i="13"/>
  <c r="F224" i="13"/>
  <c r="G224" i="13"/>
  <c r="F225" i="13"/>
  <c r="G225" i="13"/>
  <c r="F226" i="13"/>
  <c r="G226" i="13"/>
  <c r="F227" i="13"/>
  <c r="G227" i="13"/>
  <c r="F228" i="13"/>
  <c r="G228" i="13"/>
  <c r="F229" i="13"/>
  <c r="G229" i="13"/>
  <c r="F230" i="13"/>
  <c r="G230" i="13"/>
  <c r="F231" i="13"/>
  <c r="G231" i="13"/>
  <c r="F232" i="13"/>
  <c r="G232" i="13"/>
  <c r="F233" i="13"/>
  <c r="G233" i="13"/>
  <c r="F234" i="13"/>
  <c r="G234" i="13"/>
  <c r="F235" i="13"/>
  <c r="G235" i="13"/>
  <c r="F236" i="13"/>
  <c r="G236" i="13"/>
  <c r="F237" i="13"/>
  <c r="G237" i="13"/>
  <c r="F238" i="13"/>
  <c r="G238" i="13"/>
  <c r="F239" i="13"/>
  <c r="G239" i="13"/>
  <c r="F240" i="13"/>
  <c r="G240" i="13"/>
  <c r="F241" i="13"/>
  <c r="G241" i="13"/>
  <c r="F242" i="13"/>
  <c r="G242" i="13"/>
  <c r="F243" i="13"/>
  <c r="G243" i="13"/>
  <c r="F244" i="13"/>
  <c r="G244" i="13"/>
  <c r="F245" i="13"/>
  <c r="G245" i="13"/>
  <c r="F246" i="13"/>
  <c r="G246" i="13"/>
  <c r="F247" i="13"/>
  <c r="G247" i="13"/>
  <c r="F248" i="13"/>
  <c r="G248" i="13"/>
  <c r="F249" i="13"/>
  <c r="G249" i="13"/>
  <c r="F250" i="13"/>
  <c r="G250" i="13"/>
  <c r="F251" i="13"/>
  <c r="G251" i="13"/>
  <c r="F252" i="13"/>
  <c r="G252" i="13"/>
  <c r="F253" i="13"/>
  <c r="G253" i="13"/>
  <c r="F254" i="13"/>
  <c r="G254" i="13"/>
  <c r="F255" i="13"/>
  <c r="G255" i="13"/>
  <c r="F256" i="13"/>
  <c r="G256" i="13"/>
  <c r="F257" i="13"/>
  <c r="G257" i="13"/>
  <c r="F258" i="13"/>
  <c r="G258" i="13"/>
  <c r="F259" i="13"/>
  <c r="G259" i="13"/>
  <c r="F260" i="13"/>
  <c r="G260" i="13"/>
  <c r="F261" i="13"/>
  <c r="G261" i="13"/>
  <c r="F262" i="13"/>
  <c r="G262" i="13"/>
  <c r="F263" i="13"/>
  <c r="G263" i="13"/>
  <c r="F264" i="13"/>
  <c r="G264" i="13"/>
  <c r="F265" i="13"/>
  <c r="G265" i="13"/>
  <c r="F266" i="13"/>
  <c r="G266" i="13"/>
  <c r="F267" i="13"/>
  <c r="G267" i="13"/>
  <c r="F268" i="13"/>
  <c r="G268" i="13"/>
  <c r="F269" i="13"/>
  <c r="G269" i="13"/>
  <c r="F270" i="13"/>
  <c r="G270" i="13"/>
  <c r="F271" i="13"/>
  <c r="G271" i="13"/>
  <c r="F272" i="13"/>
  <c r="G272" i="13"/>
  <c r="F273" i="13"/>
  <c r="G273" i="13"/>
  <c r="F274" i="13"/>
  <c r="G274" i="13"/>
  <c r="F275" i="13"/>
  <c r="G275" i="13"/>
  <c r="F276" i="13"/>
  <c r="G276" i="13"/>
  <c r="F277" i="13"/>
  <c r="G277" i="13"/>
  <c r="F278" i="13"/>
  <c r="G278" i="13"/>
  <c r="F279" i="13"/>
  <c r="G279" i="13"/>
  <c r="F280" i="13"/>
  <c r="G280" i="13"/>
  <c r="F281" i="13"/>
  <c r="G281" i="13"/>
  <c r="F282" i="13"/>
  <c r="G282" i="13"/>
  <c r="F283" i="13"/>
  <c r="G283" i="13"/>
  <c r="F284" i="13"/>
  <c r="G284" i="13"/>
  <c r="F285" i="13"/>
  <c r="G285" i="13"/>
  <c r="F286" i="13"/>
  <c r="G286" i="13"/>
  <c r="F287" i="13"/>
  <c r="G287" i="13"/>
  <c r="F288" i="13"/>
  <c r="G288" i="13"/>
  <c r="F289" i="13"/>
  <c r="G289" i="13"/>
  <c r="F290" i="13"/>
  <c r="G290" i="13"/>
  <c r="F291" i="13"/>
  <c r="G291" i="13"/>
  <c r="F292" i="13"/>
  <c r="G292" i="13"/>
  <c r="F293" i="13"/>
  <c r="G293" i="13"/>
  <c r="F294" i="13"/>
  <c r="G294" i="13"/>
  <c r="F295" i="13"/>
  <c r="G295" i="13"/>
  <c r="F296" i="13"/>
  <c r="G296" i="13"/>
  <c r="F297" i="13"/>
  <c r="G297" i="13"/>
  <c r="F298" i="13"/>
  <c r="G298" i="13"/>
  <c r="F299" i="13"/>
  <c r="G299" i="13"/>
  <c r="F300" i="13"/>
  <c r="G300" i="13"/>
  <c r="F301" i="13"/>
  <c r="G301" i="13"/>
  <c r="F302" i="13"/>
  <c r="G302" i="13"/>
  <c r="F303" i="13"/>
  <c r="G303" i="13"/>
  <c r="F304" i="13"/>
  <c r="G304" i="13"/>
  <c r="F305" i="13"/>
  <c r="G305" i="13"/>
  <c r="F306" i="13"/>
  <c r="G306" i="13"/>
  <c r="F307" i="13"/>
  <c r="G307" i="13"/>
  <c r="F308" i="13"/>
  <c r="G308" i="13"/>
  <c r="F309" i="13"/>
  <c r="G309" i="13"/>
  <c r="F310" i="13"/>
  <c r="G310" i="13"/>
  <c r="F311" i="13"/>
  <c r="G311" i="13"/>
  <c r="F312" i="13"/>
  <c r="G312" i="13"/>
  <c r="F313" i="13"/>
  <c r="G313" i="13"/>
  <c r="F314" i="13"/>
  <c r="G314" i="13"/>
  <c r="F315" i="13"/>
  <c r="G315" i="13"/>
  <c r="F316" i="13"/>
  <c r="G316" i="13"/>
  <c r="F317" i="13"/>
  <c r="G317" i="13"/>
  <c r="F318" i="13"/>
  <c r="G318" i="13"/>
  <c r="F319" i="13"/>
  <c r="G319" i="13"/>
  <c r="F320" i="13"/>
  <c r="G320" i="13"/>
  <c r="F321" i="13"/>
  <c r="G321" i="13"/>
  <c r="F322" i="13"/>
  <c r="G322" i="13"/>
  <c r="F323" i="13"/>
  <c r="G323" i="13"/>
  <c r="F324" i="13"/>
  <c r="G324" i="13"/>
  <c r="F325" i="13"/>
  <c r="G325" i="13"/>
  <c r="F326" i="13"/>
  <c r="G326" i="13"/>
  <c r="F327" i="13"/>
  <c r="G327" i="13"/>
  <c r="F328" i="13"/>
  <c r="G328" i="13"/>
  <c r="F329" i="13"/>
  <c r="G329" i="13"/>
  <c r="F330" i="13"/>
  <c r="G330" i="13"/>
  <c r="F331" i="13"/>
  <c r="G331" i="13"/>
  <c r="F332" i="13"/>
  <c r="G332" i="13"/>
  <c r="F333" i="13"/>
  <c r="G333" i="13"/>
  <c r="F334" i="13"/>
  <c r="G334" i="13"/>
  <c r="F335" i="13"/>
  <c r="G335" i="13"/>
  <c r="F336" i="13"/>
  <c r="G336" i="13"/>
  <c r="F337" i="13"/>
  <c r="G337" i="13"/>
  <c r="F338" i="13"/>
  <c r="G338" i="13"/>
  <c r="F339" i="13"/>
  <c r="G339" i="13"/>
  <c r="F340" i="13"/>
  <c r="G340" i="13"/>
  <c r="F341" i="13"/>
  <c r="G341" i="13"/>
  <c r="F342" i="13"/>
  <c r="G342" i="13"/>
  <c r="F343" i="13"/>
  <c r="G343" i="13"/>
  <c r="F344" i="13"/>
  <c r="G344" i="13"/>
  <c r="F345" i="13"/>
  <c r="G345" i="13"/>
  <c r="F346" i="13"/>
  <c r="G346" i="13"/>
  <c r="F347" i="13"/>
  <c r="G347" i="13"/>
  <c r="F348" i="13"/>
  <c r="G348" i="13"/>
  <c r="F349" i="13"/>
  <c r="G349" i="13"/>
  <c r="F350" i="13"/>
  <c r="G350" i="13"/>
  <c r="F351" i="13"/>
  <c r="G351" i="13"/>
  <c r="F352" i="13"/>
  <c r="G352" i="13"/>
  <c r="F353" i="13"/>
  <c r="G353" i="13"/>
  <c r="F354" i="13"/>
  <c r="G354" i="13"/>
  <c r="F355" i="13"/>
  <c r="G355" i="13"/>
  <c r="F356" i="13"/>
  <c r="G356" i="13"/>
  <c r="F357" i="13"/>
  <c r="G357" i="13"/>
  <c r="F358" i="13"/>
  <c r="G358" i="13"/>
  <c r="F359" i="13"/>
  <c r="G359" i="13"/>
  <c r="F360" i="13"/>
  <c r="G360" i="13"/>
  <c r="F361" i="13"/>
  <c r="G361" i="13"/>
  <c r="F362" i="13"/>
  <c r="G362" i="13"/>
  <c r="F363" i="13"/>
  <c r="G363" i="13"/>
  <c r="F364" i="13"/>
  <c r="G364" i="13"/>
  <c r="F365" i="13"/>
  <c r="G365" i="13"/>
  <c r="F366" i="13"/>
  <c r="G366" i="13"/>
  <c r="F367" i="13"/>
  <c r="G367" i="13"/>
  <c r="F368" i="13"/>
  <c r="G368" i="13"/>
  <c r="F369" i="13"/>
  <c r="G369" i="13"/>
  <c r="F370" i="13"/>
  <c r="G370" i="13"/>
  <c r="F371" i="13"/>
  <c r="G371" i="13"/>
  <c r="F372" i="13"/>
  <c r="G372" i="13"/>
  <c r="F373" i="13"/>
  <c r="G373" i="13"/>
  <c r="F374" i="13"/>
  <c r="G374" i="13"/>
  <c r="F375" i="13"/>
  <c r="G375" i="13"/>
  <c r="F376" i="13"/>
  <c r="G376" i="13"/>
  <c r="F377" i="13"/>
  <c r="G377" i="13"/>
  <c r="F378" i="13"/>
  <c r="G378" i="13"/>
  <c r="F379" i="13"/>
  <c r="G379" i="13"/>
  <c r="F380" i="13"/>
  <c r="G380" i="13"/>
  <c r="F381" i="13"/>
  <c r="G381" i="13"/>
  <c r="F382" i="13"/>
  <c r="G382" i="13"/>
  <c r="F383" i="13"/>
  <c r="G383" i="13"/>
  <c r="F384" i="13"/>
  <c r="G384" i="13"/>
  <c r="F385" i="13"/>
  <c r="G385" i="13"/>
  <c r="F386" i="13"/>
  <c r="G386" i="13"/>
  <c r="F387" i="13"/>
  <c r="G387" i="13"/>
  <c r="F388" i="13"/>
  <c r="G388" i="13"/>
  <c r="F389" i="13"/>
  <c r="G389" i="13"/>
  <c r="F390" i="13"/>
  <c r="G390" i="13"/>
  <c r="F391" i="13"/>
  <c r="G391" i="13"/>
  <c r="F392" i="13"/>
  <c r="G392" i="13"/>
  <c r="F393" i="13"/>
  <c r="G393" i="13"/>
  <c r="F394" i="13"/>
  <c r="G394" i="13"/>
  <c r="F395" i="13"/>
  <c r="G395" i="13"/>
  <c r="F396" i="13"/>
  <c r="G396" i="13"/>
  <c r="F397" i="13"/>
  <c r="G397" i="13"/>
  <c r="F398" i="13"/>
  <c r="G398" i="13"/>
  <c r="F399" i="13"/>
  <c r="G399" i="13"/>
  <c r="F400" i="13"/>
  <c r="G400" i="13"/>
  <c r="F401" i="13"/>
  <c r="G401" i="13"/>
  <c r="F402" i="13"/>
  <c r="G402" i="13"/>
  <c r="F403" i="13"/>
  <c r="G403" i="13"/>
  <c r="F404" i="13"/>
  <c r="G404" i="13"/>
  <c r="F405" i="13"/>
  <c r="G405" i="13"/>
  <c r="F406" i="13"/>
  <c r="G406" i="13"/>
  <c r="F407" i="13"/>
  <c r="G407" i="13"/>
  <c r="F408" i="13"/>
  <c r="G408" i="13"/>
  <c r="F409" i="13"/>
  <c r="G409" i="13"/>
  <c r="F410" i="13"/>
  <c r="G410" i="13"/>
  <c r="F411" i="13"/>
  <c r="G411" i="13"/>
  <c r="F412" i="13"/>
  <c r="G412" i="13"/>
  <c r="F413" i="13"/>
  <c r="G413" i="13"/>
  <c r="F414" i="13"/>
  <c r="G414" i="13"/>
  <c r="F415" i="13"/>
  <c r="G415" i="13"/>
  <c r="F416" i="13"/>
  <c r="G416" i="13"/>
  <c r="F417" i="13"/>
  <c r="G417" i="13"/>
  <c r="F418" i="13"/>
  <c r="G418" i="13"/>
  <c r="F419" i="13"/>
  <c r="G419" i="13"/>
  <c r="F420" i="13"/>
  <c r="G420" i="13"/>
  <c r="F421" i="13"/>
  <c r="G421" i="13"/>
  <c r="F422" i="13"/>
  <c r="G422" i="13"/>
  <c r="F423" i="13"/>
  <c r="G423" i="13"/>
  <c r="F424" i="13"/>
  <c r="G424" i="13"/>
  <c r="F425" i="13"/>
  <c r="G425" i="13"/>
  <c r="F426" i="13"/>
  <c r="G426" i="13"/>
  <c r="F427" i="13"/>
  <c r="G427" i="13"/>
  <c r="F428" i="13"/>
  <c r="G428" i="13"/>
  <c r="F429" i="13"/>
  <c r="G429" i="13"/>
  <c r="F430" i="13"/>
  <c r="G430" i="13"/>
  <c r="F431" i="13"/>
  <c r="G431" i="13"/>
  <c r="F432" i="13"/>
  <c r="G432" i="13"/>
  <c r="F433" i="13"/>
  <c r="G433" i="13"/>
  <c r="F434" i="13"/>
  <c r="G434" i="13"/>
  <c r="F435" i="13"/>
  <c r="G435" i="13"/>
  <c r="F436" i="13"/>
  <c r="G436" i="13"/>
  <c r="F437" i="13"/>
  <c r="G437" i="13"/>
  <c r="F438" i="13"/>
  <c r="G438" i="13"/>
  <c r="F439" i="13"/>
  <c r="G439" i="13"/>
  <c r="F440" i="13"/>
  <c r="G440" i="13"/>
  <c r="F441" i="13"/>
  <c r="G441" i="13"/>
  <c r="F442" i="13"/>
  <c r="G442" i="13"/>
  <c r="F443" i="13"/>
  <c r="G443" i="13"/>
  <c r="F444" i="13"/>
  <c r="G444" i="13"/>
  <c r="F445" i="13"/>
  <c r="G445" i="13"/>
  <c r="F446" i="13"/>
  <c r="G446" i="13"/>
  <c r="F447" i="13"/>
  <c r="G447" i="13"/>
  <c r="F448" i="13"/>
  <c r="G448" i="13"/>
  <c r="F449" i="13"/>
  <c r="G449" i="13"/>
  <c r="F450" i="13"/>
  <c r="G450" i="13"/>
  <c r="F451" i="13"/>
  <c r="G451" i="13"/>
  <c r="F452" i="13"/>
  <c r="G452" i="13"/>
  <c r="F453" i="13"/>
  <c r="G453" i="13"/>
  <c r="F454" i="13"/>
  <c r="G454" i="13"/>
  <c r="F455" i="13"/>
  <c r="G455" i="13"/>
  <c r="F456" i="13"/>
  <c r="G456" i="13"/>
  <c r="F457" i="13"/>
  <c r="G457" i="13"/>
  <c r="F458" i="13"/>
  <c r="G458" i="13"/>
  <c r="F459" i="13"/>
  <c r="G459" i="13"/>
  <c r="F460" i="13"/>
  <c r="G460" i="13"/>
  <c r="F461" i="13"/>
  <c r="G461" i="13"/>
  <c r="F462" i="13"/>
  <c r="G462" i="13"/>
  <c r="F463" i="13"/>
  <c r="G463" i="13"/>
  <c r="F464" i="13"/>
  <c r="G464" i="13"/>
  <c r="F465" i="13"/>
  <c r="G465" i="13"/>
  <c r="F466" i="13"/>
  <c r="G466" i="13"/>
  <c r="F467" i="13"/>
  <c r="G467" i="13"/>
  <c r="F468" i="13"/>
  <c r="G468" i="13"/>
  <c r="F469" i="13"/>
  <c r="G469" i="13"/>
  <c r="F470" i="13"/>
  <c r="G470" i="13"/>
  <c r="F471" i="13"/>
  <c r="G471" i="13"/>
  <c r="F472" i="13"/>
  <c r="G472" i="13"/>
  <c r="F473" i="13"/>
  <c r="G473" i="13"/>
  <c r="F474" i="13"/>
  <c r="G474" i="13"/>
  <c r="F475" i="13"/>
  <c r="G475" i="13"/>
  <c r="F476" i="13"/>
  <c r="G476" i="13"/>
  <c r="F477" i="13"/>
  <c r="G477" i="13"/>
  <c r="F478" i="13"/>
  <c r="G478" i="13"/>
  <c r="F479" i="13"/>
  <c r="G479" i="13"/>
  <c r="F480" i="13"/>
  <c r="G480" i="13"/>
  <c r="F481" i="13"/>
  <c r="G481" i="13"/>
  <c r="F482" i="13"/>
  <c r="G482" i="13"/>
  <c r="F483" i="13"/>
  <c r="G483" i="13"/>
  <c r="F484" i="13"/>
  <c r="G484" i="13"/>
  <c r="F485" i="13"/>
  <c r="G485" i="13"/>
  <c r="F486" i="13"/>
  <c r="G486" i="13"/>
  <c r="F487" i="13"/>
  <c r="G487" i="13"/>
  <c r="F488" i="13"/>
  <c r="G488" i="13"/>
  <c r="F489" i="13"/>
  <c r="G489" i="13"/>
  <c r="F490" i="13"/>
  <c r="G490" i="13"/>
  <c r="F491" i="13"/>
  <c r="G491" i="13"/>
  <c r="F492" i="13"/>
  <c r="G492" i="13"/>
  <c r="F493" i="13"/>
  <c r="G493" i="13"/>
  <c r="F494" i="13"/>
  <c r="G494" i="13"/>
  <c r="F495" i="13"/>
  <c r="G495" i="13"/>
  <c r="F496" i="13"/>
  <c r="G496" i="13"/>
  <c r="F497" i="13"/>
  <c r="G497" i="13"/>
  <c r="F498" i="13"/>
  <c r="G498" i="13"/>
  <c r="F499" i="13"/>
  <c r="G499" i="13"/>
  <c r="F500" i="13"/>
  <c r="G500" i="13"/>
  <c r="G3" i="13"/>
  <c r="F3" i="13"/>
  <c r="AF176" i="39"/>
  <c r="AF252" i="39"/>
  <c r="AF316" i="39"/>
  <c r="T4" i="13"/>
  <c r="AD4" i="39" s="1"/>
  <c r="T5" i="13"/>
  <c r="T6" i="13"/>
  <c r="T7" i="13"/>
  <c r="AD7" i="39" s="1"/>
  <c r="T8" i="13"/>
  <c r="T9" i="13"/>
  <c r="T10" i="13"/>
  <c r="T11" i="13"/>
  <c r="AD11" i="39" s="1"/>
  <c r="T12" i="13"/>
  <c r="AD12" i="39" s="1"/>
  <c r="T13" i="13"/>
  <c r="T14" i="13"/>
  <c r="T15" i="13"/>
  <c r="AD15" i="39" s="1"/>
  <c r="T16" i="13"/>
  <c r="T17" i="13"/>
  <c r="T18" i="13"/>
  <c r="T19" i="13"/>
  <c r="AD19" i="39" s="1"/>
  <c r="U19" i="13"/>
  <c r="AE19" i="39" s="1"/>
  <c r="AF19" i="39" s="1"/>
  <c r="T20" i="13"/>
  <c r="U20" i="13"/>
  <c r="T21" i="13"/>
  <c r="U21" i="13"/>
  <c r="T22" i="13"/>
  <c r="U22" i="13"/>
  <c r="T23" i="13"/>
  <c r="AD23" i="39" s="1"/>
  <c r="U23" i="13"/>
  <c r="AE23" i="39" s="1"/>
  <c r="AF23" i="39" s="1"/>
  <c r="T24" i="13"/>
  <c r="U24" i="13"/>
  <c r="T25" i="13"/>
  <c r="U25" i="13"/>
  <c r="T26" i="13"/>
  <c r="U26" i="13"/>
  <c r="T27" i="13"/>
  <c r="AD27" i="39" s="1"/>
  <c r="U27" i="13"/>
  <c r="T28" i="13"/>
  <c r="U28" i="13"/>
  <c r="T29" i="13"/>
  <c r="U29" i="13"/>
  <c r="T30" i="13"/>
  <c r="U30" i="13"/>
  <c r="T31" i="13"/>
  <c r="AD31" i="39" s="1"/>
  <c r="U31" i="13"/>
  <c r="AE31" i="39" s="1"/>
  <c r="AF31" i="39" s="1"/>
  <c r="T32" i="13"/>
  <c r="U32" i="13"/>
  <c r="T33" i="13"/>
  <c r="U33" i="13"/>
  <c r="T34" i="13"/>
  <c r="U34" i="13"/>
  <c r="T35" i="13"/>
  <c r="AD35" i="39" s="1"/>
  <c r="U35" i="13"/>
  <c r="AE35" i="39" s="1"/>
  <c r="AF35" i="39" s="1"/>
  <c r="T36" i="13"/>
  <c r="U36" i="13"/>
  <c r="T37" i="13"/>
  <c r="U37" i="13"/>
  <c r="T38" i="13"/>
  <c r="U38" i="13"/>
  <c r="T39" i="13"/>
  <c r="AD39" i="39" s="1"/>
  <c r="U39" i="13"/>
  <c r="AE39" i="39" s="1"/>
  <c r="AF39" i="39" s="1"/>
  <c r="T40" i="13"/>
  <c r="U40" i="13"/>
  <c r="T41" i="13"/>
  <c r="U41" i="13"/>
  <c r="T42" i="13"/>
  <c r="U42" i="13"/>
  <c r="T43" i="13"/>
  <c r="AD43" i="39" s="1"/>
  <c r="U43" i="13"/>
  <c r="AE43" i="39" s="1"/>
  <c r="AF43" i="39" s="1"/>
  <c r="T44" i="13"/>
  <c r="U44" i="13"/>
  <c r="T45" i="13"/>
  <c r="U45" i="13"/>
  <c r="T46" i="13"/>
  <c r="U46" i="13"/>
  <c r="T47" i="13"/>
  <c r="AD47" i="39" s="1"/>
  <c r="U47" i="13"/>
  <c r="AE47" i="39" s="1"/>
  <c r="AF47" i="39" s="1"/>
  <c r="T48" i="13"/>
  <c r="U48" i="13"/>
  <c r="T49" i="13"/>
  <c r="U49" i="13"/>
  <c r="T50" i="13"/>
  <c r="U50" i="13"/>
  <c r="T51" i="13"/>
  <c r="AD51" i="39" s="1"/>
  <c r="U51" i="13"/>
  <c r="AE51" i="39" s="1"/>
  <c r="AF51" i="39" s="1"/>
  <c r="T52" i="13"/>
  <c r="U52" i="13"/>
  <c r="T53" i="13"/>
  <c r="U53" i="13"/>
  <c r="T54" i="13"/>
  <c r="U54" i="13"/>
  <c r="T55" i="13"/>
  <c r="AD55" i="39" s="1"/>
  <c r="U55" i="13"/>
  <c r="AE55" i="39" s="1"/>
  <c r="AF55" i="39" s="1"/>
  <c r="T56" i="13"/>
  <c r="U56" i="13"/>
  <c r="T57" i="13"/>
  <c r="U57" i="13"/>
  <c r="T58" i="13"/>
  <c r="U58" i="13"/>
  <c r="T59" i="13"/>
  <c r="AD59" i="39" s="1"/>
  <c r="U59" i="13"/>
  <c r="T60" i="13"/>
  <c r="U60" i="13"/>
  <c r="T61" i="13"/>
  <c r="U61" i="13"/>
  <c r="T62" i="13"/>
  <c r="U62" i="13"/>
  <c r="T63" i="13"/>
  <c r="AD63" i="39" s="1"/>
  <c r="U63" i="13"/>
  <c r="AE63" i="39" s="1"/>
  <c r="AF63" i="39" s="1"/>
  <c r="T64" i="13"/>
  <c r="U64" i="13"/>
  <c r="T65" i="13"/>
  <c r="U65" i="13"/>
  <c r="T66" i="13"/>
  <c r="U66" i="13"/>
  <c r="T67" i="13"/>
  <c r="AD67" i="39" s="1"/>
  <c r="U67" i="13"/>
  <c r="AE67" i="39" s="1"/>
  <c r="AF67" i="39" s="1"/>
  <c r="T68" i="13"/>
  <c r="U68" i="13"/>
  <c r="T69" i="13"/>
  <c r="U69" i="13"/>
  <c r="T70" i="13"/>
  <c r="U70" i="13"/>
  <c r="T71" i="13"/>
  <c r="AD71" i="39" s="1"/>
  <c r="U71" i="13"/>
  <c r="AE71" i="39" s="1"/>
  <c r="AF71" i="39" s="1"/>
  <c r="T72" i="13"/>
  <c r="U72" i="13"/>
  <c r="T73" i="13"/>
  <c r="U73" i="13"/>
  <c r="T74" i="13"/>
  <c r="U74" i="13"/>
  <c r="T75" i="13"/>
  <c r="AD75" i="39" s="1"/>
  <c r="U75" i="13"/>
  <c r="AE75" i="39" s="1"/>
  <c r="AF75" i="39" s="1"/>
  <c r="T76" i="13"/>
  <c r="U76" i="13"/>
  <c r="T77" i="13"/>
  <c r="U77" i="13"/>
  <c r="T78" i="13"/>
  <c r="U78" i="13"/>
  <c r="T79" i="13"/>
  <c r="AD79" i="39" s="1"/>
  <c r="U79" i="13"/>
  <c r="AE79" i="39" s="1"/>
  <c r="AF79" i="39" s="1"/>
  <c r="T80" i="13"/>
  <c r="U80" i="13"/>
  <c r="T81" i="13"/>
  <c r="U81" i="13"/>
  <c r="T82" i="13"/>
  <c r="U82" i="13"/>
  <c r="T83" i="13"/>
  <c r="AD83" i="39" s="1"/>
  <c r="U83" i="13"/>
  <c r="AE83" i="39" s="1"/>
  <c r="AF83" i="39" s="1"/>
  <c r="T84" i="13"/>
  <c r="U84" i="13"/>
  <c r="T85" i="13"/>
  <c r="U85" i="13"/>
  <c r="T86" i="13"/>
  <c r="U86" i="13"/>
  <c r="T87" i="13"/>
  <c r="AD87" i="39" s="1"/>
  <c r="U87" i="13"/>
  <c r="AE87" i="39" s="1"/>
  <c r="AF87" i="39" s="1"/>
  <c r="T88" i="13"/>
  <c r="U88" i="13"/>
  <c r="T89" i="13"/>
  <c r="U89" i="13"/>
  <c r="T90" i="13"/>
  <c r="U90" i="13"/>
  <c r="T91" i="13"/>
  <c r="AD91" i="39" s="1"/>
  <c r="U91" i="13"/>
  <c r="T92" i="13"/>
  <c r="U92" i="13"/>
  <c r="T93" i="13"/>
  <c r="U93" i="13"/>
  <c r="T94" i="13"/>
  <c r="U94" i="13"/>
  <c r="T95" i="13"/>
  <c r="AD95" i="39" s="1"/>
  <c r="U95" i="13"/>
  <c r="AE95" i="39" s="1"/>
  <c r="AF95" i="39" s="1"/>
  <c r="T96" i="13"/>
  <c r="U96" i="13"/>
  <c r="T97" i="13"/>
  <c r="U97" i="13"/>
  <c r="T98" i="13"/>
  <c r="U98" i="13"/>
  <c r="T99" i="13"/>
  <c r="AD99" i="39" s="1"/>
  <c r="U99" i="13"/>
  <c r="AE99" i="39" s="1"/>
  <c r="AF99" i="39" s="1"/>
  <c r="T100" i="13"/>
  <c r="U100" i="13"/>
  <c r="T101" i="13"/>
  <c r="U101" i="13"/>
  <c r="T102" i="13"/>
  <c r="U102" i="13"/>
  <c r="T103" i="13"/>
  <c r="AD103" i="39" s="1"/>
  <c r="U103" i="13"/>
  <c r="AE103" i="39" s="1"/>
  <c r="AF103" i="39" s="1"/>
  <c r="T104" i="13"/>
  <c r="U104" i="13"/>
  <c r="T105" i="13"/>
  <c r="U105" i="13"/>
  <c r="T106" i="13"/>
  <c r="U106" i="13"/>
  <c r="T107" i="13"/>
  <c r="AD107" i="39" s="1"/>
  <c r="U107" i="13"/>
  <c r="AE107" i="39" s="1"/>
  <c r="AF107" i="39" s="1"/>
  <c r="T108" i="13"/>
  <c r="U108" i="13"/>
  <c r="T109" i="13"/>
  <c r="U109" i="13"/>
  <c r="T110" i="13"/>
  <c r="U110" i="13"/>
  <c r="T111" i="13"/>
  <c r="AD111" i="39" s="1"/>
  <c r="U111" i="13"/>
  <c r="AE111" i="39" s="1"/>
  <c r="AF111" i="39" s="1"/>
  <c r="T112" i="13"/>
  <c r="U112" i="13"/>
  <c r="T113" i="13"/>
  <c r="U113" i="13"/>
  <c r="T114" i="13"/>
  <c r="U114" i="13"/>
  <c r="T115" i="13"/>
  <c r="AD115" i="39" s="1"/>
  <c r="U115" i="13"/>
  <c r="AE115" i="39" s="1"/>
  <c r="AF115" i="39" s="1"/>
  <c r="T116" i="13"/>
  <c r="U116" i="13"/>
  <c r="T117" i="13"/>
  <c r="U117" i="13"/>
  <c r="T118" i="13"/>
  <c r="U118" i="13"/>
  <c r="T119" i="13"/>
  <c r="AD119" i="39" s="1"/>
  <c r="U119" i="13"/>
  <c r="AE119" i="39" s="1"/>
  <c r="AF119" i="39" s="1"/>
  <c r="T120" i="13"/>
  <c r="U120" i="13"/>
  <c r="T121" i="13"/>
  <c r="U121" i="13"/>
  <c r="T122" i="13"/>
  <c r="U122" i="13"/>
  <c r="T123" i="13"/>
  <c r="AD123" i="39" s="1"/>
  <c r="U123" i="13"/>
  <c r="T124" i="13"/>
  <c r="U124" i="13"/>
  <c r="T125" i="13"/>
  <c r="U125" i="13"/>
  <c r="T126" i="13"/>
  <c r="U126" i="13"/>
  <c r="T127" i="13"/>
  <c r="AD127" i="39" s="1"/>
  <c r="U127" i="13"/>
  <c r="AE127" i="39" s="1"/>
  <c r="AF127" i="39" s="1"/>
  <c r="T128" i="13"/>
  <c r="U128" i="13"/>
  <c r="T129" i="13"/>
  <c r="U129" i="13"/>
  <c r="T130" i="13"/>
  <c r="U130" i="13"/>
  <c r="T131" i="13"/>
  <c r="AD131" i="39" s="1"/>
  <c r="U131" i="13"/>
  <c r="AE131" i="39" s="1"/>
  <c r="AF131" i="39" s="1"/>
  <c r="T132" i="13"/>
  <c r="U132" i="13"/>
  <c r="T133" i="13"/>
  <c r="U133" i="13"/>
  <c r="T134" i="13"/>
  <c r="U134" i="13"/>
  <c r="T135" i="13"/>
  <c r="AD135" i="39" s="1"/>
  <c r="U135" i="13"/>
  <c r="AE135" i="39" s="1"/>
  <c r="AF135" i="39" s="1"/>
  <c r="T136" i="13"/>
  <c r="U136" i="13"/>
  <c r="T137" i="13"/>
  <c r="U137" i="13"/>
  <c r="T138" i="13"/>
  <c r="U138" i="13"/>
  <c r="T139" i="13"/>
  <c r="AD139" i="39" s="1"/>
  <c r="U139" i="13"/>
  <c r="AE139" i="39" s="1"/>
  <c r="AF139" i="39" s="1"/>
  <c r="T140" i="13"/>
  <c r="U140" i="13"/>
  <c r="T141" i="13"/>
  <c r="U141" i="13"/>
  <c r="T142" i="13"/>
  <c r="U142" i="13"/>
  <c r="T143" i="13"/>
  <c r="AD143" i="39" s="1"/>
  <c r="U143" i="13"/>
  <c r="AE143" i="39" s="1"/>
  <c r="AF143" i="39" s="1"/>
  <c r="T144" i="13"/>
  <c r="U144" i="13"/>
  <c r="T145" i="13"/>
  <c r="U145" i="13"/>
  <c r="T146" i="13"/>
  <c r="U146" i="13"/>
  <c r="T147" i="13"/>
  <c r="AD147" i="39" s="1"/>
  <c r="U147" i="13"/>
  <c r="AE147" i="39" s="1"/>
  <c r="AF147" i="39" s="1"/>
  <c r="T148" i="13"/>
  <c r="U148" i="13"/>
  <c r="T149" i="13"/>
  <c r="U149" i="13"/>
  <c r="T150" i="13"/>
  <c r="U150" i="13"/>
  <c r="T151" i="13"/>
  <c r="AD151" i="39" s="1"/>
  <c r="U151" i="13"/>
  <c r="AE151" i="39" s="1"/>
  <c r="AF151" i="39" s="1"/>
  <c r="T152" i="13"/>
  <c r="U152" i="13"/>
  <c r="T153" i="13"/>
  <c r="U153" i="13"/>
  <c r="T154" i="13"/>
  <c r="U154" i="13"/>
  <c r="T155" i="13"/>
  <c r="AD155" i="39" s="1"/>
  <c r="U155" i="13"/>
  <c r="T156" i="13"/>
  <c r="U156" i="13"/>
  <c r="T157" i="13"/>
  <c r="U157" i="13"/>
  <c r="T158" i="13"/>
  <c r="U158" i="13"/>
  <c r="T159" i="13"/>
  <c r="AD159" i="39" s="1"/>
  <c r="U159" i="13"/>
  <c r="AE159" i="39" s="1"/>
  <c r="AF159" i="39" s="1"/>
  <c r="T160" i="13"/>
  <c r="U160" i="13"/>
  <c r="T161" i="13"/>
  <c r="U161" i="13"/>
  <c r="T162" i="13"/>
  <c r="U162" i="13"/>
  <c r="T163" i="13"/>
  <c r="AD163" i="39" s="1"/>
  <c r="U163" i="13"/>
  <c r="AE163" i="39" s="1"/>
  <c r="AF163" i="39" s="1"/>
  <c r="T164" i="13"/>
  <c r="U164" i="13"/>
  <c r="T165" i="13"/>
  <c r="U165" i="13"/>
  <c r="T166" i="13"/>
  <c r="U166" i="13"/>
  <c r="T167" i="13"/>
  <c r="AD167" i="39" s="1"/>
  <c r="U167" i="13"/>
  <c r="AE167" i="39" s="1"/>
  <c r="AF167" i="39" s="1"/>
  <c r="T168" i="13"/>
  <c r="U168" i="13"/>
  <c r="T169" i="13"/>
  <c r="U169" i="13"/>
  <c r="T170" i="13"/>
  <c r="U170" i="13"/>
  <c r="T171" i="13"/>
  <c r="AD171" i="39" s="1"/>
  <c r="U171" i="13"/>
  <c r="AE171" i="39" s="1"/>
  <c r="AF171" i="39" s="1"/>
  <c r="T172" i="13"/>
  <c r="U172" i="13"/>
  <c r="T173" i="13"/>
  <c r="U173" i="13"/>
  <c r="T174" i="13"/>
  <c r="U174" i="13"/>
  <c r="T175" i="13"/>
  <c r="AD175" i="39" s="1"/>
  <c r="U175" i="13"/>
  <c r="AE175" i="39" s="1"/>
  <c r="AF175" i="39" s="1"/>
  <c r="T176" i="13"/>
  <c r="U176" i="13"/>
  <c r="T177" i="13"/>
  <c r="U177" i="13"/>
  <c r="T178" i="13"/>
  <c r="U178" i="13"/>
  <c r="T179" i="13"/>
  <c r="AD179" i="39" s="1"/>
  <c r="U179" i="13"/>
  <c r="AE179" i="39" s="1"/>
  <c r="AF179" i="39" s="1"/>
  <c r="T180" i="13"/>
  <c r="U180" i="13"/>
  <c r="T181" i="13"/>
  <c r="U181" i="13"/>
  <c r="T182" i="13"/>
  <c r="U182" i="13"/>
  <c r="T183" i="13"/>
  <c r="AD183" i="39" s="1"/>
  <c r="U183" i="13"/>
  <c r="AE183" i="39" s="1"/>
  <c r="AF183" i="39" s="1"/>
  <c r="T184" i="13"/>
  <c r="U184" i="13"/>
  <c r="T185" i="13"/>
  <c r="U185" i="13"/>
  <c r="T186" i="13"/>
  <c r="U186" i="13"/>
  <c r="T187" i="13"/>
  <c r="AD187" i="39" s="1"/>
  <c r="U187" i="13"/>
  <c r="T188" i="13"/>
  <c r="U188" i="13"/>
  <c r="T189" i="13"/>
  <c r="U189" i="13"/>
  <c r="T190" i="13"/>
  <c r="U190" i="13"/>
  <c r="T191" i="13"/>
  <c r="AD191" i="39" s="1"/>
  <c r="U191" i="13"/>
  <c r="AE191" i="39" s="1"/>
  <c r="AF191" i="39" s="1"/>
  <c r="T192" i="13"/>
  <c r="U192" i="13"/>
  <c r="T193" i="13"/>
  <c r="U193" i="13"/>
  <c r="T194" i="13"/>
  <c r="U194" i="13"/>
  <c r="T195" i="13"/>
  <c r="AD195" i="39" s="1"/>
  <c r="U195" i="13"/>
  <c r="AE195" i="39" s="1"/>
  <c r="AF195" i="39" s="1"/>
  <c r="T196" i="13"/>
  <c r="U196" i="13"/>
  <c r="T197" i="13"/>
  <c r="U197" i="13"/>
  <c r="T198" i="13"/>
  <c r="U198" i="13"/>
  <c r="T199" i="13"/>
  <c r="AD199" i="39" s="1"/>
  <c r="U199" i="13"/>
  <c r="AE199" i="39" s="1"/>
  <c r="AF199" i="39" s="1"/>
  <c r="T200" i="13"/>
  <c r="U200" i="13"/>
  <c r="T201" i="13"/>
  <c r="U201" i="13"/>
  <c r="T202" i="13"/>
  <c r="U202" i="13"/>
  <c r="T203" i="13"/>
  <c r="AD203" i="39" s="1"/>
  <c r="U203" i="13"/>
  <c r="AE203" i="39" s="1"/>
  <c r="AF203" i="39" s="1"/>
  <c r="T204" i="13"/>
  <c r="U204" i="13"/>
  <c r="T205" i="13"/>
  <c r="U205" i="13"/>
  <c r="T206" i="13"/>
  <c r="U206" i="13"/>
  <c r="T207" i="13"/>
  <c r="AD207" i="39" s="1"/>
  <c r="U207" i="13"/>
  <c r="AE207" i="39" s="1"/>
  <c r="AF207" i="39" s="1"/>
  <c r="T208" i="13"/>
  <c r="U208" i="13"/>
  <c r="T209" i="13"/>
  <c r="U209" i="13"/>
  <c r="T210" i="13"/>
  <c r="U210" i="13"/>
  <c r="T211" i="13"/>
  <c r="AD211" i="39" s="1"/>
  <c r="U211" i="13"/>
  <c r="AE211" i="39" s="1"/>
  <c r="AF211" i="39" s="1"/>
  <c r="T212" i="13"/>
  <c r="U212" i="13"/>
  <c r="T213" i="13"/>
  <c r="U213" i="13"/>
  <c r="T214" i="13"/>
  <c r="U214" i="13"/>
  <c r="T215" i="13"/>
  <c r="AD215" i="39" s="1"/>
  <c r="U215" i="13"/>
  <c r="AE215" i="39" s="1"/>
  <c r="AF215" i="39" s="1"/>
  <c r="T216" i="13"/>
  <c r="U216" i="13"/>
  <c r="T217" i="13"/>
  <c r="U217" i="13"/>
  <c r="T218" i="13"/>
  <c r="U218" i="13"/>
  <c r="T219" i="13"/>
  <c r="AD219" i="39" s="1"/>
  <c r="U219" i="13"/>
  <c r="T220" i="13"/>
  <c r="U220" i="13"/>
  <c r="T221" i="13"/>
  <c r="U221" i="13"/>
  <c r="T222" i="13"/>
  <c r="U222" i="13"/>
  <c r="T223" i="13"/>
  <c r="AD223" i="39" s="1"/>
  <c r="U223" i="13"/>
  <c r="AE223" i="39" s="1"/>
  <c r="AF223" i="39" s="1"/>
  <c r="T224" i="13"/>
  <c r="U224" i="13"/>
  <c r="T225" i="13"/>
  <c r="U225" i="13"/>
  <c r="T226" i="13"/>
  <c r="U226" i="13"/>
  <c r="T227" i="13"/>
  <c r="AD227" i="39" s="1"/>
  <c r="U227" i="13"/>
  <c r="AE227" i="39" s="1"/>
  <c r="AF227" i="39" s="1"/>
  <c r="T228" i="13"/>
  <c r="U228" i="13"/>
  <c r="T229" i="13"/>
  <c r="U229" i="13"/>
  <c r="T230" i="13"/>
  <c r="U230" i="13"/>
  <c r="T231" i="13"/>
  <c r="AD231" i="39" s="1"/>
  <c r="U231" i="13"/>
  <c r="AE231" i="39" s="1"/>
  <c r="AF231" i="39" s="1"/>
  <c r="T232" i="13"/>
  <c r="U232" i="13"/>
  <c r="T233" i="13"/>
  <c r="U233" i="13"/>
  <c r="T234" i="13"/>
  <c r="U234" i="13"/>
  <c r="T235" i="13"/>
  <c r="AD235" i="39" s="1"/>
  <c r="U235" i="13"/>
  <c r="AE235" i="39" s="1"/>
  <c r="AF235" i="39" s="1"/>
  <c r="T236" i="13"/>
  <c r="U236" i="13"/>
  <c r="T237" i="13"/>
  <c r="U237" i="13"/>
  <c r="T238" i="13"/>
  <c r="U238" i="13"/>
  <c r="T239" i="13"/>
  <c r="AD239" i="39" s="1"/>
  <c r="U239" i="13"/>
  <c r="AE239" i="39" s="1"/>
  <c r="AF239" i="39" s="1"/>
  <c r="T240" i="13"/>
  <c r="U240" i="13"/>
  <c r="T241" i="13"/>
  <c r="U241" i="13"/>
  <c r="T242" i="13"/>
  <c r="U242" i="13"/>
  <c r="T243" i="13"/>
  <c r="AD243" i="39" s="1"/>
  <c r="U243" i="13"/>
  <c r="AE243" i="39" s="1"/>
  <c r="AF243" i="39" s="1"/>
  <c r="T244" i="13"/>
  <c r="U244" i="13"/>
  <c r="T245" i="13"/>
  <c r="U245" i="13"/>
  <c r="T246" i="13"/>
  <c r="U246" i="13"/>
  <c r="T247" i="13"/>
  <c r="AD247" i="39" s="1"/>
  <c r="U247" i="13"/>
  <c r="AE247" i="39" s="1"/>
  <c r="AF247" i="39" s="1"/>
  <c r="T248" i="13"/>
  <c r="U248" i="13"/>
  <c r="T249" i="13"/>
  <c r="U249" i="13"/>
  <c r="T250" i="13"/>
  <c r="U250" i="13"/>
  <c r="T251" i="13"/>
  <c r="AD251" i="39" s="1"/>
  <c r="U251" i="13"/>
  <c r="T252" i="13"/>
  <c r="U252" i="13"/>
  <c r="T253" i="13"/>
  <c r="U253" i="13"/>
  <c r="T254" i="13"/>
  <c r="U254" i="13"/>
  <c r="T255" i="13"/>
  <c r="AD255" i="39" s="1"/>
  <c r="U255" i="13"/>
  <c r="AE255" i="39" s="1"/>
  <c r="AF255" i="39" s="1"/>
  <c r="T256" i="13"/>
  <c r="U256" i="13"/>
  <c r="T257" i="13"/>
  <c r="U257" i="13"/>
  <c r="T258" i="13"/>
  <c r="U258" i="13"/>
  <c r="T259" i="13"/>
  <c r="AD259" i="39" s="1"/>
  <c r="U259" i="13"/>
  <c r="AE259" i="39" s="1"/>
  <c r="AF259" i="39" s="1"/>
  <c r="T260" i="13"/>
  <c r="U260" i="13"/>
  <c r="T261" i="13"/>
  <c r="U261" i="13"/>
  <c r="T262" i="13"/>
  <c r="U262" i="13"/>
  <c r="T263" i="13"/>
  <c r="AD263" i="39" s="1"/>
  <c r="U263" i="13"/>
  <c r="AE263" i="39" s="1"/>
  <c r="AF263" i="39" s="1"/>
  <c r="T264" i="13"/>
  <c r="U264" i="13"/>
  <c r="T265" i="13"/>
  <c r="U265" i="13"/>
  <c r="T266" i="13"/>
  <c r="U266" i="13"/>
  <c r="T267" i="13"/>
  <c r="AD267" i="39" s="1"/>
  <c r="U267" i="13"/>
  <c r="AE267" i="39" s="1"/>
  <c r="AF267" i="39" s="1"/>
  <c r="T268" i="13"/>
  <c r="U268" i="13"/>
  <c r="T269" i="13"/>
  <c r="U269" i="13"/>
  <c r="T270" i="13"/>
  <c r="U270" i="13"/>
  <c r="T271" i="13"/>
  <c r="AD271" i="39" s="1"/>
  <c r="U271" i="13"/>
  <c r="AE271" i="39" s="1"/>
  <c r="AF271" i="39" s="1"/>
  <c r="T272" i="13"/>
  <c r="U272" i="13"/>
  <c r="T273" i="13"/>
  <c r="U273" i="13"/>
  <c r="T274" i="13"/>
  <c r="U274" i="13"/>
  <c r="T275" i="13"/>
  <c r="AD275" i="39" s="1"/>
  <c r="U275" i="13"/>
  <c r="AE275" i="39" s="1"/>
  <c r="AF275" i="39" s="1"/>
  <c r="T276" i="13"/>
  <c r="U276" i="13"/>
  <c r="T277" i="13"/>
  <c r="U277" i="13"/>
  <c r="T278" i="13"/>
  <c r="U278" i="13"/>
  <c r="T279" i="13"/>
  <c r="AD279" i="39" s="1"/>
  <c r="U279" i="13"/>
  <c r="AE279" i="39" s="1"/>
  <c r="AF279" i="39" s="1"/>
  <c r="T280" i="13"/>
  <c r="U280" i="13"/>
  <c r="T281" i="13"/>
  <c r="U281" i="13"/>
  <c r="T282" i="13"/>
  <c r="U282" i="13"/>
  <c r="T283" i="13"/>
  <c r="AD283" i="39" s="1"/>
  <c r="U283" i="13"/>
  <c r="T284" i="13"/>
  <c r="U284" i="13"/>
  <c r="T285" i="13"/>
  <c r="U285" i="13"/>
  <c r="T286" i="13"/>
  <c r="U286" i="13"/>
  <c r="T287" i="13"/>
  <c r="AD287" i="39" s="1"/>
  <c r="U287" i="13"/>
  <c r="AE287" i="39" s="1"/>
  <c r="AF287" i="39" s="1"/>
  <c r="T288" i="13"/>
  <c r="U288" i="13"/>
  <c r="T289" i="13"/>
  <c r="U289" i="13"/>
  <c r="T290" i="13"/>
  <c r="U290" i="13"/>
  <c r="T291" i="13"/>
  <c r="AD291" i="39" s="1"/>
  <c r="U291" i="13"/>
  <c r="AE291" i="39" s="1"/>
  <c r="AF291" i="39" s="1"/>
  <c r="T292" i="13"/>
  <c r="U292" i="13"/>
  <c r="T293" i="13"/>
  <c r="U293" i="13"/>
  <c r="T294" i="13"/>
  <c r="U294" i="13"/>
  <c r="T295" i="13"/>
  <c r="AD295" i="39" s="1"/>
  <c r="U295" i="13"/>
  <c r="AE295" i="39" s="1"/>
  <c r="AF295" i="39" s="1"/>
  <c r="T296" i="13"/>
  <c r="U296" i="13"/>
  <c r="T297" i="13"/>
  <c r="U297" i="13"/>
  <c r="T298" i="13"/>
  <c r="U298" i="13"/>
  <c r="T299" i="13"/>
  <c r="AD299" i="39" s="1"/>
  <c r="U299" i="13"/>
  <c r="AE299" i="39" s="1"/>
  <c r="AF299" i="39" s="1"/>
  <c r="T300" i="13"/>
  <c r="U300" i="13"/>
  <c r="T301" i="13"/>
  <c r="U301" i="13"/>
  <c r="T302" i="13"/>
  <c r="U302" i="13"/>
  <c r="T303" i="13"/>
  <c r="AD303" i="39" s="1"/>
  <c r="U303" i="13"/>
  <c r="AE303" i="39" s="1"/>
  <c r="AF303" i="39" s="1"/>
  <c r="T304" i="13"/>
  <c r="U304" i="13"/>
  <c r="T305" i="13"/>
  <c r="U305" i="13"/>
  <c r="T306" i="13"/>
  <c r="U306" i="13"/>
  <c r="T307" i="13"/>
  <c r="AD307" i="39" s="1"/>
  <c r="U307" i="13"/>
  <c r="AE307" i="39" s="1"/>
  <c r="AF307" i="39" s="1"/>
  <c r="T308" i="13"/>
  <c r="U308" i="13"/>
  <c r="T309" i="13"/>
  <c r="U309" i="13"/>
  <c r="T310" i="13"/>
  <c r="U310" i="13"/>
  <c r="T311" i="13"/>
  <c r="AD311" i="39" s="1"/>
  <c r="U311" i="13"/>
  <c r="AE311" i="39" s="1"/>
  <c r="AF311" i="39" s="1"/>
  <c r="T312" i="13"/>
  <c r="U312" i="13"/>
  <c r="T313" i="13"/>
  <c r="U313" i="13"/>
  <c r="T314" i="13"/>
  <c r="U314" i="13"/>
  <c r="T315" i="13"/>
  <c r="AD315" i="39" s="1"/>
  <c r="U315" i="13"/>
  <c r="T316" i="13"/>
  <c r="U316" i="13"/>
  <c r="T317" i="13"/>
  <c r="U317" i="13"/>
  <c r="T318" i="13"/>
  <c r="U318" i="13"/>
  <c r="T319" i="13"/>
  <c r="AD319" i="39" s="1"/>
  <c r="U319" i="13"/>
  <c r="AE319" i="39" s="1"/>
  <c r="AF319" i="39" s="1"/>
  <c r="T320" i="13"/>
  <c r="U320" i="13"/>
  <c r="T321" i="13"/>
  <c r="U321" i="13"/>
  <c r="T322" i="13"/>
  <c r="U322" i="13"/>
  <c r="T323" i="13"/>
  <c r="AD323" i="39" s="1"/>
  <c r="U323" i="13"/>
  <c r="AE323" i="39" s="1"/>
  <c r="AF323" i="39" s="1"/>
  <c r="T324" i="13"/>
  <c r="U324" i="13"/>
  <c r="T325" i="13"/>
  <c r="U325" i="13"/>
  <c r="T326" i="13"/>
  <c r="U326" i="13"/>
  <c r="T327" i="13"/>
  <c r="AD327" i="39" s="1"/>
  <c r="U327" i="13"/>
  <c r="AE327" i="39" s="1"/>
  <c r="AF327" i="39" s="1"/>
  <c r="T328" i="13"/>
  <c r="U328" i="13"/>
  <c r="T329" i="13"/>
  <c r="U329" i="13"/>
  <c r="T330" i="13"/>
  <c r="U330" i="13"/>
  <c r="T331" i="13"/>
  <c r="AD331" i="39" s="1"/>
  <c r="U331" i="13"/>
  <c r="AE331" i="39" s="1"/>
  <c r="AF331" i="39" s="1"/>
  <c r="T332" i="13"/>
  <c r="U332" i="13"/>
  <c r="T333" i="13"/>
  <c r="U333" i="13"/>
  <c r="T334" i="13"/>
  <c r="U334" i="13"/>
  <c r="T335" i="13"/>
  <c r="AD335" i="39" s="1"/>
  <c r="U335" i="13"/>
  <c r="AE335" i="39" s="1"/>
  <c r="AF335" i="39" s="1"/>
  <c r="T336" i="13"/>
  <c r="U336" i="13"/>
  <c r="T337" i="13"/>
  <c r="U337" i="13"/>
  <c r="T338" i="13"/>
  <c r="U338" i="13"/>
  <c r="T339" i="13"/>
  <c r="AD339" i="39" s="1"/>
  <c r="U339" i="13"/>
  <c r="AE339" i="39" s="1"/>
  <c r="AF339" i="39" s="1"/>
  <c r="T340" i="13"/>
  <c r="U340" i="13"/>
  <c r="T341" i="13"/>
  <c r="U341" i="13"/>
  <c r="T342" i="13"/>
  <c r="U342" i="13"/>
  <c r="T343" i="13"/>
  <c r="AD343" i="39" s="1"/>
  <c r="U343" i="13"/>
  <c r="AE343" i="39" s="1"/>
  <c r="AF343" i="39" s="1"/>
  <c r="T344" i="13"/>
  <c r="U344" i="13"/>
  <c r="T345" i="13"/>
  <c r="U345" i="13"/>
  <c r="T346" i="13"/>
  <c r="U346" i="13"/>
  <c r="T347" i="13"/>
  <c r="AD347" i="39" s="1"/>
  <c r="U347" i="13"/>
  <c r="T348" i="13"/>
  <c r="U348" i="13"/>
  <c r="T349" i="13"/>
  <c r="U349" i="13"/>
  <c r="T350" i="13"/>
  <c r="U350" i="13"/>
  <c r="T351" i="13"/>
  <c r="AD351" i="39" s="1"/>
  <c r="U351" i="13"/>
  <c r="AE351" i="39" s="1"/>
  <c r="AF351" i="39" s="1"/>
  <c r="T352" i="13"/>
  <c r="U352" i="13"/>
  <c r="T353" i="13"/>
  <c r="U353" i="13"/>
  <c r="T354" i="13"/>
  <c r="U354" i="13"/>
  <c r="T355" i="13"/>
  <c r="AD355" i="39" s="1"/>
  <c r="U355" i="13"/>
  <c r="AE355" i="39" s="1"/>
  <c r="AF355" i="39" s="1"/>
  <c r="T356" i="13"/>
  <c r="U356" i="13"/>
  <c r="T357" i="13"/>
  <c r="U357" i="13"/>
  <c r="T358" i="13"/>
  <c r="U358" i="13"/>
  <c r="T359" i="13"/>
  <c r="AD359" i="39" s="1"/>
  <c r="U359" i="13"/>
  <c r="AE359" i="39" s="1"/>
  <c r="AF359" i="39" s="1"/>
  <c r="T360" i="13"/>
  <c r="U360" i="13"/>
  <c r="T361" i="13"/>
  <c r="U361" i="13"/>
  <c r="T362" i="13"/>
  <c r="U362" i="13"/>
  <c r="T363" i="13"/>
  <c r="AD363" i="39" s="1"/>
  <c r="U363" i="13"/>
  <c r="AE363" i="39" s="1"/>
  <c r="AF363" i="39" s="1"/>
  <c r="T364" i="13"/>
  <c r="U364" i="13"/>
  <c r="T365" i="13"/>
  <c r="U365" i="13"/>
  <c r="T366" i="13"/>
  <c r="U366" i="13"/>
  <c r="T367" i="13"/>
  <c r="AD367" i="39" s="1"/>
  <c r="U367" i="13"/>
  <c r="AE367" i="39" s="1"/>
  <c r="AF367" i="39" s="1"/>
  <c r="T368" i="13"/>
  <c r="U368" i="13"/>
  <c r="T369" i="13"/>
  <c r="U369" i="13"/>
  <c r="T370" i="13"/>
  <c r="U370" i="13"/>
  <c r="T371" i="13"/>
  <c r="AD371" i="39" s="1"/>
  <c r="U371" i="13"/>
  <c r="AE371" i="39" s="1"/>
  <c r="AF371" i="39" s="1"/>
  <c r="T372" i="13"/>
  <c r="U372" i="13"/>
  <c r="T373" i="13"/>
  <c r="U373" i="13"/>
  <c r="T374" i="13"/>
  <c r="U374" i="13"/>
  <c r="T375" i="13"/>
  <c r="AD375" i="39" s="1"/>
  <c r="U375" i="13"/>
  <c r="AE375" i="39" s="1"/>
  <c r="AF375" i="39" s="1"/>
  <c r="T376" i="13"/>
  <c r="U376" i="13"/>
  <c r="T377" i="13"/>
  <c r="U377" i="13"/>
  <c r="T378" i="13"/>
  <c r="U378" i="13"/>
  <c r="T379" i="13"/>
  <c r="AD379" i="39" s="1"/>
  <c r="U379" i="13"/>
  <c r="T380" i="13"/>
  <c r="U380" i="13"/>
  <c r="T381" i="13"/>
  <c r="U381" i="13"/>
  <c r="T382" i="13"/>
  <c r="U382" i="13"/>
  <c r="T383" i="13"/>
  <c r="AD383" i="39" s="1"/>
  <c r="U383" i="13"/>
  <c r="AE383" i="39" s="1"/>
  <c r="AF383" i="39" s="1"/>
  <c r="T384" i="13"/>
  <c r="U384" i="13"/>
  <c r="T385" i="13"/>
  <c r="U385" i="13"/>
  <c r="T386" i="13"/>
  <c r="U386" i="13"/>
  <c r="T387" i="13"/>
  <c r="AD387" i="39" s="1"/>
  <c r="U387" i="13"/>
  <c r="AE387" i="39" s="1"/>
  <c r="AF387" i="39" s="1"/>
  <c r="T388" i="13"/>
  <c r="U388" i="13"/>
  <c r="T389" i="13"/>
  <c r="U389" i="13"/>
  <c r="T390" i="13"/>
  <c r="U390" i="13"/>
  <c r="T391" i="13"/>
  <c r="AD391" i="39" s="1"/>
  <c r="U391" i="13"/>
  <c r="AE391" i="39" s="1"/>
  <c r="AF391" i="39" s="1"/>
  <c r="T392" i="13"/>
  <c r="U392" i="13"/>
  <c r="T393" i="13"/>
  <c r="U393" i="13"/>
  <c r="T394" i="13"/>
  <c r="U394" i="13"/>
  <c r="T395" i="13"/>
  <c r="AD395" i="39" s="1"/>
  <c r="U395" i="13"/>
  <c r="AE395" i="39" s="1"/>
  <c r="AF395" i="39" s="1"/>
  <c r="T396" i="13"/>
  <c r="U396" i="13"/>
  <c r="T397" i="13"/>
  <c r="U397" i="13"/>
  <c r="T398" i="13"/>
  <c r="U398" i="13"/>
  <c r="T399" i="13"/>
  <c r="AD399" i="39" s="1"/>
  <c r="U399" i="13"/>
  <c r="AE399" i="39" s="1"/>
  <c r="AF399" i="39" s="1"/>
  <c r="T400" i="13"/>
  <c r="U400" i="13"/>
  <c r="T401" i="13"/>
  <c r="U401" i="13"/>
  <c r="T402" i="13"/>
  <c r="U402" i="13"/>
  <c r="T403" i="13"/>
  <c r="AD403" i="39" s="1"/>
  <c r="U403" i="13"/>
  <c r="AE403" i="39" s="1"/>
  <c r="AF403" i="39" s="1"/>
  <c r="T404" i="13"/>
  <c r="U404" i="13"/>
  <c r="T405" i="13"/>
  <c r="U405" i="13"/>
  <c r="T406" i="13"/>
  <c r="U406" i="13"/>
  <c r="T407" i="13"/>
  <c r="AD407" i="39" s="1"/>
  <c r="U407" i="13"/>
  <c r="AE407" i="39" s="1"/>
  <c r="AF407" i="39" s="1"/>
  <c r="T408" i="13"/>
  <c r="U408" i="13"/>
  <c r="T409" i="13"/>
  <c r="U409" i="13"/>
  <c r="T410" i="13"/>
  <c r="U410" i="13"/>
  <c r="T411" i="13"/>
  <c r="AD411" i="39" s="1"/>
  <c r="U411" i="13"/>
  <c r="T412" i="13"/>
  <c r="U412" i="13"/>
  <c r="T413" i="13"/>
  <c r="U413" i="13"/>
  <c r="T414" i="13"/>
  <c r="U414" i="13"/>
  <c r="T415" i="13"/>
  <c r="AD415" i="39" s="1"/>
  <c r="U415" i="13"/>
  <c r="AE415" i="39" s="1"/>
  <c r="AF415" i="39" s="1"/>
  <c r="T416" i="13"/>
  <c r="U416" i="13"/>
  <c r="T417" i="13"/>
  <c r="U417" i="13"/>
  <c r="T418" i="13"/>
  <c r="U418" i="13"/>
  <c r="T419" i="13"/>
  <c r="AD419" i="39" s="1"/>
  <c r="U419" i="13"/>
  <c r="AE419" i="39" s="1"/>
  <c r="AF419" i="39" s="1"/>
  <c r="T420" i="13"/>
  <c r="U420" i="13"/>
  <c r="T421" i="13"/>
  <c r="U421" i="13"/>
  <c r="T422" i="13"/>
  <c r="U422" i="13"/>
  <c r="T423" i="13"/>
  <c r="AD423" i="39" s="1"/>
  <c r="U423" i="13"/>
  <c r="AE423" i="39" s="1"/>
  <c r="AF423" i="39" s="1"/>
  <c r="T424" i="13"/>
  <c r="U424" i="13"/>
  <c r="T425" i="13"/>
  <c r="U425" i="13"/>
  <c r="T426" i="13"/>
  <c r="U426" i="13"/>
  <c r="T427" i="13"/>
  <c r="AD427" i="39" s="1"/>
  <c r="U427" i="13"/>
  <c r="AE427" i="39" s="1"/>
  <c r="AF427" i="39" s="1"/>
  <c r="T428" i="13"/>
  <c r="U428" i="13"/>
  <c r="T429" i="13"/>
  <c r="U429" i="13"/>
  <c r="T430" i="13"/>
  <c r="U430" i="13"/>
  <c r="T431" i="13"/>
  <c r="AD431" i="39" s="1"/>
  <c r="U431" i="13"/>
  <c r="AE431" i="39" s="1"/>
  <c r="AF431" i="39" s="1"/>
  <c r="T432" i="13"/>
  <c r="U432" i="13"/>
  <c r="T433" i="13"/>
  <c r="U433" i="13"/>
  <c r="T434" i="13"/>
  <c r="U434" i="13"/>
  <c r="T435" i="13"/>
  <c r="AD435" i="39" s="1"/>
  <c r="U435" i="13"/>
  <c r="AE435" i="39" s="1"/>
  <c r="AF435" i="39" s="1"/>
  <c r="T436" i="13"/>
  <c r="U436" i="13"/>
  <c r="T437" i="13"/>
  <c r="U437" i="13"/>
  <c r="T438" i="13"/>
  <c r="U438" i="13"/>
  <c r="T439" i="13"/>
  <c r="AD439" i="39" s="1"/>
  <c r="U439" i="13"/>
  <c r="AE439" i="39" s="1"/>
  <c r="AF439" i="39" s="1"/>
  <c r="T440" i="13"/>
  <c r="U440" i="13"/>
  <c r="T441" i="13"/>
  <c r="U441" i="13"/>
  <c r="T442" i="13"/>
  <c r="U442" i="13"/>
  <c r="T443" i="13"/>
  <c r="AD443" i="39" s="1"/>
  <c r="U443" i="13"/>
  <c r="T444" i="13"/>
  <c r="U444" i="13"/>
  <c r="T445" i="13"/>
  <c r="U445" i="13"/>
  <c r="T446" i="13"/>
  <c r="U446" i="13"/>
  <c r="T447" i="13"/>
  <c r="AD447" i="39" s="1"/>
  <c r="U447" i="13"/>
  <c r="AE447" i="39" s="1"/>
  <c r="AF447" i="39" s="1"/>
  <c r="T448" i="13"/>
  <c r="U448" i="13"/>
  <c r="T449" i="13"/>
  <c r="U449" i="13"/>
  <c r="T450" i="13"/>
  <c r="U450" i="13"/>
  <c r="T451" i="13"/>
  <c r="AD451" i="39" s="1"/>
  <c r="U451" i="13"/>
  <c r="AE451" i="39" s="1"/>
  <c r="AF451" i="39" s="1"/>
  <c r="T452" i="13"/>
  <c r="U452" i="13"/>
  <c r="T453" i="13"/>
  <c r="U453" i="13"/>
  <c r="T454" i="13"/>
  <c r="U454" i="13"/>
  <c r="T455" i="13"/>
  <c r="AD455" i="39" s="1"/>
  <c r="U455" i="13"/>
  <c r="AE455" i="39" s="1"/>
  <c r="AF455" i="39" s="1"/>
  <c r="T456" i="13"/>
  <c r="U456" i="13"/>
  <c r="T457" i="13"/>
  <c r="U457" i="13"/>
  <c r="T458" i="13"/>
  <c r="U458" i="13"/>
  <c r="T459" i="13"/>
  <c r="AD459" i="39" s="1"/>
  <c r="U459" i="13"/>
  <c r="AE459" i="39" s="1"/>
  <c r="AF459" i="39" s="1"/>
  <c r="T460" i="13"/>
  <c r="U460" i="13"/>
  <c r="T461" i="13"/>
  <c r="U461" i="13"/>
  <c r="T462" i="13"/>
  <c r="U462" i="13"/>
  <c r="T463" i="13"/>
  <c r="AD463" i="39" s="1"/>
  <c r="U463" i="13"/>
  <c r="AE463" i="39" s="1"/>
  <c r="AF463" i="39" s="1"/>
  <c r="T464" i="13"/>
  <c r="U464" i="13"/>
  <c r="T465" i="13"/>
  <c r="U465" i="13"/>
  <c r="T466" i="13"/>
  <c r="U466" i="13"/>
  <c r="T467" i="13"/>
  <c r="AD467" i="39" s="1"/>
  <c r="U467" i="13"/>
  <c r="AE467" i="39" s="1"/>
  <c r="AF467" i="39" s="1"/>
  <c r="T468" i="13"/>
  <c r="U468" i="13"/>
  <c r="T469" i="13"/>
  <c r="U469" i="13"/>
  <c r="T470" i="13"/>
  <c r="U470" i="13"/>
  <c r="T471" i="13"/>
  <c r="AD471" i="39" s="1"/>
  <c r="U471" i="13"/>
  <c r="AE471" i="39" s="1"/>
  <c r="AF471" i="39" s="1"/>
  <c r="T472" i="13"/>
  <c r="U472" i="13"/>
  <c r="T473" i="13"/>
  <c r="U473" i="13"/>
  <c r="T474" i="13"/>
  <c r="U474" i="13"/>
  <c r="T475" i="13"/>
  <c r="AD475" i="39" s="1"/>
  <c r="U475" i="13"/>
  <c r="T476" i="13"/>
  <c r="U476" i="13"/>
  <c r="T477" i="13"/>
  <c r="U477" i="13"/>
  <c r="T478" i="13"/>
  <c r="U478" i="13"/>
  <c r="T479" i="13"/>
  <c r="AD479" i="39" s="1"/>
  <c r="U479" i="13"/>
  <c r="AE479" i="39" s="1"/>
  <c r="AF479" i="39" s="1"/>
  <c r="T480" i="13"/>
  <c r="U480" i="13"/>
  <c r="T481" i="13"/>
  <c r="U481" i="13"/>
  <c r="T482" i="13"/>
  <c r="U482" i="13"/>
  <c r="T483" i="13"/>
  <c r="AD483" i="39" s="1"/>
  <c r="U483" i="13"/>
  <c r="AE483" i="39" s="1"/>
  <c r="AF483" i="39" s="1"/>
  <c r="T484" i="13"/>
  <c r="U484" i="13"/>
  <c r="T485" i="13"/>
  <c r="U485" i="13"/>
  <c r="T486" i="13"/>
  <c r="U486" i="13"/>
  <c r="T487" i="13"/>
  <c r="AD487" i="39" s="1"/>
  <c r="U487" i="13"/>
  <c r="AE487" i="39" s="1"/>
  <c r="AF487" i="39" s="1"/>
  <c r="T488" i="13"/>
  <c r="U488" i="13"/>
  <c r="T489" i="13"/>
  <c r="U489" i="13"/>
  <c r="T490" i="13"/>
  <c r="U490" i="13"/>
  <c r="T491" i="13"/>
  <c r="AD491" i="39" s="1"/>
  <c r="U491" i="13"/>
  <c r="AE491" i="39" s="1"/>
  <c r="AF491" i="39" s="1"/>
  <c r="T492" i="13"/>
  <c r="U492" i="13"/>
  <c r="T493" i="13"/>
  <c r="U493" i="13"/>
  <c r="T494" i="13"/>
  <c r="U494" i="13"/>
  <c r="T495" i="13"/>
  <c r="AD495" i="39" s="1"/>
  <c r="U495" i="13"/>
  <c r="AE495" i="39" s="1"/>
  <c r="AF495" i="39" s="1"/>
  <c r="T496" i="13"/>
  <c r="U496" i="13"/>
  <c r="T497" i="13"/>
  <c r="U497" i="13"/>
  <c r="T498" i="13"/>
  <c r="U498" i="13"/>
  <c r="T499" i="13"/>
  <c r="AD499" i="39" s="1"/>
  <c r="U499" i="13"/>
  <c r="AE499" i="39" s="1"/>
  <c r="AF499" i="39" s="1"/>
  <c r="T500" i="13"/>
  <c r="U500" i="13"/>
  <c r="U3" i="13"/>
  <c r="AE3" i="39" s="1"/>
  <c r="AF3" i="39" s="1"/>
  <c r="T3" i="13"/>
  <c r="AD3" i="39" s="1"/>
  <c r="R3" i="13"/>
  <c r="AD5" i="39"/>
  <c r="AD6" i="39"/>
  <c r="AD8" i="39"/>
  <c r="AD9" i="39"/>
  <c r="AD10" i="39"/>
  <c r="AD13" i="39"/>
  <c r="AD14" i="39"/>
  <c r="AD16" i="39"/>
  <c r="AD17" i="39"/>
  <c r="AD18" i="39"/>
  <c r="AD20" i="39"/>
  <c r="AE20" i="39"/>
  <c r="AF20" i="39" s="1"/>
  <c r="AD21" i="39"/>
  <c r="AE21" i="39"/>
  <c r="AF21" i="39" s="1"/>
  <c r="AD22" i="39"/>
  <c r="AE22" i="39"/>
  <c r="AF22" i="39" s="1"/>
  <c r="AD24" i="39"/>
  <c r="AE24" i="39"/>
  <c r="AF24" i="39" s="1"/>
  <c r="AD25" i="39"/>
  <c r="AE25" i="39"/>
  <c r="AF25" i="39" s="1"/>
  <c r="AD26" i="39"/>
  <c r="AE26" i="39"/>
  <c r="AF26" i="39" s="1"/>
  <c r="AE27" i="39"/>
  <c r="AF27" i="39" s="1"/>
  <c r="AD28" i="39"/>
  <c r="AE28" i="39"/>
  <c r="AF28" i="39" s="1"/>
  <c r="AD29" i="39"/>
  <c r="AE29" i="39"/>
  <c r="AF29" i="39" s="1"/>
  <c r="AD30" i="39"/>
  <c r="AE30" i="39"/>
  <c r="AF30" i="39" s="1"/>
  <c r="AD32" i="39"/>
  <c r="AE32" i="39"/>
  <c r="AF32" i="39" s="1"/>
  <c r="AD33" i="39"/>
  <c r="AE33" i="39"/>
  <c r="AF33" i="39" s="1"/>
  <c r="AD34" i="39"/>
  <c r="AE34" i="39"/>
  <c r="AF34" i="39" s="1"/>
  <c r="AD36" i="39"/>
  <c r="AE36" i="39"/>
  <c r="AF36" i="39" s="1"/>
  <c r="AD37" i="39"/>
  <c r="AE37" i="39"/>
  <c r="AF37" i="39" s="1"/>
  <c r="AD38" i="39"/>
  <c r="AE38" i="39"/>
  <c r="AF38" i="39" s="1"/>
  <c r="AD40" i="39"/>
  <c r="AE40" i="39"/>
  <c r="AF40" i="39" s="1"/>
  <c r="AD41" i="39"/>
  <c r="AE41" i="39"/>
  <c r="AF41" i="39" s="1"/>
  <c r="AD42" i="39"/>
  <c r="AE42" i="39"/>
  <c r="AF42" i="39" s="1"/>
  <c r="AD44" i="39"/>
  <c r="AE44" i="39"/>
  <c r="AF44" i="39" s="1"/>
  <c r="AD45" i="39"/>
  <c r="AE45" i="39"/>
  <c r="AF45" i="39" s="1"/>
  <c r="AD46" i="39"/>
  <c r="AE46" i="39"/>
  <c r="AF46" i="39" s="1"/>
  <c r="AD48" i="39"/>
  <c r="AE48" i="39"/>
  <c r="AF48" i="39" s="1"/>
  <c r="AD49" i="39"/>
  <c r="AE49" i="39"/>
  <c r="AF49" i="39" s="1"/>
  <c r="AD50" i="39"/>
  <c r="AE50" i="39"/>
  <c r="AF50" i="39" s="1"/>
  <c r="AD52" i="39"/>
  <c r="AE52" i="39"/>
  <c r="AF52" i="39" s="1"/>
  <c r="AD53" i="39"/>
  <c r="AE53" i="39"/>
  <c r="AF53" i="39" s="1"/>
  <c r="AD54" i="39"/>
  <c r="AE54" i="39"/>
  <c r="AF54" i="39" s="1"/>
  <c r="AD56" i="39"/>
  <c r="AE56" i="39"/>
  <c r="AF56" i="39" s="1"/>
  <c r="AD57" i="39"/>
  <c r="AE57" i="39"/>
  <c r="AF57" i="39" s="1"/>
  <c r="AD58" i="39"/>
  <c r="AE58" i="39"/>
  <c r="AF58" i="39" s="1"/>
  <c r="AE59" i="39"/>
  <c r="AF59" i="39" s="1"/>
  <c r="AD60" i="39"/>
  <c r="AE60" i="39"/>
  <c r="AF60" i="39" s="1"/>
  <c r="AD61" i="39"/>
  <c r="AE61" i="39"/>
  <c r="AF61" i="39" s="1"/>
  <c r="AD62" i="39"/>
  <c r="AE62" i="39"/>
  <c r="AF62" i="39" s="1"/>
  <c r="AD64" i="39"/>
  <c r="AE64" i="39"/>
  <c r="AF64" i="39" s="1"/>
  <c r="AD65" i="39"/>
  <c r="AE65" i="39"/>
  <c r="AF65" i="39" s="1"/>
  <c r="AD66" i="39"/>
  <c r="AE66" i="39"/>
  <c r="AF66" i="39" s="1"/>
  <c r="AD68" i="39"/>
  <c r="AE68" i="39"/>
  <c r="AF68" i="39" s="1"/>
  <c r="AD69" i="39"/>
  <c r="AE69" i="39"/>
  <c r="AF69" i="39" s="1"/>
  <c r="AD70" i="39"/>
  <c r="AE70" i="39"/>
  <c r="AF70" i="39" s="1"/>
  <c r="AD72" i="39"/>
  <c r="AE72" i="39"/>
  <c r="AF72" i="39" s="1"/>
  <c r="AD73" i="39"/>
  <c r="AE73" i="39"/>
  <c r="AF73" i="39" s="1"/>
  <c r="AD74" i="39"/>
  <c r="AE74" i="39"/>
  <c r="AF74" i="39" s="1"/>
  <c r="AD76" i="39"/>
  <c r="AE76" i="39"/>
  <c r="AF76" i="39" s="1"/>
  <c r="AD77" i="39"/>
  <c r="AE77" i="39"/>
  <c r="AF77" i="39" s="1"/>
  <c r="AD78" i="39"/>
  <c r="AE78" i="39"/>
  <c r="AF78" i="39" s="1"/>
  <c r="AD80" i="39"/>
  <c r="AE80" i="39"/>
  <c r="AF80" i="39" s="1"/>
  <c r="AD81" i="39"/>
  <c r="AE81" i="39"/>
  <c r="AF81" i="39" s="1"/>
  <c r="AD82" i="39"/>
  <c r="AE82" i="39"/>
  <c r="AF82" i="39" s="1"/>
  <c r="AD84" i="39"/>
  <c r="AE84" i="39"/>
  <c r="AF84" i="39" s="1"/>
  <c r="AD85" i="39"/>
  <c r="AE85" i="39"/>
  <c r="AF85" i="39" s="1"/>
  <c r="AD86" i="39"/>
  <c r="AE86" i="39"/>
  <c r="AF86" i="39" s="1"/>
  <c r="AD88" i="39"/>
  <c r="AE88" i="39"/>
  <c r="AF88" i="39" s="1"/>
  <c r="AD89" i="39"/>
  <c r="AE89" i="39"/>
  <c r="AF89" i="39" s="1"/>
  <c r="AD90" i="39"/>
  <c r="AE90" i="39"/>
  <c r="AF90" i="39" s="1"/>
  <c r="AE91" i="39"/>
  <c r="AF91" i="39" s="1"/>
  <c r="AD92" i="39"/>
  <c r="AE92" i="39"/>
  <c r="AF92" i="39" s="1"/>
  <c r="AD93" i="39"/>
  <c r="AE93" i="39"/>
  <c r="AF93" i="39" s="1"/>
  <c r="AD94" i="39"/>
  <c r="AE94" i="39"/>
  <c r="AF94" i="39" s="1"/>
  <c r="AD96" i="39"/>
  <c r="AE96" i="39"/>
  <c r="AF96" i="39" s="1"/>
  <c r="AD97" i="39"/>
  <c r="AE97" i="39"/>
  <c r="AF97" i="39" s="1"/>
  <c r="AD98" i="39"/>
  <c r="AE98" i="39"/>
  <c r="AF98" i="39" s="1"/>
  <c r="AD100" i="39"/>
  <c r="AE100" i="39"/>
  <c r="AF100" i="39" s="1"/>
  <c r="AD101" i="39"/>
  <c r="AE101" i="39"/>
  <c r="AF101" i="39" s="1"/>
  <c r="AD102" i="39"/>
  <c r="AE102" i="39"/>
  <c r="AF102" i="39" s="1"/>
  <c r="AD104" i="39"/>
  <c r="AE104" i="39"/>
  <c r="AF104" i="39" s="1"/>
  <c r="AD105" i="39"/>
  <c r="AE105" i="39"/>
  <c r="AF105" i="39" s="1"/>
  <c r="AD106" i="39"/>
  <c r="AE106" i="39"/>
  <c r="AF106" i="39" s="1"/>
  <c r="AD108" i="39"/>
  <c r="AE108" i="39"/>
  <c r="AF108" i="39" s="1"/>
  <c r="AD109" i="39"/>
  <c r="AE109" i="39"/>
  <c r="AF109" i="39" s="1"/>
  <c r="AD110" i="39"/>
  <c r="AE110" i="39"/>
  <c r="AF110" i="39" s="1"/>
  <c r="AD112" i="39"/>
  <c r="AE112" i="39"/>
  <c r="AF112" i="39" s="1"/>
  <c r="AD113" i="39"/>
  <c r="AE113" i="39"/>
  <c r="AF113" i="39" s="1"/>
  <c r="AD114" i="39"/>
  <c r="AE114" i="39"/>
  <c r="AF114" i="39" s="1"/>
  <c r="AD116" i="39"/>
  <c r="AE116" i="39"/>
  <c r="AF116" i="39" s="1"/>
  <c r="AD117" i="39"/>
  <c r="AE117" i="39"/>
  <c r="AF117" i="39" s="1"/>
  <c r="AD118" i="39"/>
  <c r="AE118" i="39"/>
  <c r="AF118" i="39" s="1"/>
  <c r="AD120" i="39"/>
  <c r="AE120" i="39"/>
  <c r="AF120" i="39" s="1"/>
  <c r="AD121" i="39"/>
  <c r="AE121" i="39"/>
  <c r="AF121" i="39" s="1"/>
  <c r="AD122" i="39"/>
  <c r="AE122" i="39"/>
  <c r="AF122" i="39" s="1"/>
  <c r="AE123" i="39"/>
  <c r="AF123" i="39" s="1"/>
  <c r="AD124" i="39"/>
  <c r="AE124" i="39"/>
  <c r="AF124" i="39" s="1"/>
  <c r="AD125" i="39"/>
  <c r="AE125" i="39"/>
  <c r="AF125" i="39" s="1"/>
  <c r="AD126" i="39"/>
  <c r="AE126" i="39"/>
  <c r="AF126" i="39" s="1"/>
  <c r="AD128" i="39"/>
  <c r="AE128" i="39"/>
  <c r="AF128" i="39" s="1"/>
  <c r="AD129" i="39"/>
  <c r="AE129" i="39"/>
  <c r="AF129" i="39" s="1"/>
  <c r="AD130" i="39"/>
  <c r="AE130" i="39"/>
  <c r="AF130" i="39" s="1"/>
  <c r="AD132" i="39"/>
  <c r="AE132" i="39"/>
  <c r="AF132" i="39" s="1"/>
  <c r="AD133" i="39"/>
  <c r="AE133" i="39"/>
  <c r="AF133" i="39" s="1"/>
  <c r="AD134" i="39"/>
  <c r="AE134" i="39"/>
  <c r="AF134" i="39" s="1"/>
  <c r="AD136" i="39"/>
  <c r="AE136" i="39"/>
  <c r="AF136" i="39" s="1"/>
  <c r="AD137" i="39"/>
  <c r="AE137" i="39"/>
  <c r="AF137" i="39" s="1"/>
  <c r="AD138" i="39"/>
  <c r="AE138" i="39"/>
  <c r="AF138" i="39" s="1"/>
  <c r="AD140" i="39"/>
  <c r="AE140" i="39"/>
  <c r="AF140" i="39" s="1"/>
  <c r="AD141" i="39"/>
  <c r="AE141" i="39"/>
  <c r="AF141" i="39" s="1"/>
  <c r="AD142" i="39"/>
  <c r="AE142" i="39"/>
  <c r="AF142" i="39" s="1"/>
  <c r="AD144" i="39"/>
  <c r="AE144" i="39"/>
  <c r="AF144" i="39" s="1"/>
  <c r="AD145" i="39"/>
  <c r="AE145" i="39"/>
  <c r="AF145" i="39" s="1"/>
  <c r="AD146" i="39"/>
  <c r="AE146" i="39"/>
  <c r="AF146" i="39" s="1"/>
  <c r="AD148" i="39"/>
  <c r="AE148" i="39"/>
  <c r="AF148" i="39" s="1"/>
  <c r="AD149" i="39"/>
  <c r="AE149" i="39"/>
  <c r="AF149" i="39" s="1"/>
  <c r="AD150" i="39"/>
  <c r="AE150" i="39"/>
  <c r="AF150" i="39" s="1"/>
  <c r="AD152" i="39"/>
  <c r="AE152" i="39"/>
  <c r="AF152" i="39" s="1"/>
  <c r="AD153" i="39"/>
  <c r="AE153" i="39"/>
  <c r="AF153" i="39" s="1"/>
  <c r="AD154" i="39"/>
  <c r="AE154" i="39"/>
  <c r="AF154" i="39" s="1"/>
  <c r="AE155" i="39"/>
  <c r="AF155" i="39" s="1"/>
  <c r="AD156" i="39"/>
  <c r="AE156" i="39"/>
  <c r="AF156" i="39" s="1"/>
  <c r="AD157" i="39"/>
  <c r="AE157" i="39"/>
  <c r="AF157" i="39" s="1"/>
  <c r="AD158" i="39"/>
  <c r="AE158" i="39"/>
  <c r="AF158" i="39" s="1"/>
  <c r="AD160" i="39"/>
  <c r="AE160" i="39"/>
  <c r="AF160" i="39" s="1"/>
  <c r="AD161" i="39"/>
  <c r="AE161" i="39"/>
  <c r="AF161" i="39" s="1"/>
  <c r="AD162" i="39"/>
  <c r="AE162" i="39"/>
  <c r="AF162" i="39" s="1"/>
  <c r="AD164" i="39"/>
  <c r="AE164" i="39"/>
  <c r="AF164" i="39" s="1"/>
  <c r="AD165" i="39"/>
  <c r="AE165" i="39"/>
  <c r="AF165" i="39" s="1"/>
  <c r="AD166" i="39"/>
  <c r="AE166" i="39"/>
  <c r="AF166" i="39" s="1"/>
  <c r="AD168" i="39"/>
  <c r="AE168" i="39"/>
  <c r="AF168" i="39" s="1"/>
  <c r="AD169" i="39"/>
  <c r="AE169" i="39"/>
  <c r="AF169" i="39" s="1"/>
  <c r="AD170" i="39"/>
  <c r="AE170" i="39"/>
  <c r="AF170" i="39" s="1"/>
  <c r="AD172" i="39"/>
  <c r="AE172" i="39"/>
  <c r="AF172" i="39" s="1"/>
  <c r="AD173" i="39"/>
  <c r="AE173" i="39"/>
  <c r="AF173" i="39" s="1"/>
  <c r="AD174" i="39"/>
  <c r="AE174" i="39"/>
  <c r="AF174" i="39" s="1"/>
  <c r="AD176" i="39"/>
  <c r="AE176" i="39"/>
  <c r="AD177" i="39"/>
  <c r="AE177" i="39"/>
  <c r="AF177" i="39" s="1"/>
  <c r="AD178" i="39"/>
  <c r="AE178" i="39"/>
  <c r="AF178" i="39" s="1"/>
  <c r="AD180" i="39"/>
  <c r="AE180" i="39"/>
  <c r="AF180" i="39" s="1"/>
  <c r="AD181" i="39"/>
  <c r="AE181" i="39"/>
  <c r="AF181" i="39" s="1"/>
  <c r="AD182" i="39"/>
  <c r="AE182" i="39"/>
  <c r="AF182" i="39" s="1"/>
  <c r="AD184" i="39"/>
  <c r="AE184" i="39"/>
  <c r="AF184" i="39" s="1"/>
  <c r="AD185" i="39"/>
  <c r="AE185" i="39"/>
  <c r="AF185" i="39" s="1"/>
  <c r="AD186" i="39"/>
  <c r="AE186" i="39"/>
  <c r="AF186" i="39" s="1"/>
  <c r="AE187" i="39"/>
  <c r="AF187" i="39" s="1"/>
  <c r="AD188" i="39"/>
  <c r="AE188" i="39"/>
  <c r="AF188" i="39" s="1"/>
  <c r="AD189" i="39"/>
  <c r="AE189" i="39"/>
  <c r="AF189" i="39" s="1"/>
  <c r="AD190" i="39"/>
  <c r="AE190" i="39"/>
  <c r="AF190" i="39" s="1"/>
  <c r="AD192" i="39"/>
  <c r="AE192" i="39"/>
  <c r="AF192" i="39" s="1"/>
  <c r="AD193" i="39"/>
  <c r="AE193" i="39"/>
  <c r="AF193" i="39" s="1"/>
  <c r="AD194" i="39"/>
  <c r="AE194" i="39"/>
  <c r="AF194" i="39" s="1"/>
  <c r="AD196" i="39"/>
  <c r="AE196" i="39"/>
  <c r="AF196" i="39" s="1"/>
  <c r="AD197" i="39"/>
  <c r="AE197" i="39"/>
  <c r="AF197" i="39" s="1"/>
  <c r="AD198" i="39"/>
  <c r="AE198" i="39"/>
  <c r="AF198" i="39" s="1"/>
  <c r="AD200" i="39"/>
  <c r="AE200" i="39"/>
  <c r="AF200" i="39" s="1"/>
  <c r="AD201" i="39"/>
  <c r="AE201" i="39"/>
  <c r="AF201" i="39" s="1"/>
  <c r="AD202" i="39"/>
  <c r="AE202" i="39"/>
  <c r="AF202" i="39" s="1"/>
  <c r="AD204" i="39"/>
  <c r="AE204" i="39"/>
  <c r="AF204" i="39" s="1"/>
  <c r="AD205" i="39"/>
  <c r="AE205" i="39"/>
  <c r="AF205" i="39" s="1"/>
  <c r="AD206" i="39"/>
  <c r="AE206" i="39"/>
  <c r="AF206" i="39" s="1"/>
  <c r="AD208" i="39"/>
  <c r="AE208" i="39"/>
  <c r="AF208" i="39" s="1"/>
  <c r="AD209" i="39"/>
  <c r="AE209" i="39"/>
  <c r="AF209" i="39" s="1"/>
  <c r="AD210" i="39"/>
  <c r="AE210" i="39"/>
  <c r="AF210" i="39" s="1"/>
  <c r="AD212" i="39"/>
  <c r="AE212" i="39"/>
  <c r="AF212" i="39" s="1"/>
  <c r="AD213" i="39"/>
  <c r="AE213" i="39"/>
  <c r="AF213" i="39" s="1"/>
  <c r="AD214" i="39"/>
  <c r="AE214" i="39"/>
  <c r="AF214" i="39" s="1"/>
  <c r="AD216" i="39"/>
  <c r="AE216" i="39"/>
  <c r="AF216" i="39" s="1"/>
  <c r="AD217" i="39"/>
  <c r="AE217" i="39"/>
  <c r="AF217" i="39" s="1"/>
  <c r="AD218" i="39"/>
  <c r="AE218" i="39"/>
  <c r="AF218" i="39" s="1"/>
  <c r="AE219" i="39"/>
  <c r="AF219" i="39" s="1"/>
  <c r="AD220" i="39"/>
  <c r="AE220" i="39"/>
  <c r="AF220" i="39" s="1"/>
  <c r="AD221" i="39"/>
  <c r="AE221" i="39"/>
  <c r="AF221" i="39" s="1"/>
  <c r="AD222" i="39"/>
  <c r="AE222" i="39"/>
  <c r="AF222" i="39" s="1"/>
  <c r="AD224" i="39"/>
  <c r="AE224" i="39"/>
  <c r="AF224" i="39" s="1"/>
  <c r="AD225" i="39"/>
  <c r="AE225" i="39"/>
  <c r="AF225" i="39" s="1"/>
  <c r="AD226" i="39"/>
  <c r="AE226" i="39"/>
  <c r="AF226" i="39" s="1"/>
  <c r="AD228" i="39"/>
  <c r="AE228" i="39"/>
  <c r="AF228" i="39" s="1"/>
  <c r="AD229" i="39"/>
  <c r="AE229" i="39"/>
  <c r="AF229" i="39" s="1"/>
  <c r="AD230" i="39"/>
  <c r="AE230" i="39"/>
  <c r="AF230" i="39" s="1"/>
  <c r="AD232" i="39"/>
  <c r="AE232" i="39"/>
  <c r="AF232" i="39" s="1"/>
  <c r="AD233" i="39"/>
  <c r="AE233" i="39"/>
  <c r="AF233" i="39" s="1"/>
  <c r="AD234" i="39"/>
  <c r="AE234" i="39"/>
  <c r="AF234" i="39" s="1"/>
  <c r="AD236" i="39"/>
  <c r="AE236" i="39"/>
  <c r="AF236" i="39" s="1"/>
  <c r="AD237" i="39"/>
  <c r="AE237" i="39"/>
  <c r="AF237" i="39" s="1"/>
  <c r="AD238" i="39"/>
  <c r="AE238" i="39"/>
  <c r="AF238" i="39" s="1"/>
  <c r="AD240" i="39"/>
  <c r="AE240" i="39"/>
  <c r="AF240" i="39" s="1"/>
  <c r="AD241" i="39"/>
  <c r="AE241" i="39"/>
  <c r="AF241" i="39" s="1"/>
  <c r="AD242" i="39"/>
  <c r="AE242" i="39"/>
  <c r="AF242" i="39" s="1"/>
  <c r="AD244" i="39"/>
  <c r="AE244" i="39"/>
  <c r="AF244" i="39" s="1"/>
  <c r="AD245" i="39"/>
  <c r="AE245" i="39"/>
  <c r="AF245" i="39" s="1"/>
  <c r="AD246" i="39"/>
  <c r="AE246" i="39"/>
  <c r="AF246" i="39" s="1"/>
  <c r="AD248" i="39"/>
  <c r="AE248" i="39"/>
  <c r="AF248" i="39" s="1"/>
  <c r="AD249" i="39"/>
  <c r="AE249" i="39"/>
  <c r="AF249" i="39" s="1"/>
  <c r="AD250" i="39"/>
  <c r="AE250" i="39"/>
  <c r="AF250" i="39" s="1"/>
  <c r="AE251" i="39"/>
  <c r="AF251" i="39" s="1"/>
  <c r="AD252" i="39"/>
  <c r="AE252" i="39"/>
  <c r="AD253" i="39"/>
  <c r="AE253" i="39"/>
  <c r="AF253" i="39" s="1"/>
  <c r="AD254" i="39"/>
  <c r="AE254" i="39"/>
  <c r="AF254" i="39" s="1"/>
  <c r="AD256" i="39"/>
  <c r="AE256" i="39"/>
  <c r="AF256" i="39" s="1"/>
  <c r="AD257" i="39"/>
  <c r="AE257" i="39"/>
  <c r="AF257" i="39" s="1"/>
  <c r="AD258" i="39"/>
  <c r="AE258" i="39"/>
  <c r="AF258" i="39" s="1"/>
  <c r="AD260" i="39"/>
  <c r="AE260" i="39"/>
  <c r="AF260" i="39" s="1"/>
  <c r="AD261" i="39"/>
  <c r="AE261" i="39"/>
  <c r="AF261" i="39" s="1"/>
  <c r="AD262" i="39"/>
  <c r="AE262" i="39"/>
  <c r="AF262" i="39" s="1"/>
  <c r="AD264" i="39"/>
  <c r="AE264" i="39"/>
  <c r="AF264" i="39" s="1"/>
  <c r="AD265" i="39"/>
  <c r="AE265" i="39"/>
  <c r="AF265" i="39" s="1"/>
  <c r="AD266" i="39"/>
  <c r="AE266" i="39"/>
  <c r="AF266" i="39" s="1"/>
  <c r="AD268" i="39"/>
  <c r="AE268" i="39"/>
  <c r="AF268" i="39" s="1"/>
  <c r="AD269" i="39"/>
  <c r="AE269" i="39"/>
  <c r="AF269" i="39" s="1"/>
  <c r="AD270" i="39"/>
  <c r="AE270" i="39"/>
  <c r="AF270" i="39" s="1"/>
  <c r="AD272" i="39"/>
  <c r="AE272" i="39"/>
  <c r="AF272" i="39" s="1"/>
  <c r="AD273" i="39"/>
  <c r="AE273" i="39"/>
  <c r="AF273" i="39" s="1"/>
  <c r="AD274" i="39"/>
  <c r="AE274" i="39"/>
  <c r="AF274" i="39" s="1"/>
  <c r="AD276" i="39"/>
  <c r="AE276" i="39"/>
  <c r="AF276" i="39" s="1"/>
  <c r="AD277" i="39"/>
  <c r="AE277" i="39"/>
  <c r="AF277" i="39" s="1"/>
  <c r="AD278" i="39"/>
  <c r="AE278" i="39"/>
  <c r="AF278" i="39" s="1"/>
  <c r="AD280" i="39"/>
  <c r="AE280" i="39"/>
  <c r="AF280" i="39" s="1"/>
  <c r="AD281" i="39"/>
  <c r="AE281" i="39"/>
  <c r="AF281" i="39" s="1"/>
  <c r="AD282" i="39"/>
  <c r="AE282" i="39"/>
  <c r="AF282" i="39" s="1"/>
  <c r="AE283" i="39"/>
  <c r="AF283" i="39" s="1"/>
  <c r="AD284" i="39"/>
  <c r="AE284" i="39"/>
  <c r="AF284" i="39" s="1"/>
  <c r="AD285" i="39"/>
  <c r="AE285" i="39"/>
  <c r="AF285" i="39" s="1"/>
  <c r="AD286" i="39"/>
  <c r="AE286" i="39"/>
  <c r="AF286" i="39" s="1"/>
  <c r="AD288" i="39"/>
  <c r="AE288" i="39"/>
  <c r="AF288" i="39" s="1"/>
  <c r="AD289" i="39"/>
  <c r="AE289" i="39"/>
  <c r="AF289" i="39" s="1"/>
  <c r="AD290" i="39"/>
  <c r="AE290" i="39"/>
  <c r="AF290" i="39" s="1"/>
  <c r="AD292" i="39"/>
  <c r="AE292" i="39"/>
  <c r="AF292" i="39" s="1"/>
  <c r="AD293" i="39"/>
  <c r="AE293" i="39"/>
  <c r="AF293" i="39" s="1"/>
  <c r="AD294" i="39"/>
  <c r="AE294" i="39"/>
  <c r="AF294" i="39" s="1"/>
  <c r="AD296" i="39"/>
  <c r="AE296" i="39"/>
  <c r="AF296" i="39" s="1"/>
  <c r="AD297" i="39"/>
  <c r="AE297" i="39"/>
  <c r="AF297" i="39" s="1"/>
  <c r="AD298" i="39"/>
  <c r="AE298" i="39"/>
  <c r="AF298" i="39" s="1"/>
  <c r="AD300" i="39"/>
  <c r="AE300" i="39"/>
  <c r="AF300" i="39" s="1"/>
  <c r="AD301" i="39"/>
  <c r="AE301" i="39"/>
  <c r="AF301" i="39" s="1"/>
  <c r="AD302" i="39"/>
  <c r="AE302" i="39"/>
  <c r="AF302" i="39" s="1"/>
  <c r="AD304" i="39"/>
  <c r="AE304" i="39"/>
  <c r="AF304" i="39" s="1"/>
  <c r="AD305" i="39"/>
  <c r="AE305" i="39"/>
  <c r="AF305" i="39" s="1"/>
  <c r="AD306" i="39"/>
  <c r="AE306" i="39"/>
  <c r="AF306" i="39" s="1"/>
  <c r="AD308" i="39"/>
  <c r="AE308" i="39"/>
  <c r="AF308" i="39" s="1"/>
  <c r="AD309" i="39"/>
  <c r="AE309" i="39"/>
  <c r="AF309" i="39" s="1"/>
  <c r="AD310" i="39"/>
  <c r="AE310" i="39"/>
  <c r="AF310" i="39" s="1"/>
  <c r="AD312" i="39"/>
  <c r="AE312" i="39"/>
  <c r="AF312" i="39" s="1"/>
  <c r="AD313" i="39"/>
  <c r="AE313" i="39"/>
  <c r="AF313" i="39" s="1"/>
  <c r="AD314" i="39"/>
  <c r="AE314" i="39"/>
  <c r="AF314" i="39" s="1"/>
  <c r="AE315" i="39"/>
  <c r="AF315" i="39" s="1"/>
  <c r="AD316" i="39"/>
  <c r="AE316" i="39"/>
  <c r="AD317" i="39"/>
  <c r="AE317" i="39"/>
  <c r="AF317" i="39" s="1"/>
  <c r="AD318" i="39"/>
  <c r="AE318" i="39"/>
  <c r="AF318" i="39" s="1"/>
  <c r="AD320" i="39"/>
  <c r="AE320" i="39"/>
  <c r="AF320" i="39" s="1"/>
  <c r="AD321" i="39"/>
  <c r="AE321" i="39"/>
  <c r="AF321" i="39" s="1"/>
  <c r="AD322" i="39"/>
  <c r="AE322" i="39"/>
  <c r="AF322" i="39" s="1"/>
  <c r="AD324" i="39"/>
  <c r="AE324" i="39"/>
  <c r="AF324" i="39" s="1"/>
  <c r="AD325" i="39"/>
  <c r="AE325" i="39"/>
  <c r="AF325" i="39" s="1"/>
  <c r="AD326" i="39"/>
  <c r="AE326" i="39"/>
  <c r="AF326" i="39" s="1"/>
  <c r="AD328" i="39"/>
  <c r="AE328" i="39"/>
  <c r="AF328" i="39" s="1"/>
  <c r="AD329" i="39"/>
  <c r="AE329" i="39"/>
  <c r="AF329" i="39" s="1"/>
  <c r="AD330" i="39"/>
  <c r="AE330" i="39"/>
  <c r="AF330" i="39" s="1"/>
  <c r="AD332" i="39"/>
  <c r="AE332" i="39"/>
  <c r="AF332" i="39" s="1"/>
  <c r="AD333" i="39"/>
  <c r="AE333" i="39"/>
  <c r="AF333" i="39" s="1"/>
  <c r="AD334" i="39"/>
  <c r="AE334" i="39"/>
  <c r="AF334" i="39" s="1"/>
  <c r="AD336" i="39"/>
  <c r="AE336" i="39"/>
  <c r="AF336" i="39" s="1"/>
  <c r="AD337" i="39"/>
  <c r="AE337" i="39"/>
  <c r="AF337" i="39" s="1"/>
  <c r="AD338" i="39"/>
  <c r="AE338" i="39"/>
  <c r="AF338" i="39" s="1"/>
  <c r="AD340" i="39"/>
  <c r="AE340" i="39"/>
  <c r="AF340" i="39" s="1"/>
  <c r="AD341" i="39"/>
  <c r="AE341" i="39"/>
  <c r="AF341" i="39" s="1"/>
  <c r="AD342" i="39"/>
  <c r="AE342" i="39"/>
  <c r="AF342" i="39" s="1"/>
  <c r="AD344" i="39"/>
  <c r="AE344" i="39"/>
  <c r="AF344" i="39" s="1"/>
  <c r="AD345" i="39"/>
  <c r="AE345" i="39"/>
  <c r="AF345" i="39" s="1"/>
  <c r="AD346" i="39"/>
  <c r="AE346" i="39"/>
  <c r="AF346" i="39" s="1"/>
  <c r="AE347" i="39"/>
  <c r="AF347" i="39" s="1"/>
  <c r="AD348" i="39"/>
  <c r="AE348" i="39"/>
  <c r="AF348" i="39" s="1"/>
  <c r="AD349" i="39"/>
  <c r="AE349" i="39"/>
  <c r="AF349" i="39" s="1"/>
  <c r="AD350" i="39"/>
  <c r="AE350" i="39"/>
  <c r="AF350" i="39" s="1"/>
  <c r="AD352" i="39"/>
  <c r="AE352" i="39"/>
  <c r="AF352" i="39" s="1"/>
  <c r="AD353" i="39"/>
  <c r="AE353" i="39"/>
  <c r="AF353" i="39" s="1"/>
  <c r="AD354" i="39"/>
  <c r="AE354" i="39"/>
  <c r="AF354" i="39" s="1"/>
  <c r="AD356" i="39"/>
  <c r="AE356" i="39"/>
  <c r="AF356" i="39" s="1"/>
  <c r="AD357" i="39"/>
  <c r="AE357" i="39"/>
  <c r="AF357" i="39" s="1"/>
  <c r="AD358" i="39"/>
  <c r="AE358" i="39"/>
  <c r="AF358" i="39" s="1"/>
  <c r="AD360" i="39"/>
  <c r="AE360" i="39"/>
  <c r="AF360" i="39" s="1"/>
  <c r="AD361" i="39"/>
  <c r="AE361" i="39"/>
  <c r="AF361" i="39" s="1"/>
  <c r="AD362" i="39"/>
  <c r="AE362" i="39"/>
  <c r="AF362" i="39" s="1"/>
  <c r="AD364" i="39"/>
  <c r="AE364" i="39"/>
  <c r="AF364" i="39" s="1"/>
  <c r="AD365" i="39"/>
  <c r="AE365" i="39"/>
  <c r="AF365" i="39" s="1"/>
  <c r="AD366" i="39"/>
  <c r="AE366" i="39"/>
  <c r="AF366" i="39" s="1"/>
  <c r="AD368" i="39"/>
  <c r="AE368" i="39"/>
  <c r="AF368" i="39" s="1"/>
  <c r="AD369" i="39"/>
  <c r="AE369" i="39"/>
  <c r="AF369" i="39" s="1"/>
  <c r="AD370" i="39"/>
  <c r="AE370" i="39"/>
  <c r="AF370" i="39" s="1"/>
  <c r="AD372" i="39"/>
  <c r="AE372" i="39"/>
  <c r="AF372" i="39" s="1"/>
  <c r="AD373" i="39"/>
  <c r="AE373" i="39"/>
  <c r="AF373" i="39" s="1"/>
  <c r="AD374" i="39"/>
  <c r="AE374" i="39"/>
  <c r="AF374" i="39" s="1"/>
  <c r="AD376" i="39"/>
  <c r="AE376" i="39"/>
  <c r="AF376" i="39" s="1"/>
  <c r="AD377" i="39"/>
  <c r="AE377" i="39"/>
  <c r="AF377" i="39" s="1"/>
  <c r="AD378" i="39"/>
  <c r="AE378" i="39"/>
  <c r="AF378" i="39" s="1"/>
  <c r="AE379" i="39"/>
  <c r="AF379" i="39" s="1"/>
  <c r="AD380" i="39"/>
  <c r="AE380" i="39"/>
  <c r="AF380" i="39" s="1"/>
  <c r="AD381" i="39"/>
  <c r="AE381" i="39"/>
  <c r="AF381" i="39" s="1"/>
  <c r="AD382" i="39"/>
  <c r="AE382" i="39"/>
  <c r="AF382" i="39" s="1"/>
  <c r="AD384" i="39"/>
  <c r="AE384" i="39"/>
  <c r="AF384" i="39" s="1"/>
  <c r="AD385" i="39"/>
  <c r="AE385" i="39"/>
  <c r="AF385" i="39" s="1"/>
  <c r="AD386" i="39"/>
  <c r="AE386" i="39"/>
  <c r="AF386" i="39" s="1"/>
  <c r="AD388" i="39"/>
  <c r="AE388" i="39"/>
  <c r="AF388" i="39" s="1"/>
  <c r="AD389" i="39"/>
  <c r="AE389" i="39"/>
  <c r="AF389" i="39" s="1"/>
  <c r="AD390" i="39"/>
  <c r="AE390" i="39"/>
  <c r="AF390" i="39" s="1"/>
  <c r="AD392" i="39"/>
  <c r="AE392" i="39"/>
  <c r="AF392" i="39" s="1"/>
  <c r="AD393" i="39"/>
  <c r="AE393" i="39"/>
  <c r="AF393" i="39" s="1"/>
  <c r="AD394" i="39"/>
  <c r="AE394" i="39"/>
  <c r="AF394" i="39" s="1"/>
  <c r="AD396" i="39"/>
  <c r="AE396" i="39"/>
  <c r="AF396" i="39" s="1"/>
  <c r="AD397" i="39"/>
  <c r="AE397" i="39"/>
  <c r="AF397" i="39" s="1"/>
  <c r="AD398" i="39"/>
  <c r="AE398" i="39"/>
  <c r="AF398" i="39" s="1"/>
  <c r="AD400" i="39"/>
  <c r="AE400" i="39"/>
  <c r="AF400" i="39" s="1"/>
  <c r="AD401" i="39"/>
  <c r="AE401" i="39"/>
  <c r="AF401" i="39" s="1"/>
  <c r="AD402" i="39"/>
  <c r="AE402" i="39"/>
  <c r="AF402" i="39" s="1"/>
  <c r="AD404" i="39"/>
  <c r="AE404" i="39"/>
  <c r="AF404" i="39" s="1"/>
  <c r="AD405" i="39"/>
  <c r="AE405" i="39"/>
  <c r="AF405" i="39" s="1"/>
  <c r="AD406" i="39"/>
  <c r="AE406" i="39"/>
  <c r="AF406" i="39" s="1"/>
  <c r="AD408" i="39"/>
  <c r="AE408" i="39"/>
  <c r="AF408" i="39" s="1"/>
  <c r="AD409" i="39"/>
  <c r="AE409" i="39"/>
  <c r="AF409" i="39" s="1"/>
  <c r="AD410" i="39"/>
  <c r="AE410" i="39"/>
  <c r="AF410" i="39" s="1"/>
  <c r="AE411" i="39"/>
  <c r="AF411" i="39" s="1"/>
  <c r="AD412" i="39"/>
  <c r="AE412" i="39"/>
  <c r="AF412" i="39" s="1"/>
  <c r="AD413" i="39"/>
  <c r="AE413" i="39"/>
  <c r="AF413" i="39" s="1"/>
  <c r="AD414" i="39"/>
  <c r="AE414" i="39"/>
  <c r="AF414" i="39" s="1"/>
  <c r="AD416" i="39"/>
  <c r="AE416" i="39"/>
  <c r="AF416" i="39" s="1"/>
  <c r="AD417" i="39"/>
  <c r="AE417" i="39"/>
  <c r="AF417" i="39" s="1"/>
  <c r="AD418" i="39"/>
  <c r="AE418" i="39"/>
  <c r="AF418" i="39" s="1"/>
  <c r="AD420" i="39"/>
  <c r="AE420" i="39"/>
  <c r="AF420" i="39" s="1"/>
  <c r="AD421" i="39"/>
  <c r="AE421" i="39"/>
  <c r="AF421" i="39" s="1"/>
  <c r="AD422" i="39"/>
  <c r="AE422" i="39"/>
  <c r="AF422" i="39" s="1"/>
  <c r="AD424" i="39"/>
  <c r="AE424" i="39"/>
  <c r="AF424" i="39" s="1"/>
  <c r="AD425" i="39"/>
  <c r="AE425" i="39"/>
  <c r="AF425" i="39" s="1"/>
  <c r="AD426" i="39"/>
  <c r="AE426" i="39"/>
  <c r="AF426" i="39" s="1"/>
  <c r="AD428" i="39"/>
  <c r="AE428" i="39"/>
  <c r="AF428" i="39" s="1"/>
  <c r="AD429" i="39"/>
  <c r="AE429" i="39"/>
  <c r="AF429" i="39" s="1"/>
  <c r="AD430" i="39"/>
  <c r="AE430" i="39"/>
  <c r="AF430" i="39" s="1"/>
  <c r="AD432" i="39"/>
  <c r="AE432" i="39"/>
  <c r="AF432" i="39" s="1"/>
  <c r="AD433" i="39"/>
  <c r="AE433" i="39"/>
  <c r="AF433" i="39" s="1"/>
  <c r="AD434" i="39"/>
  <c r="AE434" i="39"/>
  <c r="AF434" i="39" s="1"/>
  <c r="AD436" i="39"/>
  <c r="AE436" i="39"/>
  <c r="AF436" i="39" s="1"/>
  <c r="AD437" i="39"/>
  <c r="AE437" i="39"/>
  <c r="AF437" i="39" s="1"/>
  <c r="AD438" i="39"/>
  <c r="AE438" i="39"/>
  <c r="AF438" i="39" s="1"/>
  <c r="AD440" i="39"/>
  <c r="AE440" i="39"/>
  <c r="AF440" i="39" s="1"/>
  <c r="AD441" i="39"/>
  <c r="AE441" i="39"/>
  <c r="AF441" i="39" s="1"/>
  <c r="AD442" i="39"/>
  <c r="AE442" i="39"/>
  <c r="AF442" i="39" s="1"/>
  <c r="AE443" i="39"/>
  <c r="AF443" i="39" s="1"/>
  <c r="AD444" i="39"/>
  <c r="AE444" i="39"/>
  <c r="AF444" i="39" s="1"/>
  <c r="AD445" i="39"/>
  <c r="AE445" i="39"/>
  <c r="AF445" i="39" s="1"/>
  <c r="AD446" i="39"/>
  <c r="AE446" i="39"/>
  <c r="AF446" i="39" s="1"/>
  <c r="AD448" i="39"/>
  <c r="AE448" i="39"/>
  <c r="AF448" i="39" s="1"/>
  <c r="AD449" i="39"/>
  <c r="AE449" i="39"/>
  <c r="AF449" i="39" s="1"/>
  <c r="AD450" i="39"/>
  <c r="AE450" i="39"/>
  <c r="AF450" i="39" s="1"/>
  <c r="AD452" i="39"/>
  <c r="AE452" i="39"/>
  <c r="AF452" i="39" s="1"/>
  <c r="AD453" i="39"/>
  <c r="AE453" i="39"/>
  <c r="AF453" i="39" s="1"/>
  <c r="AD454" i="39"/>
  <c r="AE454" i="39"/>
  <c r="AF454" i="39" s="1"/>
  <c r="AD456" i="39"/>
  <c r="AE456" i="39"/>
  <c r="AF456" i="39" s="1"/>
  <c r="AD457" i="39"/>
  <c r="AE457" i="39"/>
  <c r="AF457" i="39" s="1"/>
  <c r="AD458" i="39"/>
  <c r="AE458" i="39"/>
  <c r="AF458" i="39" s="1"/>
  <c r="AD460" i="39"/>
  <c r="AE460" i="39"/>
  <c r="AF460" i="39" s="1"/>
  <c r="AD461" i="39"/>
  <c r="AE461" i="39"/>
  <c r="AF461" i="39" s="1"/>
  <c r="AD462" i="39"/>
  <c r="AE462" i="39"/>
  <c r="AF462" i="39" s="1"/>
  <c r="AD464" i="39"/>
  <c r="AE464" i="39"/>
  <c r="AF464" i="39" s="1"/>
  <c r="AD465" i="39"/>
  <c r="AE465" i="39"/>
  <c r="AF465" i="39" s="1"/>
  <c r="AD466" i="39"/>
  <c r="AE466" i="39"/>
  <c r="AF466" i="39" s="1"/>
  <c r="AD468" i="39"/>
  <c r="AE468" i="39"/>
  <c r="AF468" i="39" s="1"/>
  <c r="AD469" i="39"/>
  <c r="AE469" i="39"/>
  <c r="AF469" i="39" s="1"/>
  <c r="AD470" i="39"/>
  <c r="AE470" i="39"/>
  <c r="AF470" i="39" s="1"/>
  <c r="AD472" i="39"/>
  <c r="AE472" i="39"/>
  <c r="AF472" i="39" s="1"/>
  <c r="AD473" i="39"/>
  <c r="AE473" i="39"/>
  <c r="AF473" i="39" s="1"/>
  <c r="AD474" i="39"/>
  <c r="AE474" i="39"/>
  <c r="AF474" i="39" s="1"/>
  <c r="AE475" i="39"/>
  <c r="AF475" i="39" s="1"/>
  <c r="AD476" i="39"/>
  <c r="AE476" i="39"/>
  <c r="AF476" i="39" s="1"/>
  <c r="AD477" i="39"/>
  <c r="AE477" i="39"/>
  <c r="AF477" i="39" s="1"/>
  <c r="AD478" i="39"/>
  <c r="AE478" i="39"/>
  <c r="AF478" i="39" s="1"/>
  <c r="AD480" i="39"/>
  <c r="AE480" i="39"/>
  <c r="AF480" i="39" s="1"/>
  <c r="AD481" i="39"/>
  <c r="AE481" i="39"/>
  <c r="AF481" i="39" s="1"/>
  <c r="AD482" i="39"/>
  <c r="AE482" i="39"/>
  <c r="AF482" i="39" s="1"/>
  <c r="AD484" i="39"/>
  <c r="AE484" i="39"/>
  <c r="AF484" i="39" s="1"/>
  <c r="AD485" i="39"/>
  <c r="AE485" i="39"/>
  <c r="AF485" i="39" s="1"/>
  <c r="AD486" i="39"/>
  <c r="AE486" i="39"/>
  <c r="AF486" i="39" s="1"/>
  <c r="AD488" i="39"/>
  <c r="AE488" i="39"/>
  <c r="AF488" i="39" s="1"/>
  <c r="AD489" i="39"/>
  <c r="AE489" i="39"/>
  <c r="AF489" i="39" s="1"/>
  <c r="AD490" i="39"/>
  <c r="AE490" i="39"/>
  <c r="AF490" i="39" s="1"/>
  <c r="AD492" i="39"/>
  <c r="AE492" i="39"/>
  <c r="AF492" i="39" s="1"/>
  <c r="AD493" i="39"/>
  <c r="AE493" i="39"/>
  <c r="AF493" i="39" s="1"/>
  <c r="AD494" i="39"/>
  <c r="AE494" i="39"/>
  <c r="AF494" i="39" s="1"/>
  <c r="AD496" i="39"/>
  <c r="AE496" i="39"/>
  <c r="AF496" i="39" s="1"/>
  <c r="AD497" i="39"/>
  <c r="AE497" i="39"/>
  <c r="AF497" i="39" s="1"/>
  <c r="AD498" i="39"/>
  <c r="AE498" i="39"/>
  <c r="AF498" i="39" s="1"/>
  <c r="AD500" i="39"/>
  <c r="AE500" i="39"/>
  <c r="AF500" i="39" s="1"/>
  <c r="A4" i="39" l="1"/>
  <c r="B4" i="39"/>
  <c r="C4"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104" i="39"/>
  <c r="B104" i="39"/>
  <c r="C104" i="39"/>
  <c r="A105" i="39"/>
  <c r="B105" i="39"/>
  <c r="C105" i="39"/>
  <c r="A106" i="39"/>
  <c r="B106" i="39"/>
  <c r="C106" i="39"/>
  <c r="A107" i="39"/>
  <c r="B107" i="39"/>
  <c r="C107" i="39"/>
  <c r="A108" i="39"/>
  <c r="B108" i="39"/>
  <c r="C108" i="39"/>
  <c r="A109" i="39"/>
  <c r="B109" i="39"/>
  <c r="C109" i="39"/>
  <c r="A110" i="39"/>
  <c r="B110" i="39"/>
  <c r="C110" i="39"/>
  <c r="A111" i="39"/>
  <c r="B111" i="39"/>
  <c r="C111" i="39"/>
  <c r="A112" i="39"/>
  <c r="B112" i="39"/>
  <c r="C112" i="39"/>
  <c r="A113" i="39"/>
  <c r="B113" i="39"/>
  <c r="C113" i="39"/>
  <c r="A114" i="39"/>
  <c r="B114" i="39"/>
  <c r="C114" i="39"/>
  <c r="A115" i="39"/>
  <c r="B115" i="39"/>
  <c r="C115" i="39"/>
  <c r="A116" i="39"/>
  <c r="B116" i="39"/>
  <c r="C116" i="39"/>
  <c r="A117" i="39"/>
  <c r="B117" i="39"/>
  <c r="C117" i="39"/>
  <c r="A118" i="39"/>
  <c r="B118" i="39"/>
  <c r="C118" i="39"/>
  <c r="A119" i="39"/>
  <c r="B119" i="39"/>
  <c r="C119" i="39"/>
  <c r="A120" i="39"/>
  <c r="B120" i="39"/>
  <c r="C120" i="39"/>
  <c r="A121" i="39"/>
  <c r="B121" i="39"/>
  <c r="C121" i="39"/>
  <c r="A122" i="39"/>
  <c r="B122" i="39"/>
  <c r="C122" i="39"/>
  <c r="A123" i="39"/>
  <c r="B123" i="39"/>
  <c r="C123" i="39"/>
  <c r="A124" i="39"/>
  <c r="B124" i="39"/>
  <c r="C124" i="39"/>
  <c r="A125" i="39"/>
  <c r="B125" i="39"/>
  <c r="C125"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A139" i="39"/>
  <c r="B139" i="39"/>
  <c r="C139" i="39"/>
  <c r="A140" i="39"/>
  <c r="B140" i="39"/>
  <c r="C140"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A239" i="39"/>
  <c r="B239" i="39"/>
  <c r="C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A254" i="39"/>
  <c r="B254" i="39"/>
  <c r="C254" i="39"/>
  <c r="A255" i="39"/>
  <c r="B255" i="39"/>
  <c r="C255" i="39"/>
  <c r="A256" i="39"/>
  <c r="B256" i="39"/>
  <c r="C256" i="39"/>
  <c r="A257" i="39"/>
  <c r="B257" i="39"/>
  <c r="C257" i="39"/>
  <c r="A258" i="39"/>
  <c r="B258" i="39"/>
  <c r="C258" i="39"/>
  <c r="A259" i="39"/>
  <c r="B259" i="39"/>
  <c r="C259" i="39"/>
  <c r="A260" i="39"/>
  <c r="B260" i="39"/>
  <c r="C260" i="39"/>
  <c r="A261" i="39"/>
  <c r="B261" i="39"/>
  <c r="C261" i="39"/>
  <c r="A262" i="39"/>
  <c r="B262" i="39"/>
  <c r="C262" i="39"/>
  <c r="A263" i="39"/>
  <c r="B263" i="39"/>
  <c r="C263" i="39"/>
  <c r="A264" i="39"/>
  <c r="B264" i="39"/>
  <c r="C264" i="39"/>
  <c r="A265" i="39"/>
  <c r="B265" i="39"/>
  <c r="C265" i="39"/>
  <c r="A266" i="39"/>
  <c r="B266" i="39"/>
  <c r="C266" i="39"/>
  <c r="A267" i="39"/>
  <c r="B267" i="39"/>
  <c r="C267" i="39"/>
  <c r="A268" i="39"/>
  <c r="B268" i="39"/>
  <c r="C268" i="39"/>
  <c r="A269" i="39"/>
  <c r="B269" i="39"/>
  <c r="C269" i="39"/>
  <c r="A270" i="39"/>
  <c r="B270" i="39"/>
  <c r="C270" i="39"/>
  <c r="A271" i="39"/>
  <c r="B271" i="39"/>
  <c r="C271" i="39"/>
  <c r="A272" i="39"/>
  <c r="B272" i="39"/>
  <c r="C272" i="39"/>
  <c r="A273" i="39"/>
  <c r="B273" i="39"/>
  <c r="C273" i="39"/>
  <c r="A274" i="39"/>
  <c r="B274" i="39"/>
  <c r="B274" i="13" s="1"/>
  <c r="S274" i="13" s="1"/>
  <c r="AB274" i="39" s="1"/>
  <c r="AC274" i="39" s="1"/>
  <c r="C274" i="39"/>
  <c r="A275" i="39"/>
  <c r="B275" i="39"/>
  <c r="C275" i="39"/>
  <c r="A276" i="39"/>
  <c r="B276" i="39"/>
  <c r="C276" i="39"/>
  <c r="A277" i="39"/>
  <c r="B277" i="39"/>
  <c r="C277" i="39"/>
  <c r="A278" i="39"/>
  <c r="B278" i="39"/>
  <c r="C278" i="39"/>
  <c r="A279" i="39"/>
  <c r="B279" i="39"/>
  <c r="C279" i="39"/>
  <c r="A280" i="39"/>
  <c r="B280" i="39"/>
  <c r="C280" i="39"/>
  <c r="A281" i="39"/>
  <c r="B281" i="39"/>
  <c r="C281" i="39"/>
  <c r="A282" i="39"/>
  <c r="B282" i="39"/>
  <c r="C282" i="39"/>
  <c r="A283" i="39"/>
  <c r="B283" i="39"/>
  <c r="C283" i="39"/>
  <c r="A284" i="39"/>
  <c r="B284" i="39"/>
  <c r="C284" i="39"/>
  <c r="A285" i="39"/>
  <c r="B285" i="39"/>
  <c r="C285" i="39"/>
  <c r="A286" i="39"/>
  <c r="B286" i="39"/>
  <c r="C286" i="39"/>
  <c r="A287" i="39"/>
  <c r="B287" i="39"/>
  <c r="C287" i="39"/>
  <c r="A288" i="39"/>
  <c r="B288" i="39"/>
  <c r="C288" i="39"/>
  <c r="A289" i="39"/>
  <c r="B289" i="39"/>
  <c r="C289" i="39"/>
  <c r="A290" i="39"/>
  <c r="B290" i="39"/>
  <c r="C290" i="39"/>
  <c r="A291" i="39"/>
  <c r="B291" i="39"/>
  <c r="C291" i="39"/>
  <c r="A292" i="39"/>
  <c r="B292" i="39"/>
  <c r="C292" i="39"/>
  <c r="A293" i="39"/>
  <c r="B293" i="39"/>
  <c r="C293" i="39"/>
  <c r="A294" i="39"/>
  <c r="B294" i="39"/>
  <c r="C294" i="39"/>
  <c r="A295" i="39"/>
  <c r="B295" i="39"/>
  <c r="C295" i="39"/>
  <c r="A296" i="39"/>
  <c r="B296" i="39"/>
  <c r="C296" i="39"/>
  <c r="A297" i="39"/>
  <c r="B297" i="39"/>
  <c r="C297" i="39"/>
  <c r="A298" i="39"/>
  <c r="B298" i="39"/>
  <c r="C298" i="39"/>
  <c r="A299" i="39"/>
  <c r="B299" i="39"/>
  <c r="C299" i="39"/>
  <c r="A300" i="39"/>
  <c r="B300" i="39"/>
  <c r="C300" i="39"/>
  <c r="A301" i="39"/>
  <c r="B301" i="39"/>
  <c r="C301" i="39"/>
  <c r="A302" i="39"/>
  <c r="B302" i="39"/>
  <c r="C302" i="39"/>
  <c r="A303" i="39"/>
  <c r="B303" i="39"/>
  <c r="C303" i="39"/>
  <c r="A304" i="39"/>
  <c r="B304" i="39"/>
  <c r="C304" i="39"/>
  <c r="A305" i="39"/>
  <c r="B305" i="39"/>
  <c r="C305" i="39"/>
  <c r="A306" i="39"/>
  <c r="B306" i="39"/>
  <c r="C306" i="39"/>
  <c r="A307" i="39"/>
  <c r="B307" i="39"/>
  <c r="C307" i="39"/>
  <c r="A308" i="39"/>
  <c r="B308" i="39"/>
  <c r="C308" i="39"/>
  <c r="A309" i="39"/>
  <c r="B309" i="39"/>
  <c r="C309" i="39"/>
  <c r="A310" i="39"/>
  <c r="B310" i="39"/>
  <c r="C310" i="39"/>
  <c r="A311" i="39"/>
  <c r="B311" i="39"/>
  <c r="C311" i="39"/>
  <c r="A312" i="39"/>
  <c r="B312" i="39"/>
  <c r="C312" i="39"/>
  <c r="A313" i="39"/>
  <c r="B313" i="39"/>
  <c r="C313" i="39"/>
  <c r="A314" i="39"/>
  <c r="B314" i="39"/>
  <c r="C314" i="39"/>
  <c r="A315" i="39"/>
  <c r="B315" i="39"/>
  <c r="C315" i="39"/>
  <c r="A316" i="39"/>
  <c r="B316" i="39"/>
  <c r="C316" i="39"/>
  <c r="A317" i="39"/>
  <c r="B317" i="39"/>
  <c r="C317" i="39"/>
  <c r="A318" i="39"/>
  <c r="B318" i="39"/>
  <c r="C318" i="39"/>
  <c r="A319" i="39"/>
  <c r="B319" i="39"/>
  <c r="C319" i="39"/>
  <c r="A320" i="39"/>
  <c r="B320" i="39"/>
  <c r="C320" i="39"/>
  <c r="A321" i="39"/>
  <c r="B321" i="39"/>
  <c r="C321" i="39"/>
  <c r="A322" i="39"/>
  <c r="B322" i="39"/>
  <c r="C322" i="39"/>
  <c r="A323" i="39"/>
  <c r="B323" i="39"/>
  <c r="C323" i="39"/>
  <c r="A324" i="39"/>
  <c r="B324" i="39"/>
  <c r="C324" i="39"/>
  <c r="A325" i="39"/>
  <c r="B325" i="39"/>
  <c r="C325" i="39"/>
  <c r="A326" i="39"/>
  <c r="B326" i="39"/>
  <c r="C326" i="39"/>
  <c r="A327" i="39"/>
  <c r="B327" i="39"/>
  <c r="C327" i="39"/>
  <c r="A328" i="39"/>
  <c r="B328" i="39"/>
  <c r="C328" i="39"/>
  <c r="A329" i="39"/>
  <c r="B329" i="39"/>
  <c r="C329" i="39"/>
  <c r="A330" i="39"/>
  <c r="B330" i="39"/>
  <c r="C330" i="39"/>
  <c r="A331" i="39"/>
  <c r="B331" i="39"/>
  <c r="C331" i="39"/>
  <c r="A332" i="39"/>
  <c r="B332" i="39"/>
  <c r="C332" i="39"/>
  <c r="A333" i="39"/>
  <c r="B333" i="39"/>
  <c r="C333" i="39"/>
  <c r="A334" i="39"/>
  <c r="B334" i="39"/>
  <c r="C334" i="39"/>
  <c r="A335" i="39"/>
  <c r="B335" i="39"/>
  <c r="C335" i="39"/>
  <c r="A336" i="39"/>
  <c r="B336" i="39"/>
  <c r="C336" i="39"/>
  <c r="A337" i="39"/>
  <c r="B337" i="39"/>
  <c r="C337" i="39"/>
  <c r="A338" i="39"/>
  <c r="B338" i="39"/>
  <c r="C338" i="39"/>
  <c r="A339" i="39"/>
  <c r="B339" i="39"/>
  <c r="C339" i="39"/>
  <c r="A340" i="39"/>
  <c r="B340" i="39"/>
  <c r="C340" i="39"/>
  <c r="A341" i="39"/>
  <c r="B341" i="39"/>
  <c r="C341" i="39"/>
  <c r="A342" i="39"/>
  <c r="B342" i="39"/>
  <c r="C342" i="39"/>
  <c r="A343" i="39"/>
  <c r="B343" i="39"/>
  <c r="C343" i="39"/>
  <c r="A344" i="39"/>
  <c r="B344" i="39"/>
  <c r="C344" i="39"/>
  <c r="A345" i="39"/>
  <c r="B345" i="39"/>
  <c r="C345" i="39"/>
  <c r="A346" i="39"/>
  <c r="B346" i="39"/>
  <c r="C346" i="39"/>
  <c r="A347" i="39"/>
  <c r="B347" i="39"/>
  <c r="C347" i="39"/>
  <c r="A348" i="39"/>
  <c r="B348" i="39"/>
  <c r="C348" i="39"/>
  <c r="A349" i="39"/>
  <c r="B349" i="39"/>
  <c r="C349" i="39"/>
  <c r="A350" i="39"/>
  <c r="B350" i="39"/>
  <c r="C350" i="39"/>
  <c r="A351" i="39"/>
  <c r="B351" i="39"/>
  <c r="C351" i="39"/>
  <c r="A352" i="39"/>
  <c r="B352" i="39"/>
  <c r="C352" i="39"/>
  <c r="A353" i="39"/>
  <c r="B353" i="39"/>
  <c r="C353" i="39"/>
  <c r="A354" i="39"/>
  <c r="B354" i="39"/>
  <c r="C354" i="39"/>
  <c r="A355" i="39"/>
  <c r="B355" i="39"/>
  <c r="C355" i="39"/>
  <c r="A356" i="39"/>
  <c r="B356" i="39"/>
  <c r="C356" i="39"/>
  <c r="A357" i="39"/>
  <c r="B357" i="39"/>
  <c r="C357" i="39"/>
  <c r="A358" i="39"/>
  <c r="B358" i="39"/>
  <c r="C358" i="39"/>
  <c r="A359" i="39"/>
  <c r="B359" i="39"/>
  <c r="C359" i="39"/>
  <c r="A360" i="39"/>
  <c r="B360" i="39"/>
  <c r="C360" i="39"/>
  <c r="A361" i="39"/>
  <c r="B361" i="39"/>
  <c r="C361" i="39"/>
  <c r="A362" i="39"/>
  <c r="B362" i="39"/>
  <c r="C362" i="39"/>
  <c r="A363" i="39"/>
  <c r="B363" i="39"/>
  <c r="C363" i="39"/>
  <c r="A364" i="39"/>
  <c r="B364" i="39"/>
  <c r="C364" i="39"/>
  <c r="A365" i="39"/>
  <c r="B365" i="39"/>
  <c r="C365" i="39"/>
  <c r="A366" i="39"/>
  <c r="B366" i="39"/>
  <c r="C366" i="39"/>
  <c r="A367" i="39"/>
  <c r="B367" i="39"/>
  <c r="C367" i="39"/>
  <c r="A368" i="39"/>
  <c r="B368" i="39"/>
  <c r="C368" i="39"/>
  <c r="A369" i="39"/>
  <c r="B369" i="39"/>
  <c r="C369" i="39"/>
  <c r="A370" i="39"/>
  <c r="B370" i="39"/>
  <c r="C370" i="39"/>
  <c r="A371" i="39"/>
  <c r="B371" i="39"/>
  <c r="C371" i="39"/>
  <c r="A372" i="39"/>
  <c r="B372" i="39"/>
  <c r="C372" i="39"/>
  <c r="A373" i="39"/>
  <c r="B373" i="39"/>
  <c r="C373" i="39"/>
  <c r="A374" i="39"/>
  <c r="B374" i="39"/>
  <c r="C374" i="39"/>
  <c r="A375" i="39"/>
  <c r="B375" i="39"/>
  <c r="C375" i="39"/>
  <c r="A376" i="39"/>
  <c r="B376" i="39"/>
  <c r="C376" i="39"/>
  <c r="A377" i="39"/>
  <c r="B377" i="39"/>
  <c r="C377" i="39"/>
  <c r="A378" i="39"/>
  <c r="B378" i="39"/>
  <c r="C378" i="39"/>
  <c r="A379" i="39"/>
  <c r="B379" i="39"/>
  <c r="C379" i="39"/>
  <c r="A380" i="39"/>
  <c r="B380" i="39"/>
  <c r="C380" i="39"/>
  <c r="A381" i="39"/>
  <c r="B381" i="39"/>
  <c r="C381" i="39"/>
  <c r="A382" i="39"/>
  <c r="B382" i="39"/>
  <c r="C382" i="39"/>
  <c r="A383" i="39"/>
  <c r="B383" i="39"/>
  <c r="C383" i="39"/>
  <c r="A384" i="39"/>
  <c r="B384" i="39"/>
  <c r="C384" i="39"/>
  <c r="A385" i="39"/>
  <c r="B385" i="39"/>
  <c r="C385" i="39"/>
  <c r="A386" i="39"/>
  <c r="B386" i="39"/>
  <c r="C386" i="39"/>
  <c r="A387" i="39"/>
  <c r="B387" i="39"/>
  <c r="C387" i="39"/>
  <c r="A388" i="39"/>
  <c r="B388" i="39"/>
  <c r="C388" i="39"/>
  <c r="A389" i="39"/>
  <c r="B389" i="39"/>
  <c r="C389" i="39"/>
  <c r="A390" i="39"/>
  <c r="B390" i="39"/>
  <c r="C390" i="39"/>
  <c r="A391" i="39"/>
  <c r="B391" i="39"/>
  <c r="C391" i="39"/>
  <c r="A392" i="39"/>
  <c r="B392" i="39"/>
  <c r="C392" i="39"/>
  <c r="A393" i="39"/>
  <c r="B393" i="39"/>
  <c r="C393" i="39"/>
  <c r="A394" i="39"/>
  <c r="B394" i="39"/>
  <c r="C394" i="39"/>
  <c r="A395" i="39"/>
  <c r="B395" i="39"/>
  <c r="C395" i="39"/>
  <c r="A396" i="39"/>
  <c r="B396" i="39"/>
  <c r="C396" i="39"/>
  <c r="A397" i="39"/>
  <c r="B397" i="39"/>
  <c r="C397" i="39"/>
  <c r="A398" i="39"/>
  <c r="B398" i="39"/>
  <c r="C398" i="39"/>
  <c r="A399" i="39"/>
  <c r="B399" i="39"/>
  <c r="C399" i="39"/>
  <c r="A400" i="39"/>
  <c r="B400" i="39"/>
  <c r="C400" i="39"/>
  <c r="A401" i="39"/>
  <c r="B401" i="39"/>
  <c r="C401" i="39"/>
  <c r="A402" i="39"/>
  <c r="B402" i="39"/>
  <c r="C402" i="39"/>
  <c r="A403" i="39"/>
  <c r="B403" i="39"/>
  <c r="C403" i="39"/>
  <c r="A404" i="39"/>
  <c r="B404" i="39"/>
  <c r="C404" i="39"/>
  <c r="A405" i="39"/>
  <c r="B405" i="39"/>
  <c r="C405" i="39"/>
  <c r="A406" i="39"/>
  <c r="B406" i="39"/>
  <c r="C406" i="39"/>
  <c r="A407" i="39"/>
  <c r="B407" i="39"/>
  <c r="C407" i="39"/>
  <c r="A408" i="39"/>
  <c r="B408" i="39"/>
  <c r="C408" i="39"/>
  <c r="A409" i="39"/>
  <c r="B409" i="39"/>
  <c r="C409" i="39"/>
  <c r="A410" i="39"/>
  <c r="B410" i="39"/>
  <c r="C410" i="39"/>
  <c r="A411" i="39"/>
  <c r="B411" i="39"/>
  <c r="C411" i="39"/>
  <c r="A412" i="39"/>
  <c r="B412" i="39"/>
  <c r="C412" i="39"/>
  <c r="A413" i="39"/>
  <c r="B413" i="39"/>
  <c r="C413" i="39"/>
  <c r="A414" i="39"/>
  <c r="B414" i="39"/>
  <c r="C414" i="39"/>
  <c r="A415" i="39"/>
  <c r="B415" i="39"/>
  <c r="C415" i="39"/>
  <c r="A416" i="39"/>
  <c r="B416" i="39"/>
  <c r="C416" i="39"/>
  <c r="A417" i="39"/>
  <c r="B417" i="39"/>
  <c r="C417" i="39"/>
  <c r="A418" i="39"/>
  <c r="B418" i="39"/>
  <c r="C418" i="39"/>
  <c r="A419" i="39"/>
  <c r="B419" i="39"/>
  <c r="C419" i="39"/>
  <c r="A420" i="39"/>
  <c r="B420" i="39"/>
  <c r="C420" i="39"/>
  <c r="A421" i="39"/>
  <c r="B421" i="39"/>
  <c r="C421" i="39"/>
  <c r="A422" i="39"/>
  <c r="B422" i="39"/>
  <c r="C422" i="39"/>
  <c r="A423" i="39"/>
  <c r="B423" i="39"/>
  <c r="C423" i="39"/>
  <c r="A424" i="39"/>
  <c r="B424" i="39"/>
  <c r="C424" i="39"/>
  <c r="A425" i="39"/>
  <c r="B425" i="39"/>
  <c r="C425" i="39"/>
  <c r="A426" i="39"/>
  <c r="B426" i="39"/>
  <c r="C426" i="39"/>
  <c r="A427" i="39"/>
  <c r="B427" i="39"/>
  <c r="C427" i="39"/>
  <c r="A428" i="39"/>
  <c r="B428" i="39"/>
  <c r="C428" i="39"/>
  <c r="A429" i="39"/>
  <c r="B429" i="39"/>
  <c r="C429" i="39"/>
  <c r="A430" i="39"/>
  <c r="B430" i="39"/>
  <c r="C430" i="39"/>
  <c r="A431" i="39"/>
  <c r="B431" i="39"/>
  <c r="C431" i="39"/>
  <c r="A432" i="39"/>
  <c r="B432" i="39"/>
  <c r="C432" i="39"/>
  <c r="A433" i="39"/>
  <c r="B433" i="39"/>
  <c r="C433" i="39"/>
  <c r="A434" i="39"/>
  <c r="B434" i="39"/>
  <c r="C434" i="39"/>
  <c r="A435" i="39"/>
  <c r="B435" i="39"/>
  <c r="C435" i="39"/>
  <c r="A436" i="39"/>
  <c r="B436" i="39"/>
  <c r="C436" i="39"/>
  <c r="A437" i="39"/>
  <c r="B437" i="39"/>
  <c r="C437" i="39"/>
  <c r="A438" i="39"/>
  <c r="B438" i="39"/>
  <c r="C438" i="39"/>
  <c r="A439" i="39"/>
  <c r="B439" i="39"/>
  <c r="C439" i="39"/>
  <c r="A440" i="39"/>
  <c r="B440" i="39"/>
  <c r="C440" i="39"/>
  <c r="A441" i="39"/>
  <c r="B441" i="39"/>
  <c r="C441" i="39"/>
  <c r="A442" i="39"/>
  <c r="B442" i="39"/>
  <c r="C442" i="39"/>
  <c r="A443" i="39"/>
  <c r="B443" i="39"/>
  <c r="C443" i="39"/>
  <c r="A444" i="39"/>
  <c r="B444" i="39"/>
  <c r="C444" i="39"/>
  <c r="A445" i="39"/>
  <c r="B445" i="39"/>
  <c r="C445" i="39"/>
  <c r="A446" i="39"/>
  <c r="B446" i="39"/>
  <c r="C446" i="39"/>
  <c r="A447" i="39"/>
  <c r="B447" i="39"/>
  <c r="C447" i="39"/>
  <c r="A448" i="39"/>
  <c r="B448" i="39"/>
  <c r="C448" i="39"/>
  <c r="A449" i="39"/>
  <c r="B449" i="39"/>
  <c r="C449" i="39"/>
  <c r="A450" i="39"/>
  <c r="B450" i="39"/>
  <c r="C450" i="39"/>
  <c r="A451" i="39"/>
  <c r="B451" i="39"/>
  <c r="C451" i="39"/>
  <c r="A452" i="39"/>
  <c r="B452" i="39"/>
  <c r="C452" i="39"/>
  <c r="A453" i="39"/>
  <c r="B453" i="39"/>
  <c r="C453" i="39"/>
  <c r="A454" i="39"/>
  <c r="B454" i="39"/>
  <c r="C454" i="39"/>
  <c r="A455" i="39"/>
  <c r="B455" i="39"/>
  <c r="C455" i="39"/>
  <c r="A456" i="39"/>
  <c r="B456" i="39"/>
  <c r="C456" i="39"/>
  <c r="A457" i="39"/>
  <c r="B457" i="39"/>
  <c r="C457" i="39"/>
  <c r="A458" i="39"/>
  <c r="B458" i="39"/>
  <c r="C458" i="39"/>
  <c r="A459" i="39"/>
  <c r="B459" i="39"/>
  <c r="C459" i="39"/>
  <c r="A460" i="39"/>
  <c r="B460" i="39"/>
  <c r="C460" i="39"/>
  <c r="A461" i="39"/>
  <c r="B461" i="39"/>
  <c r="C461" i="39"/>
  <c r="A462" i="39"/>
  <c r="B462" i="39"/>
  <c r="C462" i="39"/>
  <c r="A463" i="39"/>
  <c r="B463" i="39"/>
  <c r="C463" i="39"/>
  <c r="A464" i="39"/>
  <c r="B464" i="39"/>
  <c r="C464" i="39"/>
  <c r="A465" i="39"/>
  <c r="B465" i="39"/>
  <c r="C465" i="39"/>
  <c r="A466" i="39"/>
  <c r="B466" i="39"/>
  <c r="C466" i="39"/>
  <c r="A467" i="39"/>
  <c r="B467" i="39"/>
  <c r="C467" i="39"/>
  <c r="A468" i="39"/>
  <c r="B468" i="39"/>
  <c r="C468" i="39"/>
  <c r="A469" i="39"/>
  <c r="B469" i="39"/>
  <c r="C469" i="39"/>
  <c r="A470" i="39"/>
  <c r="B470" i="39"/>
  <c r="C470" i="39"/>
  <c r="A471" i="39"/>
  <c r="B471" i="39"/>
  <c r="C471" i="39"/>
  <c r="A472" i="39"/>
  <c r="B472" i="39"/>
  <c r="C472" i="39"/>
  <c r="A473" i="39"/>
  <c r="B473" i="39"/>
  <c r="C473" i="39"/>
  <c r="A474" i="39"/>
  <c r="B474" i="39"/>
  <c r="C474" i="39"/>
  <c r="A475" i="39"/>
  <c r="B475" i="39"/>
  <c r="C475" i="39"/>
  <c r="A476" i="39"/>
  <c r="B476" i="39"/>
  <c r="C476" i="39"/>
  <c r="A477" i="39"/>
  <c r="B477" i="39"/>
  <c r="C477" i="39"/>
  <c r="A478" i="39"/>
  <c r="B478" i="39"/>
  <c r="C478" i="39"/>
  <c r="A479" i="39"/>
  <c r="B479" i="39"/>
  <c r="C479" i="39"/>
  <c r="A480" i="39"/>
  <c r="B480" i="39"/>
  <c r="C480" i="39"/>
  <c r="A481" i="39"/>
  <c r="B481" i="39"/>
  <c r="C481" i="39"/>
  <c r="A482" i="39"/>
  <c r="B482" i="39"/>
  <c r="C482" i="39"/>
  <c r="A483" i="39"/>
  <c r="B483" i="39"/>
  <c r="C483" i="39"/>
  <c r="A484" i="39"/>
  <c r="B484" i="39"/>
  <c r="C484" i="39"/>
  <c r="A485" i="39"/>
  <c r="B485" i="39"/>
  <c r="C485" i="39"/>
  <c r="A486" i="39"/>
  <c r="B486" i="39"/>
  <c r="C486" i="39"/>
  <c r="A487" i="39"/>
  <c r="B487" i="39"/>
  <c r="C487" i="39"/>
  <c r="A488" i="39"/>
  <c r="B488" i="39"/>
  <c r="C488" i="39"/>
  <c r="A489" i="39"/>
  <c r="B489" i="39"/>
  <c r="C489" i="39"/>
  <c r="A490" i="39"/>
  <c r="B490" i="39"/>
  <c r="C490" i="39"/>
  <c r="A491" i="39"/>
  <c r="B491" i="39"/>
  <c r="C491" i="39"/>
  <c r="A492" i="39"/>
  <c r="B492" i="39"/>
  <c r="C492" i="39"/>
  <c r="A493" i="39"/>
  <c r="B493" i="39"/>
  <c r="C493" i="39"/>
  <c r="A494" i="39"/>
  <c r="B494" i="39"/>
  <c r="C494" i="39"/>
  <c r="A495" i="39"/>
  <c r="B495" i="39"/>
  <c r="C495" i="39"/>
  <c r="A496" i="39"/>
  <c r="B496" i="39"/>
  <c r="C496" i="39"/>
  <c r="A497" i="39"/>
  <c r="B497" i="39"/>
  <c r="C497" i="39"/>
  <c r="A498" i="39"/>
  <c r="B498" i="39"/>
  <c r="C498" i="39"/>
  <c r="A499" i="39"/>
  <c r="B499" i="39"/>
  <c r="C499" i="39"/>
  <c r="A500" i="39"/>
  <c r="B500" i="39"/>
  <c r="C500" i="39"/>
  <c r="G274" i="39" l="1"/>
  <c r="Q274" i="13"/>
  <c r="Y274" i="39" s="1"/>
  <c r="Z274" i="39" s="1"/>
  <c r="F274" i="39" s="1"/>
  <c r="B4" i="13"/>
  <c r="B5" i="13"/>
  <c r="B6" i="13"/>
  <c r="B7" i="13"/>
  <c r="G7" i="13" s="1"/>
  <c r="B8" i="13"/>
  <c r="G8" i="13" s="1"/>
  <c r="B9" i="13"/>
  <c r="G9" i="13" s="1"/>
  <c r="B10" i="13"/>
  <c r="G10" i="13" s="1"/>
  <c r="A3" i="39"/>
  <c r="B3" i="39"/>
  <c r="B3" i="13" s="1"/>
  <c r="S3" i="13" s="1"/>
  <c r="AB3" i="39" s="1"/>
  <c r="AC3" i="39" s="1"/>
  <c r="C3" i="39"/>
  <c r="U5" i="13" l="1"/>
  <c r="AE5" i="39" s="1"/>
  <c r="AF5" i="39" s="1"/>
  <c r="G5" i="13"/>
  <c r="U6" i="13"/>
  <c r="AE6" i="39" s="1"/>
  <c r="AF6" i="39" s="1"/>
  <c r="G6" i="13"/>
  <c r="U4" i="13"/>
  <c r="AE4" i="39" s="1"/>
  <c r="AF4" i="39" s="1"/>
  <c r="G4" i="13"/>
  <c r="G3" i="39"/>
  <c r="S9" i="13"/>
  <c r="AB9" i="39" s="1"/>
  <c r="AC9" i="39" s="1"/>
  <c r="U9" i="13"/>
  <c r="AE9" i="39" s="1"/>
  <c r="AF9" i="39" s="1"/>
  <c r="S10" i="13"/>
  <c r="AB10" i="39" s="1"/>
  <c r="AC10" i="39" s="1"/>
  <c r="U10" i="13"/>
  <c r="AE10" i="39" s="1"/>
  <c r="AF10" i="39" s="1"/>
  <c r="S8" i="13"/>
  <c r="AB8" i="39" s="1"/>
  <c r="AC8" i="39" s="1"/>
  <c r="U8" i="13"/>
  <c r="AE8" i="39" s="1"/>
  <c r="AF8" i="39" s="1"/>
  <c r="S7" i="13"/>
  <c r="AB7" i="39" s="1"/>
  <c r="AC7" i="39" s="1"/>
  <c r="U7" i="13"/>
  <c r="AE7" i="39" s="1"/>
  <c r="AF7" i="39" s="1"/>
  <c r="Q4" i="13"/>
  <c r="Y4" i="39" s="1"/>
  <c r="Z4" i="39" s="1"/>
  <c r="S4" i="13"/>
  <c r="AB4" i="39" s="1"/>
  <c r="AC4" i="39" s="1"/>
  <c r="Q6" i="13"/>
  <c r="Y6" i="39" s="1"/>
  <c r="Z6" i="39" s="1"/>
  <c r="F6" i="39" s="1"/>
  <c r="S6" i="13"/>
  <c r="AB6" i="39" s="1"/>
  <c r="AC6" i="39" s="1"/>
  <c r="Q5" i="13"/>
  <c r="Y5" i="39" s="1"/>
  <c r="Z5" i="39" s="1"/>
  <c r="F5" i="39" s="1"/>
  <c r="S5" i="13"/>
  <c r="AB5" i="39" s="1"/>
  <c r="AC5" i="39" s="1"/>
  <c r="Q10" i="13"/>
  <c r="Y10" i="39" s="1"/>
  <c r="Z10" i="39" s="1"/>
  <c r="F10" i="39" s="1"/>
  <c r="Q9" i="13"/>
  <c r="Y9" i="39" s="1"/>
  <c r="Z9" i="39" s="1"/>
  <c r="F9" i="39" s="1"/>
  <c r="Q8" i="13"/>
  <c r="Y8" i="39" s="1"/>
  <c r="Z8" i="39" s="1"/>
  <c r="F8" i="39" s="1"/>
  <c r="Q3" i="13"/>
  <c r="Y3" i="39" s="1"/>
  <c r="Q7" i="13"/>
  <c r="Y7" i="39" s="1"/>
  <c r="Z7" i="39" s="1"/>
  <c r="F7" i="39" s="1"/>
  <c r="M10" i="13"/>
  <c r="M9" i="13"/>
  <c r="M8" i="13"/>
  <c r="M7" i="13"/>
  <c r="O3" i="13"/>
  <c r="M6" i="13"/>
  <c r="M5" i="13"/>
  <c r="I4" i="13"/>
  <c r="M4" i="13"/>
  <c r="S4" i="39" s="1"/>
  <c r="T4" i="39" s="1"/>
  <c r="K4" i="13"/>
  <c r="O4" i="13"/>
  <c r="V4" i="39" s="1"/>
  <c r="W4" i="39" s="1"/>
  <c r="A4" i="13"/>
  <c r="R4" i="13" s="1"/>
  <c r="AA4" i="39" s="1"/>
  <c r="C4" i="13"/>
  <c r="D4" i="13"/>
  <c r="A5" i="13"/>
  <c r="C5" i="13"/>
  <c r="D5" i="13"/>
  <c r="A6" i="13"/>
  <c r="C6" i="13"/>
  <c r="D6" i="13"/>
  <c r="A7" i="13"/>
  <c r="C7" i="13"/>
  <c r="D7" i="13"/>
  <c r="A8" i="13"/>
  <c r="C8" i="13"/>
  <c r="D8" i="13"/>
  <c r="A9" i="13"/>
  <c r="C9" i="13"/>
  <c r="D9" i="13"/>
  <c r="A10" i="13"/>
  <c r="C10" i="13"/>
  <c r="D10" i="13"/>
  <c r="A11" i="13"/>
  <c r="B11" i="13"/>
  <c r="G11" i="13" s="1"/>
  <c r="C11" i="13"/>
  <c r="D11" i="13"/>
  <c r="A12" i="13"/>
  <c r="B12" i="13"/>
  <c r="G12" i="13" s="1"/>
  <c r="C12" i="13"/>
  <c r="D12" i="13"/>
  <c r="A13" i="13"/>
  <c r="B13" i="13"/>
  <c r="G13" i="13" s="1"/>
  <c r="C13" i="13"/>
  <c r="D13" i="13"/>
  <c r="A14" i="13"/>
  <c r="B14" i="13"/>
  <c r="G14" i="13" s="1"/>
  <c r="C14" i="13"/>
  <c r="D14" i="13"/>
  <c r="A15" i="13"/>
  <c r="B15" i="13"/>
  <c r="G15" i="13" s="1"/>
  <c r="C15" i="13"/>
  <c r="D15" i="13"/>
  <c r="A16" i="13"/>
  <c r="B16" i="13"/>
  <c r="G16" i="13" s="1"/>
  <c r="C16" i="13"/>
  <c r="D16" i="13"/>
  <c r="A17" i="13"/>
  <c r="B17" i="13"/>
  <c r="G17" i="13" s="1"/>
  <c r="C17" i="13"/>
  <c r="D17" i="13"/>
  <c r="A18" i="13"/>
  <c r="B18" i="13"/>
  <c r="G18" i="13" s="1"/>
  <c r="C18" i="13"/>
  <c r="D18" i="13"/>
  <c r="A19" i="13"/>
  <c r="B19" i="13"/>
  <c r="S19" i="13" s="1"/>
  <c r="AB19" i="39" s="1"/>
  <c r="AC19" i="39" s="1"/>
  <c r="C19" i="13"/>
  <c r="D19" i="13"/>
  <c r="A20" i="13"/>
  <c r="B20" i="13"/>
  <c r="S20" i="13" s="1"/>
  <c r="AB20" i="39" s="1"/>
  <c r="AC20" i="39" s="1"/>
  <c r="C20" i="13"/>
  <c r="D20" i="13"/>
  <c r="A21" i="13"/>
  <c r="R21" i="13" s="1"/>
  <c r="AA21" i="39" s="1"/>
  <c r="B21" i="13"/>
  <c r="S21" i="13" s="1"/>
  <c r="AB21" i="39" s="1"/>
  <c r="AC21" i="39" s="1"/>
  <c r="C21" i="13"/>
  <c r="D21" i="13"/>
  <c r="A22" i="13"/>
  <c r="B22" i="13"/>
  <c r="S22" i="13" s="1"/>
  <c r="AB22" i="39" s="1"/>
  <c r="AC22" i="39" s="1"/>
  <c r="C22" i="13"/>
  <c r="D22" i="13"/>
  <c r="A23" i="13"/>
  <c r="B23" i="13"/>
  <c r="S23" i="13" s="1"/>
  <c r="AB23" i="39" s="1"/>
  <c r="AC23" i="39" s="1"/>
  <c r="C23" i="13"/>
  <c r="D23" i="13"/>
  <c r="A24" i="13"/>
  <c r="B24" i="13"/>
  <c r="S24" i="13" s="1"/>
  <c r="AB24" i="39" s="1"/>
  <c r="AC24" i="39" s="1"/>
  <c r="C24" i="13"/>
  <c r="D24" i="13"/>
  <c r="A25" i="13"/>
  <c r="R25" i="13" s="1"/>
  <c r="AA25" i="39" s="1"/>
  <c r="B25" i="13"/>
  <c r="S25" i="13" s="1"/>
  <c r="AB25" i="39" s="1"/>
  <c r="AC25" i="39" s="1"/>
  <c r="C25" i="13"/>
  <c r="D25" i="13"/>
  <c r="A26" i="13"/>
  <c r="B26" i="13"/>
  <c r="S26" i="13" s="1"/>
  <c r="AB26" i="39" s="1"/>
  <c r="AC26" i="39" s="1"/>
  <c r="C26" i="13"/>
  <c r="D26" i="13"/>
  <c r="A27" i="13"/>
  <c r="R27" i="13" s="1"/>
  <c r="AA27" i="39" s="1"/>
  <c r="B27" i="13"/>
  <c r="S27" i="13" s="1"/>
  <c r="AB27" i="39" s="1"/>
  <c r="AC27" i="39" s="1"/>
  <c r="C27" i="13"/>
  <c r="D27" i="13"/>
  <c r="A28" i="13"/>
  <c r="B28" i="13"/>
  <c r="S28" i="13" s="1"/>
  <c r="AB28" i="39" s="1"/>
  <c r="AC28" i="39" s="1"/>
  <c r="C28" i="13"/>
  <c r="D28" i="13"/>
  <c r="A29" i="13"/>
  <c r="R29" i="13" s="1"/>
  <c r="AA29" i="39" s="1"/>
  <c r="B29" i="13"/>
  <c r="S29" i="13" s="1"/>
  <c r="AB29" i="39" s="1"/>
  <c r="AC29" i="39" s="1"/>
  <c r="C29" i="13"/>
  <c r="D29" i="13"/>
  <c r="A30" i="13"/>
  <c r="B30" i="13"/>
  <c r="S30" i="13" s="1"/>
  <c r="AB30" i="39" s="1"/>
  <c r="AC30" i="39" s="1"/>
  <c r="C30" i="13"/>
  <c r="D30" i="13"/>
  <c r="A31" i="13"/>
  <c r="R31" i="13" s="1"/>
  <c r="AA31" i="39" s="1"/>
  <c r="B31" i="13"/>
  <c r="S31" i="13" s="1"/>
  <c r="AB31" i="39" s="1"/>
  <c r="AC31" i="39" s="1"/>
  <c r="C31" i="13"/>
  <c r="D31" i="13"/>
  <c r="A32" i="13"/>
  <c r="B32" i="13"/>
  <c r="S32" i="13" s="1"/>
  <c r="AB32" i="39" s="1"/>
  <c r="AC32" i="39" s="1"/>
  <c r="C32" i="13"/>
  <c r="D32" i="13"/>
  <c r="A33" i="13"/>
  <c r="B33" i="13"/>
  <c r="S33" i="13" s="1"/>
  <c r="AB33" i="39" s="1"/>
  <c r="AC33" i="39" s="1"/>
  <c r="C33" i="13"/>
  <c r="D33" i="13"/>
  <c r="A34" i="13"/>
  <c r="B34" i="13"/>
  <c r="S34" i="13" s="1"/>
  <c r="AB34" i="39" s="1"/>
  <c r="AC34" i="39" s="1"/>
  <c r="C34" i="13"/>
  <c r="D34" i="13"/>
  <c r="A35" i="13"/>
  <c r="B35" i="13"/>
  <c r="S35" i="13" s="1"/>
  <c r="AB35" i="39" s="1"/>
  <c r="AC35" i="39" s="1"/>
  <c r="C35" i="13"/>
  <c r="D35" i="13"/>
  <c r="A36" i="13"/>
  <c r="R36" i="13" s="1"/>
  <c r="AA36" i="39" s="1"/>
  <c r="B36" i="13"/>
  <c r="S36" i="13" s="1"/>
  <c r="AB36" i="39" s="1"/>
  <c r="AC36" i="39" s="1"/>
  <c r="C36" i="13"/>
  <c r="D36" i="13"/>
  <c r="A37" i="13"/>
  <c r="B37" i="13"/>
  <c r="S37" i="13" s="1"/>
  <c r="AB37" i="39" s="1"/>
  <c r="AC37" i="39" s="1"/>
  <c r="C37" i="13"/>
  <c r="D37" i="13"/>
  <c r="A38" i="13"/>
  <c r="B38" i="13"/>
  <c r="S38" i="13" s="1"/>
  <c r="AB38" i="39" s="1"/>
  <c r="AC38" i="39" s="1"/>
  <c r="C38" i="13"/>
  <c r="D38" i="13"/>
  <c r="A39" i="13"/>
  <c r="B39" i="13"/>
  <c r="S39" i="13" s="1"/>
  <c r="AB39" i="39" s="1"/>
  <c r="AC39" i="39" s="1"/>
  <c r="C39" i="13"/>
  <c r="D39" i="13"/>
  <c r="A40" i="13"/>
  <c r="B40" i="13"/>
  <c r="S40" i="13" s="1"/>
  <c r="AB40" i="39" s="1"/>
  <c r="AC40" i="39" s="1"/>
  <c r="C40" i="13"/>
  <c r="D40" i="13"/>
  <c r="A41" i="13"/>
  <c r="R41" i="13" s="1"/>
  <c r="AA41" i="39" s="1"/>
  <c r="B41" i="13"/>
  <c r="S41" i="13" s="1"/>
  <c r="AB41" i="39" s="1"/>
  <c r="AC41" i="39" s="1"/>
  <c r="C41" i="13"/>
  <c r="D41" i="13"/>
  <c r="A42" i="13"/>
  <c r="B42" i="13"/>
  <c r="S42" i="13" s="1"/>
  <c r="AB42" i="39" s="1"/>
  <c r="AC42" i="39" s="1"/>
  <c r="C42" i="13"/>
  <c r="D42" i="13"/>
  <c r="A43" i="13"/>
  <c r="B43" i="13"/>
  <c r="S43" i="13" s="1"/>
  <c r="AB43" i="39" s="1"/>
  <c r="AC43" i="39" s="1"/>
  <c r="C43" i="13"/>
  <c r="D43" i="13"/>
  <c r="A44" i="13"/>
  <c r="R44" i="13" s="1"/>
  <c r="AA44" i="39" s="1"/>
  <c r="B44" i="13"/>
  <c r="S44" i="13" s="1"/>
  <c r="AB44" i="39" s="1"/>
  <c r="AC44" i="39" s="1"/>
  <c r="C44" i="13"/>
  <c r="D44" i="13"/>
  <c r="A45" i="13"/>
  <c r="B45" i="13"/>
  <c r="S45" i="13" s="1"/>
  <c r="AB45" i="39" s="1"/>
  <c r="AC45" i="39" s="1"/>
  <c r="C45" i="13"/>
  <c r="D45" i="13"/>
  <c r="A46" i="13"/>
  <c r="B46" i="13"/>
  <c r="S46" i="13" s="1"/>
  <c r="AB46" i="39" s="1"/>
  <c r="AC46" i="39" s="1"/>
  <c r="C46" i="13"/>
  <c r="D46" i="13"/>
  <c r="A47" i="13"/>
  <c r="B47" i="13"/>
  <c r="S47" i="13" s="1"/>
  <c r="AB47" i="39" s="1"/>
  <c r="AC47" i="39" s="1"/>
  <c r="C47" i="13"/>
  <c r="D47" i="13"/>
  <c r="A48" i="13"/>
  <c r="B48" i="13"/>
  <c r="S48" i="13" s="1"/>
  <c r="AB48" i="39" s="1"/>
  <c r="AC48" i="39" s="1"/>
  <c r="C48" i="13"/>
  <c r="D48" i="13"/>
  <c r="A49" i="13"/>
  <c r="B49" i="13"/>
  <c r="S49" i="13" s="1"/>
  <c r="AB49" i="39" s="1"/>
  <c r="AC49" i="39" s="1"/>
  <c r="C49" i="13"/>
  <c r="D49" i="13"/>
  <c r="A50" i="13"/>
  <c r="B50" i="13"/>
  <c r="S50" i="13" s="1"/>
  <c r="AB50" i="39" s="1"/>
  <c r="AC50" i="39" s="1"/>
  <c r="C50" i="13"/>
  <c r="D50" i="13"/>
  <c r="A51" i="13"/>
  <c r="B51" i="13"/>
  <c r="S51" i="13" s="1"/>
  <c r="AB51" i="39" s="1"/>
  <c r="AC51" i="39" s="1"/>
  <c r="C51" i="13"/>
  <c r="D51" i="13"/>
  <c r="A52" i="13"/>
  <c r="B52" i="13"/>
  <c r="S52" i="13" s="1"/>
  <c r="AB52" i="39" s="1"/>
  <c r="AC52" i="39" s="1"/>
  <c r="C52" i="13"/>
  <c r="D52" i="13"/>
  <c r="A53" i="13"/>
  <c r="B53" i="13"/>
  <c r="S53" i="13" s="1"/>
  <c r="AB53" i="39" s="1"/>
  <c r="AC53" i="39" s="1"/>
  <c r="C53" i="13"/>
  <c r="D53" i="13"/>
  <c r="A54" i="13"/>
  <c r="B54" i="13"/>
  <c r="S54" i="13" s="1"/>
  <c r="AB54" i="39" s="1"/>
  <c r="AC54" i="39" s="1"/>
  <c r="C54" i="13"/>
  <c r="D54" i="13"/>
  <c r="A55" i="13"/>
  <c r="B55" i="13"/>
  <c r="S55" i="13" s="1"/>
  <c r="AB55" i="39" s="1"/>
  <c r="AC55" i="39" s="1"/>
  <c r="C55" i="13"/>
  <c r="D55" i="13"/>
  <c r="A56" i="13"/>
  <c r="B56" i="13"/>
  <c r="S56" i="13" s="1"/>
  <c r="AB56" i="39" s="1"/>
  <c r="AC56" i="39" s="1"/>
  <c r="C56" i="13"/>
  <c r="D56" i="13"/>
  <c r="A57" i="13"/>
  <c r="B57" i="13"/>
  <c r="S57" i="13" s="1"/>
  <c r="AB57" i="39" s="1"/>
  <c r="AC57" i="39" s="1"/>
  <c r="C57" i="13"/>
  <c r="D57" i="13"/>
  <c r="A58" i="13"/>
  <c r="B58" i="13"/>
  <c r="S58" i="13" s="1"/>
  <c r="AB58" i="39" s="1"/>
  <c r="AC58" i="39" s="1"/>
  <c r="C58" i="13"/>
  <c r="D58" i="13"/>
  <c r="A59" i="13"/>
  <c r="B59" i="13"/>
  <c r="S59" i="13" s="1"/>
  <c r="AB59" i="39" s="1"/>
  <c r="AC59" i="39" s="1"/>
  <c r="C59" i="13"/>
  <c r="D59" i="13"/>
  <c r="A60" i="13"/>
  <c r="B60" i="13"/>
  <c r="S60" i="13" s="1"/>
  <c r="AB60" i="39" s="1"/>
  <c r="AC60" i="39" s="1"/>
  <c r="C60" i="13"/>
  <c r="D60" i="13"/>
  <c r="A61" i="13"/>
  <c r="B61" i="13"/>
  <c r="C61" i="13"/>
  <c r="D61" i="13"/>
  <c r="A62" i="13"/>
  <c r="B62" i="13"/>
  <c r="S62" i="13" s="1"/>
  <c r="AB62" i="39" s="1"/>
  <c r="AC62" i="39" s="1"/>
  <c r="C62" i="13"/>
  <c r="D62" i="13"/>
  <c r="A63" i="13"/>
  <c r="R63" i="13" s="1"/>
  <c r="AA63" i="39" s="1"/>
  <c r="B63" i="13"/>
  <c r="S63" i="13" s="1"/>
  <c r="AB63" i="39" s="1"/>
  <c r="AC63" i="39" s="1"/>
  <c r="C63" i="13"/>
  <c r="D63" i="13"/>
  <c r="A64" i="13"/>
  <c r="B64" i="13"/>
  <c r="S64" i="13" s="1"/>
  <c r="AB64" i="39" s="1"/>
  <c r="AC64" i="39" s="1"/>
  <c r="C64" i="13"/>
  <c r="D64" i="13"/>
  <c r="A65" i="13"/>
  <c r="B65" i="13"/>
  <c r="S65" i="13" s="1"/>
  <c r="AB65" i="39" s="1"/>
  <c r="AC65" i="39" s="1"/>
  <c r="C65" i="13"/>
  <c r="D65" i="13"/>
  <c r="A66" i="13"/>
  <c r="B66" i="13"/>
  <c r="S66" i="13" s="1"/>
  <c r="AB66" i="39" s="1"/>
  <c r="AC66" i="39" s="1"/>
  <c r="C66" i="13"/>
  <c r="D66" i="13"/>
  <c r="A67" i="13"/>
  <c r="B67" i="13"/>
  <c r="S67" i="13" s="1"/>
  <c r="AB67" i="39" s="1"/>
  <c r="AC67" i="39" s="1"/>
  <c r="C67" i="13"/>
  <c r="D67" i="13"/>
  <c r="A68" i="13"/>
  <c r="B68" i="13"/>
  <c r="S68" i="13" s="1"/>
  <c r="AB68" i="39" s="1"/>
  <c r="AC68" i="39" s="1"/>
  <c r="C68" i="13"/>
  <c r="D68" i="13"/>
  <c r="A69" i="13"/>
  <c r="B69" i="13"/>
  <c r="S69" i="13" s="1"/>
  <c r="AB69" i="39" s="1"/>
  <c r="AC69" i="39" s="1"/>
  <c r="C69" i="13"/>
  <c r="D69" i="13"/>
  <c r="A70" i="13"/>
  <c r="B70" i="13"/>
  <c r="S70" i="13" s="1"/>
  <c r="AB70" i="39" s="1"/>
  <c r="AC70" i="39" s="1"/>
  <c r="C70" i="13"/>
  <c r="D70" i="13"/>
  <c r="A71" i="13"/>
  <c r="B71" i="13"/>
  <c r="S71" i="13" s="1"/>
  <c r="AB71" i="39" s="1"/>
  <c r="AC71" i="39" s="1"/>
  <c r="C71" i="13"/>
  <c r="D71" i="13"/>
  <c r="A72" i="13"/>
  <c r="B72" i="13"/>
  <c r="S72" i="13" s="1"/>
  <c r="AB72" i="39" s="1"/>
  <c r="AC72" i="39" s="1"/>
  <c r="C72" i="13"/>
  <c r="D72" i="13"/>
  <c r="A73" i="13"/>
  <c r="B73" i="13"/>
  <c r="S73" i="13" s="1"/>
  <c r="AB73" i="39" s="1"/>
  <c r="AC73" i="39" s="1"/>
  <c r="C73" i="13"/>
  <c r="D73" i="13"/>
  <c r="A74" i="13"/>
  <c r="B74" i="13"/>
  <c r="S74" i="13" s="1"/>
  <c r="AB74" i="39" s="1"/>
  <c r="AC74" i="39" s="1"/>
  <c r="C74" i="13"/>
  <c r="D74" i="13"/>
  <c r="A75" i="13"/>
  <c r="R75" i="13" s="1"/>
  <c r="AA75" i="39" s="1"/>
  <c r="B75" i="13"/>
  <c r="S75" i="13" s="1"/>
  <c r="AB75" i="39" s="1"/>
  <c r="AC75" i="39" s="1"/>
  <c r="C75" i="13"/>
  <c r="D75" i="13"/>
  <c r="A76" i="13"/>
  <c r="R76" i="13" s="1"/>
  <c r="AA76" i="39" s="1"/>
  <c r="B76" i="13"/>
  <c r="S76" i="13" s="1"/>
  <c r="AB76" i="39" s="1"/>
  <c r="AC76" i="39" s="1"/>
  <c r="C76" i="13"/>
  <c r="D76" i="13"/>
  <c r="A77" i="13"/>
  <c r="B77" i="13"/>
  <c r="S77" i="13" s="1"/>
  <c r="AB77" i="39" s="1"/>
  <c r="AC77" i="39" s="1"/>
  <c r="C77" i="13"/>
  <c r="D77" i="13"/>
  <c r="A78" i="13"/>
  <c r="B78" i="13"/>
  <c r="S78" i="13" s="1"/>
  <c r="AB78" i="39" s="1"/>
  <c r="AC78" i="39" s="1"/>
  <c r="C78" i="13"/>
  <c r="D78" i="13"/>
  <c r="A79" i="13"/>
  <c r="B79" i="13"/>
  <c r="S79" i="13" s="1"/>
  <c r="AB79" i="39" s="1"/>
  <c r="AC79" i="39" s="1"/>
  <c r="C79" i="13"/>
  <c r="D79" i="13"/>
  <c r="A80" i="13"/>
  <c r="B80" i="13"/>
  <c r="S80" i="13" s="1"/>
  <c r="AB80" i="39" s="1"/>
  <c r="AC80" i="39" s="1"/>
  <c r="C80" i="13"/>
  <c r="D80" i="13"/>
  <c r="A81" i="13"/>
  <c r="B81" i="13"/>
  <c r="S81" i="13" s="1"/>
  <c r="AB81" i="39" s="1"/>
  <c r="AC81" i="39" s="1"/>
  <c r="C81" i="13"/>
  <c r="D81" i="13"/>
  <c r="A82" i="13"/>
  <c r="B82" i="13"/>
  <c r="S82" i="13" s="1"/>
  <c r="AB82" i="39" s="1"/>
  <c r="AC82" i="39" s="1"/>
  <c r="C82" i="13"/>
  <c r="D82" i="13"/>
  <c r="A83" i="13"/>
  <c r="R83" i="13" s="1"/>
  <c r="AA83" i="39" s="1"/>
  <c r="B83" i="13"/>
  <c r="S83" i="13" s="1"/>
  <c r="AB83" i="39" s="1"/>
  <c r="AC83" i="39" s="1"/>
  <c r="C83" i="13"/>
  <c r="D83" i="13"/>
  <c r="A84" i="13"/>
  <c r="B84" i="13"/>
  <c r="S84" i="13" s="1"/>
  <c r="AB84" i="39" s="1"/>
  <c r="AC84" i="39" s="1"/>
  <c r="C84" i="13"/>
  <c r="D84" i="13"/>
  <c r="A85" i="13"/>
  <c r="B85" i="13"/>
  <c r="S85" i="13" s="1"/>
  <c r="AB85" i="39" s="1"/>
  <c r="AC85" i="39" s="1"/>
  <c r="C85" i="13"/>
  <c r="D85" i="13"/>
  <c r="A86" i="13"/>
  <c r="B86" i="13"/>
  <c r="S86" i="13" s="1"/>
  <c r="AB86" i="39" s="1"/>
  <c r="AC86" i="39" s="1"/>
  <c r="C86" i="13"/>
  <c r="D86" i="13"/>
  <c r="A87" i="13"/>
  <c r="B87" i="13"/>
  <c r="S87" i="13" s="1"/>
  <c r="AB87" i="39" s="1"/>
  <c r="AC87" i="39" s="1"/>
  <c r="C87" i="13"/>
  <c r="D87" i="13"/>
  <c r="A88" i="13"/>
  <c r="B88" i="13"/>
  <c r="S88" i="13" s="1"/>
  <c r="AB88" i="39" s="1"/>
  <c r="AC88" i="39" s="1"/>
  <c r="C88" i="13"/>
  <c r="D88" i="13"/>
  <c r="A89" i="13"/>
  <c r="B89" i="13"/>
  <c r="S89" i="13" s="1"/>
  <c r="AB89" i="39" s="1"/>
  <c r="AC89" i="39" s="1"/>
  <c r="C89" i="13"/>
  <c r="D89" i="13"/>
  <c r="A90" i="13"/>
  <c r="B90" i="13"/>
  <c r="S90" i="13" s="1"/>
  <c r="AB90" i="39" s="1"/>
  <c r="AC90" i="39" s="1"/>
  <c r="C90" i="13"/>
  <c r="D90" i="13"/>
  <c r="A91" i="13"/>
  <c r="B91" i="13"/>
  <c r="S91" i="13" s="1"/>
  <c r="AB91" i="39" s="1"/>
  <c r="AC91" i="39" s="1"/>
  <c r="C91" i="13"/>
  <c r="D91" i="13"/>
  <c r="A92" i="13"/>
  <c r="B92" i="13"/>
  <c r="S92" i="13" s="1"/>
  <c r="AB92" i="39" s="1"/>
  <c r="AC92" i="39" s="1"/>
  <c r="C92" i="13"/>
  <c r="D92" i="13"/>
  <c r="A93" i="13"/>
  <c r="B93" i="13"/>
  <c r="S93" i="13" s="1"/>
  <c r="AB93" i="39" s="1"/>
  <c r="AC93" i="39" s="1"/>
  <c r="C93" i="13"/>
  <c r="D93" i="13"/>
  <c r="A94" i="13"/>
  <c r="B94" i="13"/>
  <c r="S94" i="13" s="1"/>
  <c r="AB94" i="39" s="1"/>
  <c r="AC94" i="39" s="1"/>
  <c r="C94" i="13"/>
  <c r="D94" i="13"/>
  <c r="A95" i="13"/>
  <c r="B95" i="13"/>
  <c r="S95" i="13" s="1"/>
  <c r="AB95" i="39" s="1"/>
  <c r="AC95" i="39" s="1"/>
  <c r="C95" i="13"/>
  <c r="D95" i="13"/>
  <c r="A96" i="13"/>
  <c r="R96" i="13" s="1"/>
  <c r="AA96" i="39" s="1"/>
  <c r="B96" i="13"/>
  <c r="S96" i="13" s="1"/>
  <c r="AB96" i="39" s="1"/>
  <c r="AC96" i="39" s="1"/>
  <c r="C96" i="13"/>
  <c r="D96" i="13"/>
  <c r="A97" i="13"/>
  <c r="B97" i="13"/>
  <c r="S97" i="13" s="1"/>
  <c r="AB97" i="39" s="1"/>
  <c r="AC97" i="39" s="1"/>
  <c r="C97" i="13"/>
  <c r="D97" i="13"/>
  <c r="A98" i="13"/>
  <c r="B98" i="13"/>
  <c r="S98" i="13" s="1"/>
  <c r="AB98" i="39" s="1"/>
  <c r="AC98" i="39" s="1"/>
  <c r="C98" i="13"/>
  <c r="D98" i="13"/>
  <c r="A99" i="13"/>
  <c r="B99" i="13"/>
  <c r="S99" i="13" s="1"/>
  <c r="AB99" i="39" s="1"/>
  <c r="AC99" i="39" s="1"/>
  <c r="C99" i="13"/>
  <c r="D99" i="13"/>
  <c r="A100" i="13"/>
  <c r="B100" i="13"/>
  <c r="S100" i="13" s="1"/>
  <c r="AB100" i="39" s="1"/>
  <c r="AC100" i="39" s="1"/>
  <c r="C100" i="13"/>
  <c r="D100" i="13"/>
  <c r="A101" i="13"/>
  <c r="B101" i="13"/>
  <c r="S101" i="13" s="1"/>
  <c r="AB101" i="39" s="1"/>
  <c r="AC101" i="39" s="1"/>
  <c r="C101" i="13"/>
  <c r="D101" i="13"/>
  <c r="A102" i="13"/>
  <c r="B102" i="13"/>
  <c r="S102" i="13" s="1"/>
  <c r="AB102" i="39" s="1"/>
  <c r="AC102" i="39" s="1"/>
  <c r="C102" i="13"/>
  <c r="D102" i="13"/>
  <c r="A103" i="13"/>
  <c r="B103" i="13"/>
  <c r="S103" i="13" s="1"/>
  <c r="AB103" i="39" s="1"/>
  <c r="AC103" i="39" s="1"/>
  <c r="C103" i="13"/>
  <c r="D103" i="13"/>
  <c r="A104" i="13"/>
  <c r="R104" i="13" s="1"/>
  <c r="AA104" i="39" s="1"/>
  <c r="B104" i="13"/>
  <c r="S104" i="13" s="1"/>
  <c r="AB104" i="39" s="1"/>
  <c r="AC104" i="39" s="1"/>
  <c r="C104" i="13"/>
  <c r="D104" i="13"/>
  <c r="A105" i="13"/>
  <c r="B105" i="13"/>
  <c r="S105" i="13" s="1"/>
  <c r="AB105" i="39" s="1"/>
  <c r="AC105" i="39" s="1"/>
  <c r="C105" i="13"/>
  <c r="D105" i="13"/>
  <c r="A106" i="13"/>
  <c r="B106" i="13"/>
  <c r="S106" i="13" s="1"/>
  <c r="AB106" i="39" s="1"/>
  <c r="AC106" i="39" s="1"/>
  <c r="C106" i="13"/>
  <c r="D106" i="13"/>
  <c r="A107" i="13"/>
  <c r="R107" i="13" s="1"/>
  <c r="AA107" i="39" s="1"/>
  <c r="B107" i="13"/>
  <c r="S107" i="13" s="1"/>
  <c r="AB107" i="39" s="1"/>
  <c r="AC107" i="39" s="1"/>
  <c r="C107" i="13"/>
  <c r="D107" i="13"/>
  <c r="A108" i="13"/>
  <c r="B108" i="13"/>
  <c r="S108" i="13" s="1"/>
  <c r="AB108" i="39" s="1"/>
  <c r="AC108" i="39" s="1"/>
  <c r="C108" i="13"/>
  <c r="D108" i="13"/>
  <c r="A109" i="13"/>
  <c r="B109" i="13"/>
  <c r="S109" i="13" s="1"/>
  <c r="AB109" i="39" s="1"/>
  <c r="AC109" i="39" s="1"/>
  <c r="C109" i="13"/>
  <c r="D109" i="13"/>
  <c r="A110" i="13"/>
  <c r="B110" i="13"/>
  <c r="S110" i="13" s="1"/>
  <c r="AB110" i="39" s="1"/>
  <c r="AC110" i="39" s="1"/>
  <c r="C110" i="13"/>
  <c r="D110" i="13"/>
  <c r="A111" i="13"/>
  <c r="R111" i="13" s="1"/>
  <c r="AA111" i="39" s="1"/>
  <c r="B111" i="13"/>
  <c r="S111" i="13" s="1"/>
  <c r="AB111" i="39" s="1"/>
  <c r="AC111" i="39" s="1"/>
  <c r="C111" i="13"/>
  <c r="D111" i="13"/>
  <c r="A112" i="13"/>
  <c r="R112" i="13" s="1"/>
  <c r="AA112" i="39" s="1"/>
  <c r="B112" i="13"/>
  <c r="S112" i="13" s="1"/>
  <c r="AB112" i="39" s="1"/>
  <c r="AC112" i="39" s="1"/>
  <c r="C112" i="13"/>
  <c r="D112" i="13"/>
  <c r="A113" i="13"/>
  <c r="B113" i="13"/>
  <c r="S113" i="13" s="1"/>
  <c r="AB113" i="39" s="1"/>
  <c r="AC113" i="39" s="1"/>
  <c r="C113" i="13"/>
  <c r="D113" i="13"/>
  <c r="A114" i="13"/>
  <c r="B114" i="13"/>
  <c r="S114" i="13" s="1"/>
  <c r="AB114" i="39" s="1"/>
  <c r="AC114" i="39" s="1"/>
  <c r="C114" i="13"/>
  <c r="D114" i="13"/>
  <c r="A115" i="13"/>
  <c r="R115" i="13" s="1"/>
  <c r="AA115" i="39" s="1"/>
  <c r="B115" i="13"/>
  <c r="S115" i="13" s="1"/>
  <c r="AB115" i="39" s="1"/>
  <c r="AC115" i="39" s="1"/>
  <c r="C115" i="13"/>
  <c r="D115" i="13"/>
  <c r="A116" i="13"/>
  <c r="B116" i="13"/>
  <c r="S116" i="13" s="1"/>
  <c r="AB116" i="39" s="1"/>
  <c r="AC116" i="39" s="1"/>
  <c r="C116" i="13"/>
  <c r="D116" i="13"/>
  <c r="A117" i="13"/>
  <c r="B117" i="13"/>
  <c r="S117" i="13" s="1"/>
  <c r="AB117" i="39" s="1"/>
  <c r="AC117" i="39" s="1"/>
  <c r="C117" i="13"/>
  <c r="D117" i="13"/>
  <c r="A118" i="13"/>
  <c r="B118" i="13"/>
  <c r="S118" i="13" s="1"/>
  <c r="AB118" i="39" s="1"/>
  <c r="AC118" i="39" s="1"/>
  <c r="C118" i="13"/>
  <c r="D118" i="13"/>
  <c r="A119" i="13"/>
  <c r="B119" i="13"/>
  <c r="S119" i="13" s="1"/>
  <c r="AB119" i="39" s="1"/>
  <c r="AC119" i="39" s="1"/>
  <c r="C119" i="13"/>
  <c r="D119" i="13"/>
  <c r="A120" i="13"/>
  <c r="B120" i="13"/>
  <c r="S120" i="13" s="1"/>
  <c r="AB120" i="39" s="1"/>
  <c r="AC120" i="39" s="1"/>
  <c r="C120" i="13"/>
  <c r="D120" i="13"/>
  <c r="A121" i="13"/>
  <c r="R121" i="13" s="1"/>
  <c r="AA121" i="39" s="1"/>
  <c r="B121" i="13"/>
  <c r="S121" i="13" s="1"/>
  <c r="AB121" i="39" s="1"/>
  <c r="AC121" i="39" s="1"/>
  <c r="C121" i="13"/>
  <c r="D121" i="13"/>
  <c r="A122" i="13"/>
  <c r="R122" i="13" s="1"/>
  <c r="AA122" i="39" s="1"/>
  <c r="B122" i="13"/>
  <c r="S122" i="13" s="1"/>
  <c r="AB122" i="39" s="1"/>
  <c r="AC122" i="39" s="1"/>
  <c r="C122" i="13"/>
  <c r="D122" i="13"/>
  <c r="A123" i="13"/>
  <c r="B123" i="13"/>
  <c r="S123" i="13" s="1"/>
  <c r="AB123" i="39" s="1"/>
  <c r="AC123" i="39" s="1"/>
  <c r="C123" i="13"/>
  <c r="D123" i="13"/>
  <c r="A124" i="13"/>
  <c r="B124" i="13"/>
  <c r="S124" i="13" s="1"/>
  <c r="AB124" i="39" s="1"/>
  <c r="AC124" i="39" s="1"/>
  <c r="C124" i="13"/>
  <c r="D124" i="13"/>
  <c r="A125" i="13"/>
  <c r="B125" i="13"/>
  <c r="S125" i="13" s="1"/>
  <c r="AB125" i="39" s="1"/>
  <c r="AC125" i="39" s="1"/>
  <c r="C125" i="13"/>
  <c r="D125" i="13"/>
  <c r="A126" i="13"/>
  <c r="B126" i="13"/>
  <c r="S126" i="13" s="1"/>
  <c r="AB126" i="39" s="1"/>
  <c r="AC126" i="39" s="1"/>
  <c r="C126" i="13"/>
  <c r="D126" i="13"/>
  <c r="A127" i="13"/>
  <c r="B127" i="13"/>
  <c r="S127" i="13" s="1"/>
  <c r="AB127" i="39" s="1"/>
  <c r="AC127" i="39" s="1"/>
  <c r="C127" i="13"/>
  <c r="D127" i="13"/>
  <c r="A128" i="13"/>
  <c r="B128" i="13"/>
  <c r="S128" i="13" s="1"/>
  <c r="AB128" i="39" s="1"/>
  <c r="AC128" i="39" s="1"/>
  <c r="C128" i="13"/>
  <c r="D128" i="13"/>
  <c r="A129" i="13"/>
  <c r="R129" i="13" s="1"/>
  <c r="AA129" i="39" s="1"/>
  <c r="B129" i="13"/>
  <c r="S129" i="13" s="1"/>
  <c r="AB129" i="39" s="1"/>
  <c r="AC129" i="39" s="1"/>
  <c r="C129" i="13"/>
  <c r="D129" i="13"/>
  <c r="A130" i="13"/>
  <c r="R130" i="13" s="1"/>
  <c r="AA130" i="39" s="1"/>
  <c r="B130" i="13"/>
  <c r="S130" i="13" s="1"/>
  <c r="AB130" i="39" s="1"/>
  <c r="AC130" i="39" s="1"/>
  <c r="C130" i="13"/>
  <c r="D130" i="13"/>
  <c r="A131" i="13"/>
  <c r="B131" i="13"/>
  <c r="S131" i="13" s="1"/>
  <c r="AB131" i="39" s="1"/>
  <c r="AC131" i="39" s="1"/>
  <c r="C131" i="13"/>
  <c r="D131" i="13"/>
  <c r="A132" i="13"/>
  <c r="R132" i="13" s="1"/>
  <c r="AA132" i="39" s="1"/>
  <c r="B132" i="13"/>
  <c r="S132" i="13" s="1"/>
  <c r="AB132" i="39" s="1"/>
  <c r="AC132" i="39" s="1"/>
  <c r="C132" i="13"/>
  <c r="D132" i="13"/>
  <c r="A133" i="13"/>
  <c r="R133" i="13" s="1"/>
  <c r="AA133" i="39" s="1"/>
  <c r="B133" i="13"/>
  <c r="S133" i="13" s="1"/>
  <c r="AB133" i="39" s="1"/>
  <c r="AC133" i="39" s="1"/>
  <c r="C133" i="13"/>
  <c r="D133" i="13"/>
  <c r="A134" i="13"/>
  <c r="B134" i="13"/>
  <c r="S134" i="13" s="1"/>
  <c r="AB134" i="39" s="1"/>
  <c r="AC134" i="39" s="1"/>
  <c r="C134" i="13"/>
  <c r="D134" i="13"/>
  <c r="A135" i="13"/>
  <c r="R135" i="13" s="1"/>
  <c r="AA135" i="39" s="1"/>
  <c r="B135" i="13"/>
  <c r="S135" i="13" s="1"/>
  <c r="AB135" i="39" s="1"/>
  <c r="AC135" i="39" s="1"/>
  <c r="C135" i="13"/>
  <c r="D135" i="13"/>
  <c r="A136" i="13"/>
  <c r="R136" i="13" s="1"/>
  <c r="AA136" i="39" s="1"/>
  <c r="B136" i="13"/>
  <c r="S136" i="13" s="1"/>
  <c r="AB136" i="39" s="1"/>
  <c r="AC136" i="39" s="1"/>
  <c r="C136" i="13"/>
  <c r="D136" i="13"/>
  <c r="A137" i="13"/>
  <c r="B137" i="13"/>
  <c r="S137" i="13" s="1"/>
  <c r="AB137" i="39" s="1"/>
  <c r="AC137" i="39" s="1"/>
  <c r="C137" i="13"/>
  <c r="D137" i="13"/>
  <c r="A138" i="13"/>
  <c r="B138" i="13"/>
  <c r="S138" i="13" s="1"/>
  <c r="AB138" i="39" s="1"/>
  <c r="AC138" i="39" s="1"/>
  <c r="C138" i="13"/>
  <c r="D138" i="13"/>
  <c r="A139" i="13"/>
  <c r="B139" i="13"/>
  <c r="S139" i="13" s="1"/>
  <c r="AB139" i="39" s="1"/>
  <c r="AC139" i="39" s="1"/>
  <c r="C139" i="13"/>
  <c r="D139" i="13"/>
  <c r="A140" i="13"/>
  <c r="R140" i="13" s="1"/>
  <c r="AA140" i="39" s="1"/>
  <c r="B140" i="13"/>
  <c r="S140" i="13" s="1"/>
  <c r="AB140" i="39" s="1"/>
  <c r="AC140" i="39" s="1"/>
  <c r="C140" i="13"/>
  <c r="D140" i="13"/>
  <c r="A141" i="13"/>
  <c r="B141" i="13"/>
  <c r="S141" i="13" s="1"/>
  <c r="AB141" i="39" s="1"/>
  <c r="AC141" i="39" s="1"/>
  <c r="C141" i="13"/>
  <c r="D141" i="13"/>
  <c r="A142" i="13"/>
  <c r="B142" i="13"/>
  <c r="S142" i="13" s="1"/>
  <c r="AB142" i="39" s="1"/>
  <c r="AC142" i="39" s="1"/>
  <c r="C142" i="13"/>
  <c r="D142" i="13"/>
  <c r="A143" i="13"/>
  <c r="B143" i="13"/>
  <c r="S143" i="13" s="1"/>
  <c r="AB143" i="39" s="1"/>
  <c r="AC143" i="39" s="1"/>
  <c r="C143" i="13"/>
  <c r="D143" i="13"/>
  <c r="A144" i="13"/>
  <c r="R144" i="13" s="1"/>
  <c r="AA144" i="39" s="1"/>
  <c r="B144" i="13"/>
  <c r="S144" i="13" s="1"/>
  <c r="AB144" i="39" s="1"/>
  <c r="AC144" i="39" s="1"/>
  <c r="C144" i="13"/>
  <c r="D144" i="13"/>
  <c r="A145" i="13"/>
  <c r="R145" i="13" s="1"/>
  <c r="AA145" i="39" s="1"/>
  <c r="B145" i="13"/>
  <c r="S145" i="13" s="1"/>
  <c r="AB145" i="39" s="1"/>
  <c r="AC145" i="39" s="1"/>
  <c r="C145" i="13"/>
  <c r="D145" i="13"/>
  <c r="A146" i="13"/>
  <c r="B146" i="13"/>
  <c r="S146" i="13" s="1"/>
  <c r="AB146" i="39" s="1"/>
  <c r="AC146" i="39" s="1"/>
  <c r="C146" i="13"/>
  <c r="D146" i="13"/>
  <c r="A147" i="13"/>
  <c r="B147" i="13"/>
  <c r="S147" i="13" s="1"/>
  <c r="AB147" i="39" s="1"/>
  <c r="AC147" i="39" s="1"/>
  <c r="C147" i="13"/>
  <c r="D147" i="13"/>
  <c r="A148" i="13"/>
  <c r="R148" i="13" s="1"/>
  <c r="AA148" i="39" s="1"/>
  <c r="B148" i="13"/>
  <c r="S148" i="13" s="1"/>
  <c r="AB148" i="39" s="1"/>
  <c r="AC148" i="39" s="1"/>
  <c r="C148" i="13"/>
  <c r="D148" i="13"/>
  <c r="A149" i="13"/>
  <c r="R149" i="13" s="1"/>
  <c r="AA149" i="39" s="1"/>
  <c r="B149" i="13"/>
  <c r="S149" i="13" s="1"/>
  <c r="AB149" i="39" s="1"/>
  <c r="AC149" i="39" s="1"/>
  <c r="C149" i="13"/>
  <c r="D149" i="13"/>
  <c r="A150" i="13"/>
  <c r="B150" i="13"/>
  <c r="S150" i="13" s="1"/>
  <c r="AB150" i="39" s="1"/>
  <c r="AC150" i="39" s="1"/>
  <c r="C150" i="13"/>
  <c r="D150" i="13"/>
  <c r="A151" i="13"/>
  <c r="B151" i="13"/>
  <c r="S151" i="13" s="1"/>
  <c r="AB151" i="39" s="1"/>
  <c r="AC151" i="39" s="1"/>
  <c r="C151" i="13"/>
  <c r="D151" i="13"/>
  <c r="A152" i="13"/>
  <c r="B152" i="13"/>
  <c r="S152" i="13" s="1"/>
  <c r="AB152" i="39" s="1"/>
  <c r="AC152" i="39" s="1"/>
  <c r="C152" i="13"/>
  <c r="D152" i="13"/>
  <c r="A153" i="13"/>
  <c r="R153" i="13" s="1"/>
  <c r="AA153" i="39" s="1"/>
  <c r="B153" i="13"/>
  <c r="S153" i="13" s="1"/>
  <c r="AB153" i="39" s="1"/>
  <c r="AC153" i="39" s="1"/>
  <c r="C153" i="13"/>
  <c r="D153" i="13"/>
  <c r="A154" i="13"/>
  <c r="R154" i="13" s="1"/>
  <c r="AA154" i="39" s="1"/>
  <c r="B154" i="13"/>
  <c r="S154" i="13" s="1"/>
  <c r="AB154" i="39" s="1"/>
  <c r="AC154" i="39" s="1"/>
  <c r="C154" i="13"/>
  <c r="D154" i="13"/>
  <c r="A155" i="13"/>
  <c r="B155" i="13"/>
  <c r="S155" i="13" s="1"/>
  <c r="AB155" i="39" s="1"/>
  <c r="AC155" i="39" s="1"/>
  <c r="C155" i="13"/>
  <c r="D155" i="13"/>
  <c r="A156" i="13"/>
  <c r="R156" i="13" s="1"/>
  <c r="AA156" i="39" s="1"/>
  <c r="B156" i="13"/>
  <c r="S156" i="13" s="1"/>
  <c r="AB156" i="39" s="1"/>
  <c r="AC156" i="39" s="1"/>
  <c r="C156" i="13"/>
  <c r="D156" i="13"/>
  <c r="A157" i="13"/>
  <c r="R157" i="13" s="1"/>
  <c r="AA157" i="39" s="1"/>
  <c r="B157" i="13"/>
  <c r="S157" i="13" s="1"/>
  <c r="AB157" i="39" s="1"/>
  <c r="AC157" i="39" s="1"/>
  <c r="C157" i="13"/>
  <c r="D157" i="13"/>
  <c r="A158" i="13"/>
  <c r="R158" i="13" s="1"/>
  <c r="AA158" i="39" s="1"/>
  <c r="B158" i="13"/>
  <c r="S158" i="13" s="1"/>
  <c r="AB158" i="39" s="1"/>
  <c r="AC158" i="39" s="1"/>
  <c r="C158" i="13"/>
  <c r="D158" i="13"/>
  <c r="A159" i="13"/>
  <c r="B159" i="13"/>
  <c r="S159" i="13" s="1"/>
  <c r="AB159" i="39" s="1"/>
  <c r="AC159" i="39" s="1"/>
  <c r="C159" i="13"/>
  <c r="D159" i="13"/>
  <c r="A160" i="13"/>
  <c r="B160" i="13"/>
  <c r="S160" i="13" s="1"/>
  <c r="AB160" i="39" s="1"/>
  <c r="AC160" i="39" s="1"/>
  <c r="C160" i="13"/>
  <c r="D160" i="13"/>
  <c r="A161" i="13"/>
  <c r="R161" i="13" s="1"/>
  <c r="AA161" i="39" s="1"/>
  <c r="B161" i="13"/>
  <c r="S161" i="13" s="1"/>
  <c r="AB161" i="39" s="1"/>
  <c r="AC161" i="39" s="1"/>
  <c r="C161" i="13"/>
  <c r="D161" i="13"/>
  <c r="A162" i="13"/>
  <c r="B162" i="13"/>
  <c r="S162" i="13" s="1"/>
  <c r="AB162" i="39" s="1"/>
  <c r="AC162" i="39" s="1"/>
  <c r="C162" i="13"/>
  <c r="D162" i="13"/>
  <c r="A163" i="13"/>
  <c r="B163" i="13"/>
  <c r="S163" i="13" s="1"/>
  <c r="AB163" i="39" s="1"/>
  <c r="AC163" i="39" s="1"/>
  <c r="C163" i="13"/>
  <c r="D163" i="13"/>
  <c r="A164" i="13"/>
  <c r="R164" i="13" s="1"/>
  <c r="AA164" i="39" s="1"/>
  <c r="B164" i="13"/>
  <c r="S164" i="13" s="1"/>
  <c r="AB164" i="39" s="1"/>
  <c r="AC164" i="39" s="1"/>
  <c r="C164" i="13"/>
  <c r="D164" i="13"/>
  <c r="A165" i="13"/>
  <c r="R165" i="13" s="1"/>
  <c r="AA165" i="39" s="1"/>
  <c r="B165" i="13"/>
  <c r="S165" i="13" s="1"/>
  <c r="AB165" i="39" s="1"/>
  <c r="AC165" i="39" s="1"/>
  <c r="C165" i="13"/>
  <c r="D165" i="13"/>
  <c r="A166" i="13"/>
  <c r="B166" i="13"/>
  <c r="S166" i="13" s="1"/>
  <c r="AB166" i="39" s="1"/>
  <c r="AC166" i="39" s="1"/>
  <c r="C166" i="13"/>
  <c r="D166" i="13"/>
  <c r="A167" i="13"/>
  <c r="R167" i="13" s="1"/>
  <c r="AA167" i="39" s="1"/>
  <c r="B167" i="13"/>
  <c r="S167" i="13" s="1"/>
  <c r="AB167" i="39" s="1"/>
  <c r="AC167" i="39" s="1"/>
  <c r="C167" i="13"/>
  <c r="D167" i="13"/>
  <c r="A168" i="13"/>
  <c r="R168" i="13" s="1"/>
  <c r="AA168" i="39" s="1"/>
  <c r="B168" i="13"/>
  <c r="S168" i="13" s="1"/>
  <c r="AB168" i="39" s="1"/>
  <c r="AC168" i="39" s="1"/>
  <c r="C168" i="13"/>
  <c r="D168" i="13"/>
  <c r="A169" i="13"/>
  <c r="R169" i="13" s="1"/>
  <c r="AA169" i="39" s="1"/>
  <c r="B169" i="13"/>
  <c r="S169" i="13" s="1"/>
  <c r="AB169" i="39" s="1"/>
  <c r="AC169" i="39" s="1"/>
  <c r="C169" i="13"/>
  <c r="D169" i="13"/>
  <c r="A170" i="13"/>
  <c r="R170" i="13" s="1"/>
  <c r="AA170" i="39" s="1"/>
  <c r="B170" i="13"/>
  <c r="S170" i="13" s="1"/>
  <c r="AB170" i="39" s="1"/>
  <c r="AC170" i="39" s="1"/>
  <c r="C170" i="13"/>
  <c r="D170" i="13"/>
  <c r="A171" i="13"/>
  <c r="R171" i="13" s="1"/>
  <c r="AA171" i="39" s="1"/>
  <c r="B171" i="13"/>
  <c r="S171" i="13" s="1"/>
  <c r="AB171" i="39" s="1"/>
  <c r="AC171" i="39" s="1"/>
  <c r="C171" i="13"/>
  <c r="D171" i="13"/>
  <c r="A172" i="13"/>
  <c r="R172" i="13" s="1"/>
  <c r="AA172" i="39" s="1"/>
  <c r="B172" i="13"/>
  <c r="S172" i="13" s="1"/>
  <c r="AB172" i="39" s="1"/>
  <c r="AC172" i="39" s="1"/>
  <c r="C172" i="13"/>
  <c r="D172" i="13"/>
  <c r="A173" i="13"/>
  <c r="B173" i="13"/>
  <c r="S173" i="13" s="1"/>
  <c r="AB173" i="39" s="1"/>
  <c r="AC173" i="39" s="1"/>
  <c r="C173" i="13"/>
  <c r="D173" i="13"/>
  <c r="A174" i="13"/>
  <c r="B174" i="13"/>
  <c r="S174" i="13" s="1"/>
  <c r="AB174" i="39" s="1"/>
  <c r="AC174" i="39" s="1"/>
  <c r="C174" i="13"/>
  <c r="D174" i="13"/>
  <c r="A175" i="13"/>
  <c r="B175" i="13"/>
  <c r="S175" i="13" s="1"/>
  <c r="AB175" i="39" s="1"/>
  <c r="AC175" i="39" s="1"/>
  <c r="C175" i="13"/>
  <c r="D175" i="13"/>
  <c r="A176" i="13"/>
  <c r="B176" i="13"/>
  <c r="S176" i="13" s="1"/>
  <c r="AB176" i="39" s="1"/>
  <c r="AC176" i="39" s="1"/>
  <c r="C176" i="13"/>
  <c r="D176" i="13"/>
  <c r="A177" i="13"/>
  <c r="R177" i="13" s="1"/>
  <c r="AA177" i="39" s="1"/>
  <c r="B177" i="13"/>
  <c r="S177" i="13" s="1"/>
  <c r="AB177" i="39" s="1"/>
  <c r="AC177" i="39" s="1"/>
  <c r="C177" i="13"/>
  <c r="D177" i="13"/>
  <c r="A178" i="13"/>
  <c r="R178" i="13" s="1"/>
  <c r="AA178" i="39" s="1"/>
  <c r="B178" i="13"/>
  <c r="S178" i="13" s="1"/>
  <c r="AB178" i="39" s="1"/>
  <c r="AC178" i="39" s="1"/>
  <c r="C178" i="13"/>
  <c r="D178" i="13"/>
  <c r="A179" i="13"/>
  <c r="R179" i="13" s="1"/>
  <c r="AA179" i="39" s="1"/>
  <c r="B179" i="13"/>
  <c r="S179" i="13" s="1"/>
  <c r="AB179" i="39" s="1"/>
  <c r="AC179" i="39" s="1"/>
  <c r="C179" i="13"/>
  <c r="D179" i="13"/>
  <c r="A180" i="13"/>
  <c r="B180" i="13"/>
  <c r="S180" i="13" s="1"/>
  <c r="AB180" i="39" s="1"/>
  <c r="AC180" i="39" s="1"/>
  <c r="C180" i="13"/>
  <c r="D180" i="13"/>
  <c r="A181" i="13"/>
  <c r="B181" i="13"/>
  <c r="S181" i="13" s="1"/>
  <c r="AB181" i="39" s="1"/>
  <c r="AC181" i="39" s="1"/>
  <c r="C181" i="13"/>
  <c r="D181" i="13"/>
  <c r="A182" i="13"/>
  <c r="R182" i="13" s="1"/>
  <c r="AA182" i="39" s="1"/>
  <c r="B182" i="13"/>
  <c r="S182" i="13" s="1"/>
  <c r="AB182" i="39" s="1"/>
  <c r="AC182" i="39" s="1"/>
  <c r="C182" i="13"/>
  <c r="D182" i="13"/>
  <c r="A183" i="13"/>
  <c r="R183" i="13" s="1"/>
  <c r="AA183" i="39" s="1"/>
  <c r="B183" i="13"/>
  <c r="S183" i="13" s="1"/>
  <c r="AB183" i="39" s="1"/>
  <c r="AC183" i="39" s="1"/>
  <c r="C183" i="13"/>
  <c r="D183" i="13"/>
  <c r="A184" i="13"/>
  <c r="B184" i="13"/>
  <c r="S184" i="13" s="1"/>
  <c r="AB184" i="39" s="1"/>
  <c r="AC184" i="39" s="1"/>
  <c r="C184" i="13"/>
  <c r="D184" i="13"/>
  <c r="A185" i="13"/>
  <c r="R185" i="13" s="1"/>
  <c r="AA185" i="39" s="1"/>
  <c r="B185" i="13"/>
  <c r="S185" i="13" s="1"/>
  <c r="AB185" i="39" s="1"/>
  <c r="AC185" i="39" s="1"/>
  <c r="C185" i="13"/>
  <c r="D185" i="13"/>
  <c r="A186" i="13"/>
  <c r="R186" i="13" s="1"/>
  <c r="AA186" i="39" s="1"/>
  <c r="B186" i="13"/>
  <c r="S186" i="13" s="1"/>
  <c r="AB186" i="39" s="1"/>
  <c r="AC186" i="39" s="1"/>
  <c r="C186" i="13"/>
  <c r="D186" i="13"/>
  <c r="A187" i="13"/>
  <c r="R187" i="13" s="1"/>
  <c r="AA187" i="39" s="1"/>
  <c r="B187" i="13"/>
  <c r="S187" i="13" s="1"/>
  <c r="AB187" i="39" s="1"/>
  <c r="AC187" i="39" s="1"/>
  <c r="C187" i="13"/>
  <c r="D187" i="13"/>
  <c r="A188" i="13"/>
  <c r="B188" i="13"/>
  <c r="S188" i="13" s="1"/>
  <c r="AB188" i="39" s="1"/>
  <c r="AC188" i="39" s="1"/>
  <c r="C188" i="13"/>
  <c r="D188" i="13"/>
  <c r="A189" i="13"/>
  <c r="B189" i="13"/>
  <c r="S189" i="13" s="1"/>
  <c r="AB189" i="39" s="1"/>
  <c r="AC189" i="39" s="1"/>
  <c r="C189" i="13"/>
  <c r="D189" i="13"/>
  <c r="A190" i="13"/>
  <c r="R190" i="13" s="1"/>
  <c r="AA190" i="39" s="1"/>
  <c r="B190" i="13"/>
  <c r="S190" i="13" s="1"/>
  <c r="AB190" i="39" s="1"/>
  <c r="AC190" i="39" s="1"/>
  <c r="C190" i="13"/>
  <c r="D190" i="13"/>
  <c r="A191" i="13"/>
  <c r="R191" i="13" s="1"/>
  <c r="AA191" i="39" s="1"/>
  <c r="B191" i="13"/>
  <c r="S191" i="13" s="1"/>
  <c r="AB191" i="39" s="1"/>
  <c r="AC191" i="39" s="1"/>
  <c r="C191" i="13"/>
  <c r="D191" i="13"/>
  <c r="A192" i="13"/>
  <c r="B192" i="13"/>
  <c r="S192" i="13" s="1"/>
  <c r="AB192" i="39" s="1"/>
  <c r="AC192" i="39" s="1"/>
  <c r="C192" i="13"/>
  <c r="D192" i="13"/>
  <c r="A193" i="13"/>
  <c r="R193" i="13" s="1"/>
  <c r="AA193" i="39" s="1"/>
  <c r="B193" i="13"/>
  <c r="S193" i="13" s="1"/>
  <c r="AB193" i="39" s="1"/>
  <c r="AC193" i="39" s="1"/>
  <c r="C193" i="13"/>
  <c r="D193" i="13"/>
  <c r="A194" i="13"/>
  <c r="R194" i="13" s="1"/>
  <c r="AA194" i="39" s="1"/>
  <c r="B194" i="13"/>
  <c r="S194" i="13" s="1"/>
  <c r="AB194" i="39" s="1"/>
  <c r="AC194" i="39" s="1"/>
  <c r="C194" i="13"/>
  <c r="D194" i="13"/>
  <c r="A195" i="13"/>
  <c r="R195" i="13" s="1"/>
  <c r="AA195" i="39" s="1"/>
  <c r="B195" i="13"/>
  <c r="S195" i="13" s="1"/>
  <c r="AB195" i="39" s="1"/>
  <c r="AC195" i="39" s="1"/>
  <c r="C195" i="13"/>
  <c r="D195" i="13"/>
  <c r="A196" i="13"/>
  <c r="R196" i="13" s="1"/>
  <c r="AA196" i="39" s="1"/>
  <c r="B196" i="13"/>
  <c r="S196" i="13" s="1"/>
  <c r="AB196" i="39" s="1"/>
  <c r="AC196" i="39" s="1"/>
  <c r="C196" i="13"/>
  <c r="D196" i="13"/>
  <c r="A197" i="13"/>
  <c r="R197" i="13" s="1"/>
  <c r="AA197" i="39" s="1"/>
  <c r="B197" i="13"/>
  <c r="S197" i="13" s="1"/>
  <c r="AB197" i="39" s="1"/>
  <c r="AC197" i="39" s="1"/>
  <c r="C197" i="13"/>
  <c r="D197" i="13"/>
  <c r="A198" i="13"/>
  <c r="B198" i="13"/>
  <c r="S198" i="13" s="1"/>
  <c r="AB198" i="39" s="1"/>
  <c r="AC198" i="39" s="1"/>
  <c r="C198" i="13"/>
  <c r="D198" i="13"/>
  <c r="A199" i="13"/>
  <c r="B199" i="13"/>
  <c r="S199" i="13" s="1"/>
  <c r="AB199" i="39" s="1"/>
  <c r="AC199" i="39" s="1"/>
  <c r="C199" i="13"/>
  <c r="D199" i="13"/>
  <c r="A200" i="13"/>
  <c r="R200" i="13" s="1"/>
  <c r="AA200" i="39" s="1"/>
  <c r="B200" i="13"/>
  <c r="S200" i="13" s="1"/>
  <c r="AB200" i="39" s="1"/>
  <c r="AC200" i="39" s="1"/>
  <c r="C200" i="13"/>
  <c r="D200" i="13"/>
  <c r="A201" i="13"/>
  <c r="R201" i="13" s="1"/>
  <c r="AA201" i="39" s="1"/>
  <c r="B201" i="13"/>
  <c r="S201" i="13" s="1"/>
  <c r="AB201" i="39" s="1"/>
  <c r="AC201" i="39" s="1"/>
  <c r="C201" i="13"/>
  <c r="D201" i="13"/>
  <c r="A202" i="13"/>
  <c r="B202" i="13"/>
  <c r="S202" i="13" s="1"/>
  <c r="AB202" i="39" s="1"/>
  <c r="AC202" i="39" s="1"/>
  <c r="C202" i="13"/>
  <c r="D202" i="13"/>
  <c r="A203" i="13"/>
  <c r="R203" i="13" s="1"/>
  <c r="AA203" i="39" s="1"/>
  <c r="B203" i="13"/>
  <c r="S203" i="13" s="1"/>
  <c r="AB203" i="39" s="1"/>
  <c r="AC203" i="39" s="1"/>
  <c r="C203" i="13"/>
  <c r="D203" i="13"/>
  <c r="A204" i="13"/>
  <c r="B204" i="13"/>
  <c r="S204" i="13" s="1"/>
  <c r="AB204" i="39" s="1"/>
  <c r="AC204" i="39" s="1"/>
  <c r="C204" i="13"/>
  <c r="D204" i="13"/>
  <c r="A205" i="13"/>
  <c r="R205" i="13" s="1"/>
  <c r="AA205" i="39" s="1"/>
  <c r="B205" i="13"/>
  <c r="S205" i="13" s="1"/>
  <c r="AB205" i="39" s="1"/>
  <c r="AC205" i="39" s="1"/>
  <c r="C205" i="13"/>
  <c r="D205" i="13"/>
  <c r="A206" i="13"/>
  <c r="R206" i="13" s="1"/>
  <c r="AA206" i="39" s="1"/>
  <c r="B206" i="13"/>
  <c r="S206" i="13" s="1"/>
  <c r="AB206" i="39" s="1"/>
  <c r="AC206" i="39" s="1"/>
  <c r="C206" i="13"/>
  <c r="D206" i="13"/>
  <c r="A207" i="13"/>
  <c r="R207" i="13" s="1"/>
  <c r="AA207" i="39" s="1"/>
  <c r="B207" i="13"/>
  <c r="S207" i="13" s="1"/>
  <c r="AB207" i="39" s="1"/>
  <c r="AC207" i="39" s="1"/>
  <c r="C207" i="13"/>
  <c r="D207" i="13"/>
  <c r="A208" i="13"/>
  <c r="B208" i="13"/>
  <c r="S208" i="13" s="1"/>
  <c r="AB208" i="39" s="1"/>
  <c r="AC208" i="39" s="1"/>
  <c r="C208" i="13"/>
  <c r="D208" i="13"/>
  <c r="A209" i="13"/>
  <c r="R209" i="13" s="1"/>
  <c r="AA209" i="39" s="1"/>
  <c r="B209" i="13"/>
  <c r="S209" i="13" s="1"/>
  <c r="AB209" i="39" s="1"/>
  <c r="AC209" i="39" s="1"/>
  <c r="C209" i="13"/>
  <c r="D209" i="13"/>
  <c r="A210" i="13"/>
  <c r="R210" i="13" s="1"/>
  <c r="AA210" i="39" s="1"/>
  <c r="B210" i="13"/>
  <c r="S210" i="13" s="1"/>
  <c r="AB210" i="39" s="1"/>
  <c r="AC210" i="39" s="1"/>
  <c r="C210" i="13"/>
  <c r="D210" i="13"/>
  <c r="A211" i="13"/>
  <c r="B211" i="13"/>
  <c r="S211" i="13" s="1"/>
  <c r="AB211" i="39" s="1"/>
  <c r="AC211" i="39" s="1"/>
  <c r="C211" i="13"/>
  <c r="D211" i="13"/>
  <c r="A212" i="13"/>
  <c r="B212" i="13"/>
  <c r="S212" i="13" s="1"/>
  <c r="AB212" i="39" s="1"/>
  <c r="AC212" i="39" s="1"/>
  <c r="C212" i="13"/>
  <c r="D212" i="13"/>
  <c r="A213" i="13"/>
  <c r="R213" i="13" s="1"/>
  <c r="AA213" i="39" s="1"/>
  <c r="B213" i="13"/>
  <c r="S213" i="13" s="1"/>
  <c r="AB213" i="39" s="1"/>
  <c r="AC213" i="39" s="1"/>
  <c r="C213" i="13"/>
  <c r="D213" i="13"/>
  <c r="A214" i="13"/>
  <c r="R214" i="13" s="1"/>
  <c r="AA214" i="39" s="1"/>
  <c r="B214" i="13"/>
  <c r="S214" i="13" s="1"/>
  <c r="AB214" i="39" s="1"/>
  <c r="AC214" i="39" s="1"/>
  <c r="C214" i="13"/>
  <c r="D214" i="13"/>
  <c r="A215" i="13"/>
  <c r="B215" i="13"/>
  <c r="S215" i="13" s="1"/>
  <c r="AB215" i="39" s="1"/>
  <c r="AC215" i="39" s="1"/>
  <c r="C215" i="13"/>
  <c r="D215" i="13"/>
  <c r="A216" i="13"/>
  <c r="B216" i="13"/>
  <c r="S216" i="13" s="1"/>
  <c r="AB216" i="39" s="1"/>
  <c r="AC216" i="39" s="1"/>
  <c r="C216" i="13"/>
  <c r="D216" i="13"/>
  <c r="A217" i="13"/>
  <c r="R217" i="13" s="1"/>
  <c r="AA217" i="39" s="1"/>
  <c r="B217" i="13"/>
  <c r="S217" i="13" s="1"/>
  <c r="AB217" i="39" s="1"/>
  <c r="AC217" i="39" s="1"/>
  <c r="C217" i="13"/>
  <c r="D217" i="13"/>
  <c r="A218" i="13"/>
  <c r="R218" i="13" s="1"/>
  <c r="AA218" i="39" s="1"/>
  <c r="B218" i="13"/>
  <c r="S218" i="13" s="1"/>
  <c r="AB218" i="39" s="1"/>
  <c r="AC218" i="39" s="1"/>
  <c r="C218" i="13"/>
  <c r="D218" i="13"/>
  <c r="A219" i="13"/>
  <c r="R219" i="13" s="1"/>
  <c r="AA219" i="39" s="1"/>
  <c r="B219" i="13"/>
  <c r="S219" i="13" s="1"/>
  <c r="AB219" i="39" s="1"/>
  <c r="AC219" i="39" s="1"/>
  <c r="C219" i="13"/>
  <c r="D219" i="13"/>
  <c r="A220" i="13"/>
  <c r="B220" i="13"/>
  <c r="S220" i="13" s="1"/>
  <c r="AB220" i="39" s="1"/>
  <c r="AC220" i="39" s="1"/>
  <c r="C220" i="13"/>
  <c r="D220" i="13"/>
  <c r="A221" i="13"/>
  <c r="R221" i="13" s="1"/>
  <c r="AA221" i="39" s="1"/>
  <c r="B221" i="13"/>
  <c r="S221" i="13" s="1"/>
  <c r="AB221" i="39" s="1"/>
  <c r="AC221" i="39" s="1"/>
  <c r="C221" i="13"/>
  <c r="D221" i="13"/>
  <c r="A222" i="13"/>
  <c r="R222" i="13" s="1"/>
  <c r="AA222" i="39" s="1"/>
  <c r="B222" i="13"/>
  <c r="S222" i="13" s="1"/>
  <c r="AB222" i="39" s="1"/>
  <c r="AC222" i="39" s="1"/>
  <c r="C222" i="13"/>
  <c r="D222" i="13"/>
  <c r="A223" i="13"/>
  <c r="B223" i="13"/>
  <c r="S223" i="13" s="1"/>
  <c r="AB223" i="39" s="1"/>
  <c r="AC223" i="39" s="1"/>
  <c r="C223" i="13"/>
  <c r="D223" i="13"/>
  <c r="A224" i="13"/>
  <c r="R224" i="13" s="1"/>
  <c r="AA224" i="39" s="1"/>
  <c r="B224" i="13"/>
  <c r="S224" i="13" s="1"/>
  <c r="AB224" i="39" s="1"/>
  <c r="AC224" i="39" s="1"/>
  <c r="C224" i="13"/>
  <c r="D224" i="13"/>
  <c r="A225" i="13"/>
  <c r="B225" i="13"/>
  <c r="S225" i="13" s="1"/>
  <c r="AB225" i="39" s="1"/>
  <c r="AC225" i="39" s="1"/>
  <c r="C225" i="13"/>
  <c r="D225" i="13"/>
  <c r="A226" i="13"/>
  <c r="B226" i="13"/>
  <c r="S226" i="13" s="1"/>
  <c r="AB226" i="39" s="1"/>
  <c r="AC226" i="39" s="1"/>
  <c r="C226" i="13"/>
  <c r="D226" i="13"/>
  <c r="A227" i="13"/>
  <c r="R227" i="13" s="1"/>
  <c r="AA227" i="39" s="1"/>
  <c r="B227" i="13"/>
  <c r="S227" i="13" s="1"/>
  <c r="AB227" i="39" s="1"/>
  <c r="AC227" i="39" s="1"/>
  <c r="C227" i="13"/>
  <c r="D227" i="13"/>
  <c r="A228" i="13"/>
  <c r="B228" i="13"/>
  <c r="S228" i="13" s="1"/>
  <c r="AB228" i="39" s="1"/>
  <c r="AC228" i="39" s="1"/>
  <c r="C228" i="13"/>
  <c r="D228" i="13"/>
  <c r="A229" i="13"/>
  <c r="B229" i="13"/>
  <c r="S229" i="13" s="1"/>
  <c r="AB229" i="39" s="1"/>
  <c r="AC229" i="39" s="1"/>
  <c r="C229" i="13"/>
  <c r="D229" i="13"/>
  <c r="A230" i="13"/>
  <c r="B230" i="13"/>
  <c r="S230" i="13" s="1"/>
  <c r="AB230" i="39" s="1"/>
  <c r="AC230" i="39" s="1"/>
  <c r="C230" i="13"/>
  <c r="D230" i="13"/>
  <c r="A231" i="13"/>
  <c r="R231" i="13" s="1"/>
  <c r="AA231" i="39" s="1"/>
  <c r="B231" i="13"/>
  <c r="S231" i="13" s="1"/>
  <c r="AB231" i="39" s="1"/>
  <c r="AC231" i="39" s="1"/>
  <c r="C231" i="13"/>
  <c r="D231" i="13"/>
  <c r="A232" i="13"/>
  <c r="R232" i="13" s="1"/>
  <c r="AA232" i="39" s="1"/>
  <c r="B232" i="13"/>
  <c r="S232" i="13" s="1"/>
  <c r="AB232" i="39" s="1"/>
  <c r="AC232" i="39" s="1"/>
  <c r="C232" i="13"/>
  <c r="D232" i="13"/>
  <c r="A233" i="13"/>
  <c r="R233" i="13" s="1"/>
  <c r="AA233" i="39" s="1"/>
  <c r="B233" i="13"/>
  <c r="S233" i="13" s="1"/>
  <c r="AB233" i="39" s="1"/>
  <c r="AC233" i="39" s="1"/>
  <c r="C233" i="13"/>
  <c r="D233" i="13"/>
  <c r="A234" i="13"/>
  <c r="B234" i="13"/>
  <c r="S234" i="13" s="1"/>
  <c r="AB234" i="39" s="1"/>
  <c r="AC234" i="39" s="1"/>
  <c r="C234" i="13"/>
  <c r="D234" i="13"/>
  <c r="A235" i="13"/>
  <c r="B235" i="13"/>
  <c r="S235" i="13" s="1"/>
  <c r="AB235" i="39" s="1"/>
  <c r="AC235" i="39" s="1"/>
  <c r="C235" i="13"/>
  <c r="D235" i="13"/>
  <c r="A236" i="13"/>
  <c r="B236" i="13"/>
  <c r="S236" i="13" s="1"/>
  <c r="AB236" i="39" s="1"/>
  <c r="AC236" i="39" s="1"/>
  <c r="C236" i="13"/>
  <c r="D236" i="13"/>
  <c r="A237" i="13"/>
  <c r="R237" i="13" s="1"/>
  <c r="AA237" i="39" s="1"/>
  <c r="B237" i="13"/>
  <c r="S237" i="13" s="1"/>
  <c r="AB237" i="39" s="1"/>
  <c r="AC237" i="39" s="1"/>
  <c r="C237" i="13"/>
  <c r="D237" i="13"/>
  <c r="A238" i="13"/>
  <c r="R238" i="13" s="1"/>
  <c r="AA238" i="39" s="1"/>
  <c r="B238" i="13"/>
  <c r="S238" i="13" s="1"/>
  <c r="AB238" i="39" s="1"/>
  <c r="AC238" i="39" s="1"/>
  <c r="C238" i="13"/>
  <c r="D238" i="13"/>
  <c r="A239" i="13"/>
  <c r="R239" i="13" s="1"/>
  <c r="AA239" i="39" s="1"/>
  <c r="B239" i="13"/>
  <c r="S239" i="13" s="1"/>
  <c r="AB239" i="39" s="1"/>
  <c r="AC239" i="39" s="1"/>
  <c r="C239" i="13"/>
  <c r="D239" i="13"/>
  <c r="A240" i="13"/>
  <c r="R240" i="13" s="1"/>
  <c r="AA240" i="39" s="1"/>
  <c r="B240" i="13"/>
  <c r="S240" i="13" s="1"/>
  <c r="AB240" i="39" s="1"/>
  <c r="AC240" i="39" s="1"/>
  <c r="C240" i="13"/>
  <c r="D240" i="13"/>
  <c r="A241" i="13"/>
  <c r="R241" i="13" s="1"/>
  <c r="AA241" i="39" s="1"/>
  <c r="B241" i="13"/>
  <c r="S241" i="13" s="1"/>
  <c r="AB241" i="39" s="1"/>
  <c r="AC241" i="39" s="1"/>
  <c r="C241" i="13"/>
  <c r="D241" i="13"/>
  <c r="A242" i="13"/>
  <c r="R242" i="13" s="1"/>
  <c r="AA242" i="39" s="1"/>
  <c r="B242" i="13"/>
  <c r="S242" i="13" s="1"/>
  <c r="AB242" i="39" s="1"/>
  <c r="AC242" i="39" s="1"/>
  <c r="C242" i="13"/>
  <c r="D242" i="13"/>
  <c r="A243" i="13"/>
  <c r="R243" i="13" s="1"/>
  <c r="AA243" i="39" s="1"/>
  <c r="B243" i="13"/>
  <c r="S243" i="13" s="1"/>
  <c r="AB243" i="39" s="1"/>
  <c r="AC243" i="39" s="1"/>
  <c r="C243" i="13"/>
  <c r="D243" i="13"/>
  <c r="A244" i="13"/>
  <c r="R244" i="13" s="1"/>
  <c r="AA244" i="39" s="1"/>
  <c r="B244" i="13"/>
  <c r="S244" i="13" s="1"/>
  <c r="AB244" i="39" s="1"/>
  <c r="AC244" i="39" s="1"/>
  <c r="C244" i="13"/>
  <c r="D244" i="13"/>
  <c r="A245" i="13"/>
  <c r="R245" i="13" s="1"/>
  <c r="AA245" i="39" s="1"/>
  <c r="B245" i="13"/>
  <c r="S245" i="13" s="1"/>
  <c r="AB245" i="39" s="1"/>
  <c r="AC245" i="39" s="1"/>
  <c r="C245" i="13"/>
  <c r="D245" i="13"/>
  <c r="A246" i="13"/>
  <c r="B246" i="13"/>
  <c r="S246" i="13" s="1"/>
  <c r="AB246" i="39" s="1"/>
  <c r="AC246" i="39" s="1"/>
  <c r="C246" i="13"/>
  <c r="D246" i="13"/>
  <c r="A247" i="13"/>
  <c r="B247" i="13"/>
  <c r="S247" i="13" s="1"/>
  <c r="AB247" i="39" s="1"/>
  <c r="AC247" i="39" s="1"/>
  <c r="C247" i="13"/>
  <c r="D247" i="13"/>
  <c r="A248" i="13"/>
  <c r="R248" i="13" s="1"/>
  <c r="AA248" i="39" s="1"/>
  <c r="B248" i="13"/>
  <c r="S248" i="13" s="1"/>
  <c r="AB248" i="39" s="1"/>
  <c r="AC248" i="39" s="1"/>
  <c r="C248" i="13"/>
  <c r="D248" i="13"/>
  <c r="A249" i="13"/>
  <c r="R249" i="13" s="1"/>
  <c r="AA249" i="39" s="1"/>
  <c r="B249" i="13"/>
  <c r="S249" i="13" s="1"/>
  <c r="AB249" i="39" s="1"/>
  <c r="AC249" i="39" s="1"/>
  <c r="C249" i="13"/>
  <c r="D249" i="13"/>
  <c r="A250" i="13"/>
  <c r="B250" i="13"/>
  <c r="S250" i="13" s="1"/>
  <c r="AB250" i="39" s="1"/>
  <c r="AC250" i="39" s="1"/>
  <c r="C250" i="13"/>
  <c r="D250" i="13"/>
  <c r="A251" i="13"/>
  <c r="R251" i="13" s="1"/>
  <c r="AA251" i="39" s="1"/>
  <c r="B251" i="13"/>
  <c r="S251" i="13" s="1"/>
  <c r="AB251" i="39" s="1"/>
  <c r="AC251" i="39" s="1"/>
  <c r="C251" i="13"/>
  <c r="D251" i="13"/>
  <c r="A252" i="13"/>
  <c r="B252" i="13"/>
  <c r="S252" i="13" s="1"/>
  <c r="AB252" i="39" s="1"/>
  <c r="AC252" i="39" s="1"/>
  <c r="C252" i="13"/>
  <c r="D252" i="13"/>
  <c r="A253" i="13"/>
  <c r="R253" i="13" s="1"/>
  <c r="AA253" i="39" s="1"/>
  <c r="B253" i="13"/>
  <c r="S253" i="13" s="1"/>
  <c r="AB253" i="39" s="1"/>
  <c r="AC253" i="39" s="1"/>
  <c r="C253" i="13"/>
  <c r="D253" i="13"/>
  <c r="A254" i="13"/>
  <c r="R254" i="13" s="1"/>
  <c r="AA254" i="39" s="1"/>
  <c r="B254" i="13"/>
  <c r="S254" i="13" s="1"/>
  <c r="AB254" i="39" s="1"/>
  <c r="AC254" i="39" s="1"/>
  <c r="C254" i="13"/>
  <c r="D254" i="13"/>
  <c r="A255" i="13"/>
  <c r="B255" i="13"/>
  <c r="S255" i="13" s="1"/>
  <c r="AB255" i="39" s="1"/>
  <c r="AC255" i="39" s="1"/>
  <c r="C255" i="13"/>
  <c r="D255" i="13"/>
  <c r="A256" i="13"/>
  <c r="B256" i="13"/>
  <c r="S256" i="13" s="1"/>
  <c r="AB256" i="39" s="1"/>
  <c r="AC256" i="39" s="1"/>
  <c r="C256" i="13"/>
  <c r="D256" i="13"/>
  <c r="A257" i="13"/>
  <c r="R257" i="13" s="1"/>
  <c r="AA257" i="39" s="1"/>
  <c r="B257" i="13"/>
  <c r="S257" i="13" s="1"/>
  <c r="AB257" i="39" s="1"/>
  <c r="AC257" i="39" s="1"/>
  <c r="C257" i="13"/>
  <c r="D257" i="13"/>
  <c r="A258" i="13"/>
  <c r="R258" i="13" s="1"/>
  <c r="AA258" i="39" s="1"/>
  <c r="B258" i="13"/>
  <c r="S258" i="13" s="1"/>
  <c r="AB258" i="39" s="1"/>
  <c r="AC258" i="39" s="1"/>
  <c r="C258" i="13"/>
  <c r="D258" i="13"/>
  <c r="A259" i="13"/>
  <c r="R259" i="13" s="1"/>
  <c r="AA259" i="39" s="1"/>
  <c r="B259" i="13"/>
  <c r="S259" i="13" s="1"/>
  <c r="AB259" i="39" s="1"/>
  <c r="AC259" i="39" s="1"/>
  <c r="C259" i="13"/>
  <c r="D259" i="13"/>
  <c r="A260" i="13"/>
  <c r="R260" i="13" s="1"/>
  <c r="AA260" i="39" s="1"/>
  <c r="B260" i="13"/>
  <c r="S260" i="13" s="1"/>
  <c r="AB260" i="39" s="1"/>
  <c r="AC260" i="39" s="1"/>
  <c r="C260" i="13"/>
  <c r="D260" i="13"/>
  <c r="A261" i="13"/>
  <c r="R261" i="13" s="1"/>
  <c r="AA261" i="39" s="1"/>
  <c r="B261" i="13"/>
  <c r="S261" i="13" s="1"/>
  <c r="AB261" i="39" s="1"/>
  <c r="AC261" i="39" s="1"/>
  <c r="C261" i="13"/>
  <c r="D261" i="13"/>
  <c r="A262" i="13"/>
  <c r="R262" i="13" s="1"/>
  <c r="AA262" i="39" s="1"/>
  <c r="B262" i="13"/>
  <c r="S262" i="13" s="1"/>
  <c r="AB262" i="39" s="1"/>
  <c r="AC262" i="39" s="1"/>
  <c r="C262" i="13"/>
  <c r="D262" i="13"/>
  <c r="A263" i="13"/>
  <c r="R263" i="13" s="1"/>
  <c r="AA263" i="39" s="1"/>
  <c r="B263" i="13"/>
  <c r="S263" i="13" s="1"/>
  <c r="AB263" i="39" s="1"/>
  <c r="AC263" i="39" s="1"/>
  <c r="C263" i="13"/>
  <c r="D263" i="13"/>
  <c r="A264" i="13"/>
  <c r="R264" i="13" s="1"/>
  <c r="AA264" i="39" s="1"/>
  <c r="B264" i="13"/>
  <c r="S264" i="13" s="1"/>
  <c r="AB264" i="39" s="1"/>
  <c r="AC264" i="39" s="1"/>
  <c r="C264" i="13"/>
  <c r="D264" i="13"/>
  <c r="A265" i="13"/>
  <c r="B265" i="13"/>
  <c r="S265" i="13" s="1"/>
  <c r="AB265" i="39" s="1"/>
  <c r="AC265" i="39" s="1"/>
  <c r="C265" i="13"/>
  <c r="D265" i="13"/>
  <c r="A266" i="13"/>
  <c r="R266" i="13" s="1"/>
  <c r="AA266" i="39" s="1"/>
  <c r="B266" i="13"/>
  <c r="S266" i="13" s="1"/>
  <c r="AB266" i="39" s="1"/>
  <c r="AC266" i="39" s="1"/>
  <c r="C266" i="13"/>
  <c r="D266" i="13"/>
  <c r="A267" i="13"/>
  <c r="B267" i="13"/>
  <c r="S267" i="13" s="1"/>
  <c r="AB267" i="39" s="1"/>
  <c r="AC267" i="39" s="1"/>
  <c r="C267" i="13"/>
  <c r="D267" i="13"/>
  <c r="A268" i="13"/>
  <c r="B268" i="13"/>
  <c r="S268" i="13" s="1"/>
  <c r="AB268" i="39" s="1"/>
  <c r="AC268" i="39" s="1"/>
  <c r="C268" i="13"/>
  <c r="D268" i="13"/>
  <c r="A269" i="13"/>
  <c r="B269" i="13"/>
  <c r="S269" i="13" s="1"/>
  <c r="AB269" i="39" s="1"/>
  <c r="AC269" i="39" s="1"/>
  <c r="C269" i="13"/>
  <c r="D269" i="13"/>
  <c r="A270" i="13"/>
  <c r="B270" i="13"/>
  <c r="S270" i="13" s="1"/>
  <c r="AB270" i="39" s="1"/>
  <c r="AC270" i="39" s="1"/>
  <c r="C270" i="13"/>
  <c r="D270" i="13"/>
  <c r="A271" i="13"/>
  <c r="B271" i="13"/>
  <c r="S271" i="13" s="1"/>
  <c r="AB271" i="39" s="1"/>
  <c r="AC271" i="39" s="1"/>
  <c r="C271" i="13"/>
  <c r="D271" i="13"/>
  <c r="A272" i="13"/>
  <c r="B272" i="13"/>
  <c r="S272" i="13" s="1"/>
  <c r="AB272" i="39" s="1"/>
  <c r="AC272" i="39" s="1"/>
  <c r="C272" i="13"/>
  <c r="D272" i="13"/>
  <c r="A273" i="13"/>
  <c r="R273" i="13" s="1"/>
  <c r="AA273" i="39" s="1"/>
  <c r="B273" i="13"/>
  <c r="S273" i="13" s="1"/>
  <c r="AB273" i="39" s="1"/>
  <c r="AC273" i="39" s="1"/>
  <c r="C273" i="13"/>
  <c r="D273" i="13"/>
  <c r="A274" i="13"/>
  <c r="R274" i="13" s="1"/>
  <c r="AA274" i="39" s="1"/>
  <c r="C274" i="13"/>
  <c r="D274" i="13"/>
  <c r="A275" i="13"/>
  <c r="B275" i="13"/>
  <c r="S275" i="13" s="1"/>
  <c r="AB275" i="39" s="1"/>
  <c r="AC275" i="39" s="1"/>
  <c r="C275" i="13"/>
  <c r="D275" i="13"/>
  <c r="A276" i="13"/>
  <c r="R276" i="13" s="1"/>
  <c r="AA276" i="39" s="1"/>
  <c r="B276" i="13"/>
  <c r="S276" i="13" s="1"/>
  <c r="AB276" i="39" s="1"/>
  <c r="AC276" i="39" s="1"/>
  <c r="C276" i="13"/>
  <c r="D276" i="13"/>
  <c r="A277" i="13"/>
  <c r="B277" i="13"/>
  <c r="S277" i="13" s="1"/>
  <c r="AB277" i="39" s="1"/>
  <c r="AC277" i="39" s="1"/>
  <c r="C277" i="13"/>
  <c r="D277" i="13"/>
  <c r="A278" i="13"/>
  <c r="B278" i="13"/>
  <c r="S278" i="13" s="1"/>
  <c r="AB278" i="39" s="1"/>
  <c r="AC278" i="39" s="1"/>
  <c r="C278" i="13"/>
  <c r="D278" i="13"/>
  <c r="A279" i="13"/>
  <c r="R279" i="13" s="1"/>
  <c r="AA279" i="39" s="1"/>
  <c r="B279" i="13"/>
  <c r="S279" i="13" s="1"/>
  <c r="AB279" i="39" s="1"/>
  <c r="AC279" i="39" s="1"/>
  <c r="C279" i="13"/>
  <c r="D279" i="13"/>
  <c r="A280" i="13"/>
  <c r="B280" i="13"/>
  <c r="S280" i="13" s="1"/>
  <c r="AB280" i="39" s="1"/>
  <c r="AC280" i="39" s="1"/>
  <c r="C280" i="13"/>
  <c r="D280" i="13"/>
  <c r="A281" i="13"/>
  <c r="R281" i="13" s="1"/>
  <c r="AA281" i="39" s="1"/>
  <c r="B281" i="13"/>
  <c r="S281" i="13" s="1"/>
  <c r="AB281" i="39" s="1"/>
  <c r="AC281" i="39" s="1"/>
  <c r="C281" i="13"/>
  <c r="D281" i="13"/>
  <c r="A282" i="13"/>
  <c r="B282" i="13"/>
  <c r="S282" i="13" s="1"/>
  <c r="AB282" i="39" s="1"/>
  <c r="AC282" i="39" s="1"/>
  <c r="C282" i="13"/>
  <c r="D282" i="13"/>
  <c r="A283" i="13"/>
  <c r="R283" i="13" s="1"/>
  <c r="AA283" i="39" s="1"/>
  <c r="B283" i="13"/>
  <c r="S283" i="13" s="1"/>
  <c r="AB283" i="39" s="1"/>
  <c r="AC283" i="39" s="1"/>
  <c r="C283" i="13"/>
  <c r="D283" i="13"/>
  <c r="A284" i="13"/>
  <c r="R284" i="13" s="1"/>
  <c r="AA284" i="39" s="1"/>
  <c r="B284" i="13"/>
  <c r="S284" i="13" s="1"/>
  <c r="AB284" i="39" s="1"/>
  <c r="AC284" i="39" s="1"/>
  <c r="C284" i="13"/>
  <c r="D284" i="13"/>
  <c r="A285" i="13"/>
  <c r="R285" i="13" s="1"/>
  <c r="AA285" i="39" s="1"/>
  <c r="B285" i="13"/>
  <c r="S285" i="13" s="1"/>
  <c r="AB285" i="39" s="1"/>
  <c r="AC285" i="39" s="1"/>
  <c r="C285" i="13"/>
  <c r="D285" i="13"/>
  <c r="A286" i="13"/>
  <c r="B286" i="13"/>
  <c r="S286" i="13" s="1"/>
  <c r="AB286" i="39" s="1"/>
  <c r="AC286" i="39" s="1"/>
  <c r="C286" i="13"/>
  <c r="D286" i="13"/>
  <c r="A287" i="13"/>
  <c r="R287" i="13" s="1"/>
  <c r="AA287" i="39" s="1"/>
  <c r="B287" i="13"/>
  <c r="S287" i="13" s="1"/>
  <c r="AB287" i="39" s="1"/>
  <c r="AC287" i="39" s="1"/>
  <c r="C287" i="13"/>
  <c r="D287" i="13"/>
  <c r="A288" i="13"/>
  <c r="B288" i="13"/>
  <c r="S288" i="13" s="1"/>
  <c r="AB288" i="39" s="1"/>
  <c r="AC288" i="39" s="1"/>
  <c r="C288" i="13"/>
  <c r="D288" i="13"/>
  <c r="A289" i="13"/>
  <c r="R289" i="13" s="1"/>
  <c r="AA289" i="39" s="1"/>
  <c r="B289" i="13"/>
  <c r="S289" i="13" s="1"/>
  <c r="AB289" i="39" s="1"/>
  <c r="AC289" i="39" s="1"/>
  <c r="C289" i="13"/>
  <c r="D289" i="13"/>
  <c r="A290" i="13"/>
  <c r="B290" i="13"/>
  <c r="S290" i="13" s="1"/>
  <c r="AB290" i="39" s="1"/>
  <c r="AC290" i="39" s="1"/>
  <c r="C290" i="13"/>
  <c r="D290" i="13"/>
  <c r="A291" i="13"/>
  <c r="B291" i="13"/>
  <c r="S291" i="13" s="1"/>
  <c r="AB291" i="39" s="1"/>
  <c r="AC291" i="39" s="1"/>
  <c r="C291" i="13"/>
  <c r="D291" i="13"/>
  <c r="A292" i="13"/>
  <c r="R292" i="13" s="1"/>
  <c r="AA292" i="39" s="1"/>
  <c r="B292" i="13"/>
  <c r="S292" i="13" s="1"/>
  <c r="AB292" i="39" s="1"/>
  <c r="AC292" i="39" s="1"/>
  <c r="C292" i="13"/>
  <c r="D292" i="13"/>
  <c r="A293" i="13"/>
  <c r="R293" i="13" s="1"/>
  <c r="AA293" i="39" s="1"/>
  <c r="B293" i="13"/>
  <c r="S293" i="13" s="1"/>
  <c r="AB293" i="39" s="1"/>
  <c r="AC293" i="39" s="1"/>
  <c r="C293" i="13"/>
  <c r="D293" i="13"/>
  <c r="A294" i="13"/>
  <c r="B294" i="13"/>
  <c r="S294" i="13" s="1"/>
  <c r="AB294" i="39" s="1"/>
  <c r="AC294" i="39" s="1"/>
  <c r="C294" i="13"/>
  <c r="D294" i="13"/>
  <c r="A295" i="13"/>
  <c r="R295" i="13" s="1"/>
  <c r="AA295" i="39" s="1"/>
  <c r="B295" i="13"/>
  <c r="S295" i="13" s="1"/>
  <c r="AB295" i="39" s="1"/>
  <c r="AC295" i="39" s="1"/>
  <c r="C295" i="13"/>
  <c r="D295" i="13"/>
  <c r="A296" i="13"/>
  <c r="R296" i="13" s="1"/>
  <c r="AA296" i="39" s="1"/>
  <c r="B296" i="13"/>
  <c r="S296" i="13" s="1"/>
  <c r="AB296" i="39" s="1"/>
  <c r="AC296" i="39" s="1"/>
  <c r="C296" i="13"/>
  <c r="D296" i="13"/>
  <c r="A297" i="13"/>
  <c r="R297" i="13" s="1"/>
  <c r="AA297" i="39" s="1"/>
  <c r="B297" i="13"/>
  <c r="S297" i="13" s="1"/>
  <c r="AB297" i="39" s="1"/>
  <c r="AC297" i="39" s="1"/>
  <c r="C297" i="13"/>
  <c r="D297" i="13"/>
  <c r="A298" i="13"/>
  <c r="R298" i="13" s="1"/>
  <c r="AA298" i="39" s="1"/>
  <c r="B298" i="13"/>
  <c r="S298" i="13" s="1"/>
  <c r="AB298" i="39" s="1"/>
  <c r="AC298" i="39" s="1"/>
  <c r="C298" i="13"/>
  <c r="D298" i="13"/>
  <c r="A299" i="13"/>
  <c r="B299" i="13"/>
  <c r="S299" i="13" s="1"/>
  <c r="AB299" i="39" s="1"/>
  <c r="AC299" i="39" s="1"/>
  <c r="C299" i="13"/>
  <c r="D299" i="13"/>
  <c r="A300" i="13"/>
  <c r="R300" i="13" s="1"/>
  <c r="AA300" i="39" s="1"/>
  <c r="B300" i="13"/>
  <c r="S300" i="13" s="1"/>
  <c r="AB300" i="39" s="1"/>
  <c r="AC300" i="39" s="1"/>
  <c r="C300" i="13"/>
  <c r="D300" i="13"/>
  <c r="A301" i="13"/>
  <c r="R301" i="13" s="1"/>
  <c r="AA301" i="39" s="1"/>
  <c r="B301" i="13"/>
  <c r="S301" i="13" s="1"/>
  <c r="AB301" i="39" s="1"/>
  <c r="AC301" i="39" s="1"/>
  <c r="C301" i="13"/>
  <c r="D301" i="13"/>
  <c r="A302" i="13"/>
  <c r="B302" i="13"/>
  <c r="S302" i="13" s="1"/>
  <c r="AB302" i="39" s="1"/>
  <c r="AC302" i="39" s="1"/>
  <c r="C302" i="13"/>
  <c r="D302" i="13"/>
  <c r="A303" i="13"/>
  <c r="R303" i="13" s="1"/>
  <c r="AA303" i="39" s="1"/>
  <c r="B303" i="13"/>
  <c r="S303" i="13" s="1"/>
  <c r="AB303" i="39" s="1"/>
  <c r="AC303" i="39" s="1"/>
  <c r="C303" i="13"/>
  <c r="D303" i="13"/>
  <c r="A304" i="13"/>
  <c r="R304" i="13" s="1"/>
  <c r="AA304" i="39" s="1"/>
  <c r="B304" i="13"/>
  <c r="S304" i="13" s="1"/>
  <c r="AB304" i="39" s="1"/>
  <c r="AC304" i="39" s="1"/>
  <c r="C304" i="13"/>
  <c r="D304" i="13"/>
  <c r="A305" i="13"/>
  <c r="R305" i="13" s="1"/>
  <c r="AA305" i="39" s="1"/>
  <c r="B305" i="13"/>
  <c r="S305" i="13" s="1"/>
  <c r="AB305" i="39" s="1"/>
  <c r="AC305" i="39" s="1"/>
  <c r="C305" i="13"/>
  <c r="D305" i="13"/>
  <c r="A306" i="13"/>
  <c r="R306" i="13" s="1"/>
  <c r="AA306" i="39" s="1"/>
  <c r="B306" i="13"/>
  <c r="S306" i="13" s="1"/>
  <c r="AB306" i="39" s="1"/>
  <c r="AC306" i="39" s="1"/>
  <c r="C306" i="13"/>
  <c r="D306" i="13"/>
  <c r="A307" i="13"/>
  <c r="B307" i="13"/>
  <c r="S307" i="13" s="1"/>
  <c r="AB307" i="39" s="1"/>
  <c r="AC307" i="39" s="1"/>
  <c r="C307" i="13"/>
  <c r="D307" i="13"/>
  <c r="A308" i="13"/>
  <c r="R308" i="13" s="1"/>
  <c r="AA308" i="39" s="1"/>
  <c r="B308" i="13"/>
  <c r="S308" i="13" s="1"/>
  <c r="AB308" i="39" s="1"/>
  <c r="AC308" i="39" s="1"/>
  <c r="C308" i="13"/>
  <c r="D308" i="13"/>
  <c r="A309" i="13"/>
  <c r="B309" i="13"/>
  <c r="S309" i="13" s="1"/>
  <c r="AB309" i="39" s="1"/>
  <c r="AC309" i="39" s="1"/>
  <c r="C309" i="13"/>
  <c r="D309" i="13"/>
  <c r="A310" i="13"/>
  <c r="B310" i="13"/>
  <c r="S310" i="13" s="1"/>
  <c r="AB310" i="39" s="1"/>
  <c r="AC310" i="39" s="1"/>
  <c r="C310" i="13"/>
  <c r="D310" i="13"/>
  <c r="A311" i="13"/>
  <c r="B311" i="13"/>
  <c r="S311" i="13" s="1"/>
  <c r="AB311" i="39" s="1"/>
  <c r="AC311" i="39" s="1"/>
  <c r="C311" i="13"/>
  <c r="D311" i="13"/>
  <c r="A312" i="13"/>
  <c r="R312" i="13" s="1"/>
  <c r="AA312" i="39" s="1"/>
  <c r="B312" i="13"/>
  <c r="S312" i="13" s="1"/>
  <c r="AB312" i="39" s="1"/>
  <c r="AC312" i="39" s="1"/>
  <c r="C312" i="13"/>
  <c r="D312" i="13"/>
  <c r="A313" i="13"/>
  <c r="R313" i="13" s="1"/>
  <c r="AA313" i="39" s="1"/>
  <c r="B313" i="13"/>
  <c r="S313" i="13" s="1"/>
  <c r="AB313" i="39" s="1"/>
  <c r="AC313" i="39" s="1"/>
  <c r="C313" i="13"/>
  <c r="D313" i="13"/>
  <c r="A314" i="13"/>
  <c r="B314" i="13"/>
  <c r="S314" i="13" s="1"/>
  <c r="AB314" i="39" s="1"/>
  <c r="AC314" i="39" s="1"/>
  <c r="C314" i="13"/>
  <c r="D314" i="13"/>
  <c r="A315" i="13"/>
  <c r="B315" i="13"/>
  <c r="S315" i="13" s="1"/>
  <c r="AB315" i="39" s="1"/>
  <c r="AC315" i="39" s="1"/>
  <c r="C315" i="13"/>
  <c r="D315" i="13"/>
  <c r="A316" i="13"/>
  <c r="B316" i="13"/>
  <c r="S316" i="13" s="1"/>
  <c r="AB316" i="39" s="1"/>
  <c r="AC316" i="39" s="1"/>
  <c r="C316" i="13"/>
  <c r="D316" i="13"/>
  <c r="A317" i="13"/>
  <c r="B317" i="13"/>
  <c r="S317" i="13" s="1"/>
  <c r="AB317" i="39" s="1"/>
  <c r="AC317" i="39" s="1"/>
  <c r="C317" i="13"/>
  <c r="D317" i="13"/>
  <c r="A318" i="13"/>
  <c r="R318" i="13" s="1"/>
  <c r="AA318" i="39" s="1"/>
  <c r="B318" i="13"/>
  <c r="S318" i="13" s="1"/>
  <c r="AB318" i="39" s="1"/>
  <c r="AC318" i="39" s="1"/>
  <c r="C318" i="13"/>
  <c r="D318" i="13"/>
  <c r="A319" i="13"/>
  <c r="R319" i="13" s="1"/>
  <c r="AA319" i="39" s="1"/>
  <c r="B319" i="13"/>
  <c r="S319" i="13" s="1"/>
  <c r="AB319" i="39" s="1"/>
  <c r="AC319" i="39" s="1"/>
  <c r="C319" i="13"/>
  <c r="D319" i="13"/>
  <c r="A320" i="13"/>
  <c r="R320" i="13" s="1"/>
  <c r="AA320" i="39" s="1"/>
  <c r="B320" i="13"/>
  <c r="S320" i="13" s="1"/>
  <c r="AB320" i="39" s="1"/>
  <c r="AC320" i="39" s="1"/>
  <c r="C320" i="13"/>
  <c r="D320" i="13"/>
  <c r="A321" i="13"/>
  <c r="R321" i="13" s="1"/>
  <c r="AA321" i="39" s="1"/>
  <c r="B321" i="13"/>
  <c r="S321" i="13" s="1"/>
  <c r="AB321" i="39" s="1"/>
  <c r="AC321" i="39" s="1"/>
  <c r="C321" i="13"/>
  <c r="D321" i="13"/>
  <c r="A322" i="13"/>
  <c r="B322" i="13"/>
  <c r="S322" i="13" s="1"/>
  <c r="AB322" i="39" s="1"/>
  <c r="AC322" i="39" s="1"/>
  <c r="C322" i="13"/>
  <c r="D322" i="13"/>
  <c r="A323" i="13"/>
  <c r="R323" i="13" s="1"/>
  <c r="AA323" i="39" s="1"/>
  <c r="B323" i="13"/>
  <c r="S323" i="13" s="1"/>
  <c r="AB323" i="39" s="1"/>
  <c r="AC323" i="39" s="1"/>
  <c r="C323" i="13"/>
  <c r="D323" i="13"/>
  <c r="A324" i="13"/>
  <c r="B324" i="13"/>
  <c r="S324" i="13" s="1"/>
  <c r="AB324" i="39" s="1"/>
  <c r="AC324" i="39" s="1"/>
  <c r="C324" i="13"/>
  <c r="D324" i="13"/>
  <c r="A325" i="13"/>
  <c r="R325" i="13" s="1"/>
  <c r="AA325" i="39" s="1"/>
  <c r="B325" i="13"/>
  <c r="S325" i="13" s="1"/>
  <c r="AB325" i="39" s="1"/>
  <c r="AC325" i="39" s="1"/>
  <c r="C325" i="13"/>
  <c r="D325" i="13"/>
  <c r="A326" i="13"/>
  <c r="R326" i="13" s="1"/>
  <c r="AA326" i="39" s="1"/>
  <c r="B326" i="13"/>
  <c r="S326" i="13" s="1"/>
  <c r="AB326" i="39" s="1"/>
  <c r="AC326" i="39" s="1"/>
  <c r="C326" i="13"/>
  <c r="D326" i="13"/>
  <c r="A327" i="13"/>
  <c r="R327" i="13" s="1"/>
  <c r="AA327" i="39" s="1"/>
  <c r="B327" i="13"/>
  <c r="S327" i="13" s="1"/>
  <c r="AB327" i="39" s="1"/>
  <c r="AC327" i="39" s="1"/>
  <c r="C327" i="13"/>
  <c r="D327" i="13"/>
  <c r="A328" i="13"/>
  <c r="R328" i="13" s="1"/>
  <c r="AA328" i="39" s="1"/>
  <c r="B328" i="13"/>
  <c r="S328" i="13" s="1"/>
  <c r="AB328" i="39" s="1"/>
  <c r="AC328" i="39" s="1"/>
  <c r="C328" i="13"/>
  <c r="D328" i="13"/>
  <c r="A329" i="13"/>
  <c r="B329" i="13"/>
  <c r="S329" i="13" s="1"/>
  <c r="AB329" i="39" s="1"/>
  <c r="AC329" i="39" s="1"/>
  <c r="C329" i="13"/>
  <c r="D329" i="13"/>
  <c r="A330" i="13"/>
  <c r="R330" i="13" s="1"/>
  <c r="AA330" i="39" s="1"/>
  <c r="B330" i="13"/>
  <c r="S330" i="13" s="1"/>
  <c r="AB330" i="39" s="1"/>
  <c r="AC330" i="39" s="1"/>
  <c r="C330" i="13"/>
  <c r="D330" i="13"/>
  <c r="A331" i="13"/>
  <c r="B331" i="13"/>
  <c r="S331" i="13" s="1"/>
  <c r="AB331" i="39" s="1"/>
  <c r="AC331" i="39" s="1"/>
  <c r="C331" i="13"/>
  <c r="D331" i="13"/>
  <c r="A332" i="13"/>
  <c r="B332" i="13"/>
  <c r="S332" i="13" s="1"/>
  <c r="AB332" i="39" s="1"/>
  <c r="AC332" i="39" s="1"/>
  <c r="C332" i="13"/>
  <c r="D332" i="13"/>
  <c r="A333" i="13"/>
  <c r="R333" i="13" s="1"/>
  <c r="AA333" i="39" s="1"/>
  <c r="B333" i="13"/>
  <c r="S333" i="13" s="1"/>
  <c r="AB333" i="39" s="1"/>
  <c r="AC333" i="39" s="1"/>
  <c r="C333" i="13"/>
  <c r="D333" i="13"/>
  <c r="A334" i="13"/>
  <c r="R334" i="13" s="1"/>
  <c r="AA334" i="39" s="1"/>
  <c r="B334" i="13"/>
  <c r="S334" i="13" s="1"/>
  <c r="AB334" i="39" s="1"/>
  <c r="AC334" i="39" s="1"/>
  <c r="C334" i="13"/>
  <c r="D334" i="13"/>
  <c r="A335" i="13"/>
  <c r="R335" i="13" s="1"/>
  <c r="AA335" i="39" s="1"/>
  <c r="B335" i="13"/>
  <c r="S335" i="13" s="1"/>
  <c r="AB335" i="39" s="1"/>
  <c r="AC335" i="39" s="1"/>
  <c r="C335" i="13"/>
  <c r="D335" i="13"/>
  <c r="A336" i="13"/>
  <c r="R336" i="13" s="1"/>
  <c r="AA336" i="39" s="1"/>
  <c r="B336" i="13"/>
  <c r="S336" i="13" s="1"/>
  <c r="AB336" i="39" s="1"/>
  <c r="AC336" i="39" s="1"/>
  <c r="C336" i="13"/>
  <c r="D336" i="13"/>
  <c r="A337" i="13"/>
  <c r="R337" i="13" s="1"/>
  <c r="AA337" i="39" s="1"/>
  <c r="B337" i="13"/>
  <c r="S337" i="13" s="1"/>
  <c r="AB337" i="39" s="1"/>
  <c r="AC337" i="39" s="1"/>
  <c r="C337" i="13"/>
  <c r="D337" i="13"/>
  <c r="A338" i="13"/>
  <c r="R338" i="13" s="1"/>
  <c r="AA338" i="39" s="1"/>
  <c r="B338" i="13"/>
  <c r="S338" i="13" s="1"/>
  <c r="AB338" i="39" s="1"/>
  <c r="AC338" i="39" s="1"/>
  <c r="C338" i="13"/>
  <c r="D338" i="13"/>
  <c r="A339" i="13"/>
  <c r="B339" i="13"/>
  <c r="S339" i="13" s="1"/>
  <c r="AB339" i="39" s="1"/>
  <c r="AC339" i="39" s="1"/>
  <c r="C339" i="13"/>
  <c r="D339" i="13"/>
  <c r="A340" i="13"/>
  <c r="R340" i="13" s="1"/>
  <c r="AA340" i="39" s="1"/>
  <c r="B340" i="13"/>
  <c r="S340" i="13" s="1"/>
  <c r="AB340" i="39" s="1"/>
  <c r="AC340" i="39" s="1"/>
  <c r="C340" i="13"/>
  <c r="D340" i="13"/>
  <c r="A341" i="13"/>
  <c r="R341" i="13" s="1"/>
  <c r="AA341" i="39" s="1"/>
  <c r="B341" i="13"/>
  <c r="S341" i="13" s="1"/>
  <c r="AB341" i="39" s="1"/>
  <c r="AC341" i="39" s="1"/>
  <c r="C341" i="13"/>
  <c r="D341" i="13"/>
  <c r="A342" i="13"/>
  <c r="R342" i="13" s="1"/>
  <c r="AA342" i="39" s="1"/>
  <c r="B342" i="13"/>
  <c r="S342" i="13" s="1"/>
  <c r="AB342" i="39" s="1"/>
  <c r="AC342" i="39" s="1"/>
  <c r="C342" i="13"/>
  <c r="D342" i="13"/>
  <c r="A343" i="13"/>
  <c r="R343" i="13" s="1"/>
  <c r="AA343" i="39" s="1"/>
  <c r="B343" i="13"/>
  <c r="S343" i="13" s="1"/>
  <c r="AB343" i="39" s="1"/>
  <c r="AC343" i="39" s="1"/>
  <c r="C343" i="13"/>
  <c r="D343" i="13"/>
  <c r="A344" i="13"/>
  <c r="B344" i="13"/>
  <c r="S344" i="13" s="1"/>
  <c r="AB344" i="39" s="1"/>
  <c r="AC344" i="39" s="1"/>
  <c r="C344" i="13"/>
  <c r="D344" i="13"/>
  <c r="A345" i="13"/>
  <c r="B345" i="13"/>
  <c r="S345" i="13" s="1"/>
  <c r="AB345" i="39" s="1"/>
  <c r="AC345" i="39" s="1"/>
  <c r="C345" i="13"/>
  <c r="D345" i="13"/>
  <c r="A346" i="13"/>
  <c r="R346" i="13" s="1"/>
  <c r="AA346" i="39" s="1"/>
  <c r="B346" i="13"/>
  <c r="S346" i="13" s="1"/>
  <c r="AB346" i="39" s="1"/>
  <c r="AC346" i="39" s="1"/>
  <c r="C346" i="13"/>
  <c r="D346" i="13"/>
  <c r="A347" i="13"/>
  <c r="R347" i="13" s="1"/>
  <c r="AA347" i="39" s="1"/>
  <c r="B347" i="13"/>
  <c r="S347" i="13" s="1"/>
  <c r="AB347" i="39" s="1"/>
  <c r="AC347" i="39" s="1"/>
  <c r="C347" i="13"/>
  <c r="D347" i="13"/>
  <c r="A348" i="13"/>
  <c r="B348" i="13"/>
  <c r="S348" i="13" s="1"/>
  <c r="AB348" i="39" s="1"/>
  <c r="AC348" i="39" s="1"/>
  <c r="C348" i="13"/>
  <c r="D348" i="13"/>
  <c r="A349" i="13"/>
  <c r="B349" i="13"/>
  <c r="S349" i="13" s="1"/>
  <c r="AB349" i="39" s="1"/>
  <c r="AC349" i="39" s="1"/>
  <c r="C349" i="13"/>
  <c r="D349" i="13"/>
  <c r="A350" i="13"/>
  <c r="B350" i="13"/>
  <c r="S350" i="13" s="1"/>
  <c r="AB350" i="39" s="1"/>
  <c r="AC350" i="39" s="1"/>
  <c r="C350" i="13"/>
  <c r="D350" i="13"/>
  <c r="A351" i="13"/>
  <c r="R351" i="13" s="1"/>
  <c r="AA351" i="39" s="1"/>
  <c r="B351" i="13"/>
  <c r="S351" i="13" s="1"/>
  <c r="AB351" i="39" s="1"/>
  <c r="AC351" i="39" s="1"/>
  <c r="C351" i="13"/>
  <c r="D351" i="13"/>
  <c r="A352" i="13"/>
  <c r="B352" i="13"/>
  <c r="S352" i="13" s="1"/>
  <c r="AB352" i="39" s="1"/>
  <c r="AC352" i="39" s="1"/>
  <c r="C352" i="13"/>
  <c r="D352" i="13"/>
  <c r="A353" i="13"/>
  <c r="B353" i="13"/>
  <c r="S353" i="13" s="1"/>
  <c r="AB353" i="39" s="1"/>
  <c r="AC353" i="39" s="1"/>
  <c r="C353" i="13"/>
  <c r="D353" i="13"/>
  <c r="A354" i="13"/>
  <c r="R354" i="13" s="1"/>
  <c r="AA354" i="39" s="1"/>
  <c r="B354" i="13"/>
  <c r="S354" i="13" s="1"/>
  <c r="AB354" i="39" s="1"/>
  <c r="AC354" i="39" s="1"/>
  <c r="C354" i="13"/>
  <c r="D354" i="13"/>
  <c r="A355" i="13"/>
  <c r="R355" i="13" s="1"/>
  <c r="AA355" i="39" s="1"/>
  <c r="B355" i="13"/>
  <c r="S355" i="13" s="1"/>
  <c r="AB355" i="39" s="1"/>
  <c r="AC355" i="39" s="1"/>
  <c r="C355" i="13"/>
  <c r="D355" i="13"/>
  <c r="A356" i="13"/>
  <c r="R356" i="13" s="1"/>
  <c r="AA356" i="39" s="1"/>
  <c r="B356" i="13"/>
  <c r="S356" i="13" s="1"/>
  <c r="AB356" i="39" s="1"/>
  <c r="AC356" i="39" s="1"/>
  <c r="C356" i="13"/>
  <c r="D356" i="13"/>
  <c r="A357" i="13"/>
  <c r="B357" i="13"/>
  <c r="S357" i="13" s="1"/>
  <c r="AB357" i="39" s="1"/>
  <c r="AC357" i="39" s="1"/>
  <c r="C357" i="13"/>
  <c r="D357" i="13"/>
  <c r="A358" i="13"/>
  <c r="R358" i="13" s="1"/>
  <c r="AA358" i="39" s="1"/>
  <c r="B358" i="13"/>
  <c r="S358" i="13" s="1"/>
  <c r="AB358" i="39" s="1"/>
  <c r="AC358" i="39" s="1"/>
  <c r="C358" i="13"/>
  <c r="D358" i="13"/>
  <c r="A359" i="13"/>
  <c r="R359" i="13" s="1"/>
  <c r="AA359" i="39" s="1"/>
  <c r="B359" i="13"/>
  <c r="S359" i="13" s="1"/>
  <c r="AB359" i="39" s="1"/>
  <c r="AC359" i="39" s="1"/>
  <c r="C359" i="13"/>
  <c r="D359" i="13"/>
  <c r="A360" i="13"/>
  <c r="B360" i="13"/>
  <c r="S360" i="13" s="1"/>
  <c r="AB360" i="39" s="1"/>
  <c r="AC360" i="39" s="1"/>
  <c r="C360" i="13"/>
  <c r="D360" i="13"/>
  <c r="A361" i="13"/>
  <c r="B361" i="13"/>
  <c r="S361" i="13" s="1"/>
  <c r="AB361" i="39" s="1"/>
  <c r="AC361" i="39" s="1"/>
  <c r="C361" i="13"/>
  <c r="D361" i="13"/>
  <c r="A362" i="13"/>
  <c r="R362" i="13" s="1"/>
  <c r="AA362" i="39" s="1"/>
  <c r="B362" i="13"/>
  <c r="S362" i="13" s="1"/>
  <c r="AB362" i="39" s="1"/>
  <c r="AC362" i="39" s="1"/>
  <c r="C362" i="13"/>
  <c r="D362" i="13"/>
  <c r="A363" i="13"/>
  <c r="B363" i="13"/>
  <c r="S363" i="13" s="1"/>
  <c r="AB363" i="39" s="1"/>
  <c r="AC363" i="39" s="1"/>
  <c r="C363" i="13"/>
  <c r="D363" i="13"/>
  <c r="A364" i="13"/>
  <c r="R364" i="13" s="1"/>
  <c r="AA364" i="39" s="1"/>
  <c r="B364" i="13"/>
  <c r="S364" i="13" s="1"/>
  <c r="AB364" i="39" s="1"/>
  <c r="AC364" i="39" s="1"/>
  <c r="C364" i="13"/>
  <c r="D364" i="13"/>
  <c r="A365" i="13"/>
  <c r="R365" i="13" s="1"/>
  <c r="AA365" i="39" s="1"/>
  <c r="B365" i="13"/>
  <c r="S365" i="13" s="1"/>
  <c r="AB365" i="39" s="1"/>
  <c r="AC365" i="39" s="1"/>
  <c r="C365" i="13"/>
  <c r="D365" i="13"/>
  <c r="A366" i="13"/>
  <c r="B366" i="13"/>
  <c r="S366" i="13" s="1"/>
  <c r="AB366" i="39" s="1"/>
  <c r="AC366" i="39" s="1"/>
  <c r="C366" i="13"/>
  <c r="D366" i="13"/>
  <c r="A367" i="13"/>
  <c r="R367" i="13" s="1"/>
  <c r="AA367" i="39" s="1"/>
  <c r="B367" i="13"/>
  <c r="S367" i="13" s="1"/>
  <c r="AB367" i="39" s="1"/>
  <c r="AC367" i="39" s="1"/>
  <c r="C367" i="13"/>
  <c r="D367" i="13"/>
  <c r="A368" i="13"/>
  <c r="R368" i="13" s="1"/>
  <c r="AA368" i="39" s="1"/>
  <c r="B368" i="13"/>
  <c r="S368" i="13" s="1"/>
  <c r="AB368" i="39" s="1"/>
  <c r="AC368" i="39" s="1"/>
  <c r="C368" i="13"/>
  <c r="D368" i="13"/>
  <c r="A369" i="13"/>
  <c r="R369" i="13" s="1"/>
  <c r="AA369" i="39" s="1"/>
  <c r="B369" i="13"/>
  <c r="S369" i="13" s="1"/>
  <c r="AB369" i="39" s="1"/>
  <c r="AC369" i="39" s="1"/>
  <c r="C369" i="13"/>
  <c r="D369" i="13"/>
  <c r="A370" i="13"/>
  <c r="R370" i="13" s="1"/>
  <c r="AA370" i="39" s="1"/>
  <c r="B370" i="13"/>
  <c r="S370" i="13" s="1"/>
  <c r="AB370" i="39" s="1"/>
  <c r="AC370" i="39" s="1"/>
  <c r="C370" i="13"/>
  <c r="D370" i="13"/>
  <c r="A371" i="13"/>
  <c r="R371" i="13" s="1"/>
  <c r="AA371" i="39" s="1"/>
  <c r="B371" i="13"/>
  <c r="S371" i="13" s="1"/>
  <c r="AB371" i="39" s="1"/>
  <c r="AC371" i="39" s="1"/>
  <c r="C371" i="13"/>
  <c r="D371" i="13"/>
  <c r="A372" i="13"/>
  <c r="R372" i="13" s="1"/>
  <c r="AA372" i="39" s="1"/>
  <c r="B372" i="13"/>
  <c r="S372" i="13" s="1"/>
  <c r="AB372" i="39" s="1"/>
  <c r="AC372" i="39" s="1"/>
  <c r="C372" i="13"/>
  <c r="D372" i="13"/>
  <c r="A373" i="13"/>
  <c r="R373" i="13" s="1"/>
  <c r="AA373" i="39" s="1"/>
  <c r="B373" i="13"/>
  <c r="S373" i="13" s="1"/>
  <c r="AB373" i="39" s="1"/>
  <c r="AC373" i="39" s="1"/>
  <c r="C373" i="13"/>
  <c r="D373" i="13"/>
  <c r="A374" i="13"/>
  <c r="B374" i="13"/>
  <c r="S374" i="13" s="1"/>
  <c r="AB374" i="39" s="1"/>
  <c r="AC374" i="39" s="1"/>
  <c r="C374" i="13"/>
  <c r="D374" i="13"/>
  <c r="A375" i="13"/>
  <c r="R375" i="13" s="1"/>
  <c r="AA375" i="39" s="1"/>
  <c r="B375" i="13"/>
  <c r="S375" i="13" s="1"/>
  <c r="AB375" i="39" s="1"/>
  <c r="AC375" i="39" s="1"/>
  <c r="C375" i="13"/>
  <c r="D375" i="13"/>
  <c r="A376" i="13"/>
  <c r="B376" i="13"/>
  <c r="S376" i="13" s="1"/>
  <c r="AB376" i="39" s="1"/>
  <c r="AC376" i="39" s="1"/>
  <c r="C376" i="13"/>
  <c r="D376" i="13"/>
  <c r="A377" i="13"/>
  <c r="B377" i="13"/>
  <c r="S377" i="13" s="1"/>
  <c r="AB377" i="39" s="1"/>
  <c r="AC377" i="39" s="1"/>
  <c r="C377" i="13"/>
  <c r="D377" i="13"/>
  <c r="A378" i="13"/>
  <c r="B378" i="13"/>
  <c r="S378" i="13" s="1"/>
  <c r="AB378" i="39" s="1"/>
  <c r="AC378" i="39" s="1"/>
  <c r="C378" i="13"/>
  <c r="D378" i="13"/>
  <c r="A379" i="13"/>
  <c r="R379" i="13" s="1"/>
  <c r="AA379" i="39" s="1"/>
  <c r="B379" i="13"/>
  <c r="S379" i="13" s="1"/>
  <c r="AB379" i="39" s="1"/>
  <c r="AC379" i="39" s="1"/>
  <c r="C379" i="13"/>
  <c r="D379" i="13"/>
  <c r="A380" i="13"/>
  <c r="B380" i="13"/>
  <c r="S380" i="13" s="1"/>
  <c r="AB380" i="39" s="1"/>
  <c r="AC380" i="39" s="1"/>
  <c r="C380" i="13"/>
  <c r="D380" i="13"/>
  <c r="A381" i="13"/>
  <c r="R381" i="13" s="1"/>
  <c r="AA381" i="39" s="1"/>
  <c r="B381" i="13"/>
  <c r="S381" i="13" s="1"/>
  <c r="AB381" i="39" s="1"/>
  <c r="AC381" i="39" s="1"/>
  <c r="C381" i="13"/>
  <c r="D381" i="13"/>
  <c r="A382" i="13"/>
  <c r="B382" i="13"/>
  <c r="S382" i="13" s="1"/>
  <c r="AB382" i="39" s="1"/>
  <c r="AC382" i="39" s="1"/>
  <c r="C382" i="13"/>
  <c r="D382" i="13"/>
  <c r="A383" i="13"/>
  <c r="B383" i="13"/>
  <c r="S383" i="13" s="1"/>
  <c r="AB383" i="39" s="1"/>
  <c r="AC383" i="39" s="1"/>
  <c r="C383" i="13"/>
  <c r="D383" i="13"/>
  <c r="A384" i="13"/>
  <c r="R384" i="13" s="1"/>
  <c r="AA384" i="39" s="1"/>
  <c r="B384" i="13"/>
  <c r="S384" i="13" s="1"/>
  <c r="AB384" i="39" s="1"/>
  <c r="AC384" i="39" s="1"/>
  <c r="C384" i="13"/>
  <c r="D384" i="13"/>
  <c r="A385" i="13"/>
  <c r="R385" i="13" s="1"/>
  <c r="AA385" i="39" s="1"/>
  <c r="B385" i="13"/>
  <c r="S385" i="13" s="1"/>
  <c r="AB385" i="39" s="1"/>
  <c r="AC385" i="39" s="1"/>
  <c r="C385" i="13"/>
  <c r="D385" i="13"/>
  <c r="A386" i="13"/>
  <c r="B386" i="13"/>
  <c r="S386" i="13" s="1"/>
  <c r="AB386" i="39" s="1"/>
  <c r="AC386" i="39" s="1"/>
  <c r="C386" i="13"/>
  <c r="D386" i="13"/>
  <c r="A387" i="13"/>
  <c r="R387" i="13" s="1"/>
  <c r="AA387" i="39" s="1"/>
  <c r="B387" i="13"/>
  <c r="S387" i="13" s="1"/>
  <c r="AB387" i="39" s="1"/>
  <c r="AC387" i="39" s="1"/>
  <c r="C387" i="13"/>
  <c r="D387" i="13"/>
  <c r="A388" i="13"/>
  <c r="B388" i="13"/>
  <c r="S388" i="13" s="1"/>
  <c r="AB388" i="39" s="1"/>
  <c r="AC388" i="39" s="1"/>
  <c r="C388" i="13"/>
  <c r="D388" i="13"/>
  <c r="A389" i="13"/>
  <c r="R389" i="13" s="1"/>
  <c r="AA389" i="39" s="1"/>
  <c r="B389" i="13"/>
  <c r="S389" i="13" s="1"/>
  <c r="AB389" i="39" s="1"/>
  <c r="AC389" i="39" s="1"/>
  <c r="C389" i="13"/>
  <c r="D389" i="13"/>
  <c r="A390" i="13"/>
  <c r="B390" i="13"/>
  <c r="S390" i="13" s="1"/>
  <c r="AB390" i="39" s="1"/>
  <c r="AC390" i="39" s="1"/>
  <c r="C390" i="13"/>
  <c r="D390" i="13"/>
  <c r="A391" i="13"/>
  <c r="R391" i="13" s="1"/>
  <c r="AA391" i="39" s="1"/>
  <c r="B391" i="13"/>
  <c r="S391" i="13" s="1"/>
  <c r="AB391" i="39" s="1"/>
  <c r="AC391" i="39" s="1"/>
  <c r="C391" i="13"/>
  <c r="D391" i="13"/>
  <c r="A392" i="13"/>
  <c r="B392" i="13"/>
  <c r="S392" i="13" s="1"/>
  <c r="AB392" i="39" s="1"/>
  <c r="AC392" i="39" s="1"/>
  <c r="C392" i="13"/>
  <c r="D392" i="13"/>
  <c r="A393" i="13"/>
  <c r="R393" i="13" s="1"/>
  <c r="AA393" i="39" s="1"/>
  <c r="B393" i="13"/>
  <c r="S393" i="13" s="1"/>
  <c r="AB393" i="39" s="1"/>
  <c r="AC393" i="39" s="1"/>
  <c r="C393" i="13"/>
  <c r="D393" i="13"/>
  <c r="A394" i="13"/>
  <c r="R394" i="13" s="1"/>
  <c r="AA394" i="39" s="1"/>
  <c r="B394" i="13"/>
  <c r="S394" i="13" s="1"/>
  <c r="AB394" i="39" s="1"/>
  <c r="AC394" i="39" s="1"/>
  <c r="C394" i="13"/>
  <c r="D394" i="13"/>
  <c r="A395" i="13"/>
  <c r="B395" i="13"/>
  <c r="S395" i="13" s="1"/>
  <c r="AB395" i="39" s="1"/>
  <c r="AC395" i="39" s="1"/>
  <c r="C395" i="13"/>
  <c r="D395" i="13"/>
  <c r="A396" i="13"/>
  <c r="B396" i="13"/>
  <c r="S396" i="13" s="1"/>
  <c r="AB396" i="39" s="1"/>
  <c r="AC396" i="39" s="1"/>
  <c r="C396" i="13"/>
  <c r="D396" i="13"/>
  <c r="A397" i="13"/>
  <c r="R397" i="13" s="1"/>
  <c r="AA397" i="39" s="1"/>
  <c r="B397" i="13"/>
  <c r="S397" i="13" s="1"/>
  <c r="AB397" i="39" s="1"/>
  <c r="AC397" i="39" s="1"/>
  <c r="C397" i="13"/>
  <c r="D397" i="13"/>
  <c r="A398" i="13"/>
  <c r="R398" i="13" s="1"/>
  <c r="AA398" i="39" s="1"/>
  <c r="B398" i="13"/>
  <c r="S398" i="13" s="1"/>
  <c r="AB398" i="39" s="1"/>
  <c r="AC398" i="39" s="1"/>
  <c r="C398" i="13"/>
  <c r="D398" i="13"/>
  <c r="A399" i="13"/>
  <c r="R399" i="13" s="1"/>
  <c r="AA399" i="39" s="1"/>
  <c r="B399" i="13"/>
  <c r="S399" i="13" s="1"/>
  <c r="AB399" i="39" s="1"/>
  <c r="AC399" i="39" s="1"/>
  <c r="C399" i="13"/>
  <c r="D399" i="13"/>
  <c r="A400" i="13"/>
  <c r="R400" i="13" s="1"/>
  <c r="AA400" i="39" s="1"/>
  <c r="B400" i="13"/>
  <c r="S400" i="13" s="1"/>
  <c r="AB400" i="39" s="1"/>
  <c r="AC400" i="39" s="1"/>
  <c r="C400" i="13"/>
  <c r="D400" i="13"/>
  <c r="A401" i="13"/>
  <c r="R401" i="13" s="1"/>
  <c r="AA401" i="39" s="1"/>
  <c r="B401" i="13"/>
  <c r="S401" i="13" s="1"/>
  <c r="AB401" i="39" s="1"/>
  <c r="AC401" i="39" s="1"/>
  <c r="C401" i="13"/>
  <c r="D401" i="13"/>
  <c r="A402" i="13"/>
  <c r="R402" i="13" s="1"/>
  <c r="AA402" i="39" s="1"/>
  <c r="B402" i="13"/>
  <c r="S402" i="13" s="1"/>
  <c r="AB402" i="39" s="1"/>
  <c r="AC402" i="39" s="1"/>
  <c r="C402" i="13"/>
  <c r="D402" i="13"/>
  <c r="A403" i="13"/>
  <c r="R403" i="13" s="1"/>
  <c r="AA403" i="39" s="1"/>
  <c r="B403" i="13"/>
  <c r="S403" i="13" s="1"/>
  <c r="AB403" i="39" s="1"/>
  <c r="AC403" i="39" s="1"/>
  <c r="C403" i="13"/>
  <c r="D403" i="13"/>
  <c r="A404" i="13"/>
  <c r="B404" i="13"/>
  <c r="S404" i="13" s="1"/>
  <c r="AB404" i="39" s="1"/>
  <c r="AC404" i="39" s="1"/>
  <c r="C404" i="13"/>
  <c r="D404" i="13"/>
  <c r="A405" i="13"/>
  <c r="B405" i="13"/>
  <c r="S405" i="13" s="1"/>
  <c r="AB405" i="39" s="1"/>
  <c r="AC405" i="39" s="1"/>
  <c r="C405" i="13"/>
  <c r="D405" i="13"/>
  <c r="A406" i="13"/>
  <c r="B406" i="13"/>
  <c r="S406" i="13" s="1"/>
  <c r="AB406" i="39" s="1"/>
  <c r="AC406" i="39" s="1"/>
  <c r="C406" i="13"/>
  <c r="D406" i="13"/>
  <c r="A407" i="13"/>
  <c r="R407" i="13" s="1"/>
  <c r="AA407" i="39" s="1"/>
  <c r="B407" i="13"/>
  <c r="S407" i="13" s="1"/>
  <c r="AB407" i="39" s="1"/>
  <c r="AC407" i="39" s="1"/>
  <c r="C407" i="13"/>
  <c r="D407" i="13"/>
  <c r="A408" i="13"/>
  <c r="B408" i="13"/>
  <c r="S408" i="13" s="1"/>
  <c r="AB408" i="39" s="1"/>
  <c r="AC408" i="39" s="1"/>
  <c r="C408" i="13"/>
  <c r="D408" i="13"/>
  <c r="A409" i="13"/>
  <c r="R409" i="13" s="1"/>
  <c r="AA409" i="39" s="1"/>
  <c r="B409" i="13"/>
  <c r="S409" i="13" s="1"/>
  <c r="AB409" i="39" s="1"/>
  <c r="AC409" i="39" s="1"/>
  <c r="C409" i="13"/>
  <c r="D409" i="13"/>
  <c r="A410" i="13"/>
  <c r="B410" i="13"/>
  <c r="S410" i="13" s="1"/>
  <c r="AB410" i="39" s="1"/>
  <c r="AC410" i="39" s="1"/>
  <c r="C410" i="13"/>
  <c r="D410" i="13"/>
  <c r="A411" i="13"/>
  <c r="R411" i="13" s="1"/>
  <c r="AA411" i="39" s="1"/>
  <c r="B411" i="13"/>
  <c r="S411" i="13" s="1"/>
  <c r="AB411" i="39" s="1"/>
  <c r="AC411" i="39" s="1"/>
  <c r="C411" i="13"/>
  <c r="D411" i="13"/>
  <c r="A412" i="13"/>
  <c r="R412" i="13" s="1"/>
  <c r="AA412" i="39" s="1"/>
  <c r="B412" i="13"/>
  <c r="S412" i="13" s="1"/>
  <c r="AB412" i="39" s="1"/>
  <c r="AC412" i="39" s="1"/>
  <c r="C412" i="13"/>
  <c r="D412" i="13"/>
  <c r="A413" i="13"/>
  <c r="B413" i="13"/>
  <c r="S413" i="13" s="1"/>
  <c r="AB413" i="39" s="1"/>
  <c r="AC413" i="39" s="1"/>
  <c r="C413" i="13"/>
  <c r="D413" i="13"/>
  <c r="A414" i="13"/>
  <c r="B414" i="13"/>
  <c r="S414" i="13" s="1"/>
  <c r="AB414" i="39" s="1"/>
  <c r="AC414" i="39" s="1"/>
  <c r="C414" i="13"/>
  <c r="D414" i="13"/>
  <c r="A415" i="13"/>
  <c r="B415" i="13"/>
  <c r="S415" i="13" s="1"/>
  <c r="AB415" i="39" s="1"/>
  <c r="AC415" i="39" s="1"/>
  <c r="C415" i="13"/>
  <c r="D415" i="13"/>
  <c r="A416" i="13"/>
  <c r="R416" i="13" s="1"/>
  <c r="AA416" i="39" s="1"/>
  <c r="B416" i="13"/>
  <c r="S416" i="13" s="1"/>
  <c r="AB416" i="39" s="1"/>
  <c r="AC416" i="39" s="1"/>
  <c r="C416" i="13"/>
  <c r="D416" i="13"/>
  <c r="A417" i="13"/>
  <c r="R417" i="13" s="1"/>
  <c r="AA417" i="39" s="1"/>
  <c r="B417" i="13"/>
  <c r="S417" i="13" s="1"/>
  <c r="AB417" i="39" s="1"/>
  <c r="AC417" i="39" s="1"/>
  <c r="C417" i="13"/>
  <c r="D417" i="13"/>
  <c r="A418" i="13"/>
  <c r="R418" i="13" s="1"/>
  <c r="AA418" i="39" s="1"/>
  <c r="B418" i="13"/>
  <c r="S418" i="13" s="1"/>
  <c r="AB418" i="39" s="1"/>
  <c r="AC418" i="39" s="1"/>
  <c r="C418" i="13"/>
  <c r="D418" i="13"/>
  <c r="A419" i="13"/>
  <c r="R419" i="13" s="1"/>
  <c r="AA419" i="39" s="1"/>
  <c r="B419" i="13"/>
  <c r="S419" i="13" s="1"/>
  <c r="AB419" i="39" s="1"/>
  <c r="AC419" i="39" s="1"/>
  <c r="C419" i="13"/>
  <c r="D419" i="13"/>
  <c r="A420" i="13"/>
  <c r="R420" i="13" s="1"/>
  <c r="AA420" i="39" s="1"/>
  <c r="B420" i="13"/>
  <c r="S420" i="13" s="1"/>
  <c r="AB420" i="39" s="1"/>
  <c r="AC420" i="39" s="1"/>
  <c r="C420" i="13"/>
  <c r="D420" i="13"/>
  <c r="A421" i="13"/>
  <c r="R421" i="13" s="1"/>
  <c r="AA421" i="39" s="1"/>
  <c r="B421" i="13"/>
  <c r="S421" i="13" s="1"/>
  <c r="AB421" i="39" s="1"/>
  <c r="AC421" i="39" s="1"/>
  <c r="C421" i="13"/>
  <c r="D421" i="13"/>
  <c r="A422" i="13"/>
  <c r="B422" i="13"/>
  <c r="S422" i="13" s="1"/>
  <c r="AB422" i="39" s="1"/>
  <c r="AC422" i="39" s="1"/>
  <c r="C422" i="13"/>
  <c r="D422" i="13"/>
  <c r="A423" i="13"/>
  <c r="R423" i="13" s="1"/>
  <c r="AA423" i="39" s="1"/>
  <c r="B423" i="13"/>
  <c r="S423" i="13" s="1"/>
  <c r="AB423" i="39" s="1"/>
  <c r="AC423" i="39" s="1"/>
  <c r="C423" i="13"/>
  <c r="D423" i="13"/>
  <c r="A424" i="13"/>
  <c r="R424" i="13" s="1"/>
  <c r="AA424" i="39" s="1"/>
  <c r="B424" i="13"/>
  <c r="S424" i="13" s="1"/>
  <c r="AB424" i="39" s="1"/>
  <c r="AC424" i="39" s="1"/>
  <c r="C424" i="13"/>
  <c r="D424" i="13"/>
  <c r="A425" i="13"/>
  <c r="R425" i="13" s="1"/>
  <c r="AA425" i="39" s="1"/>
  <c r="B425" i="13"/>
  <c r="S425" i="13" s="1"/>
  <c r="AB425" i="39" s="1"/>
  <c r="AC425" i="39" s="1"/>
  <c r="C425" i="13"/>
  <c r="D425" i="13"/>
  <c r="A426" i="13"/>
  <c r="R426" i="13" s="1"/>
  <c r="AA426" i="39" s="1"/>
  <c r="B426" i="13"/>
  <c r="S426" i="13" s="1"/>
  <c r="AB426" i="39" s="1"/>
  <c r="AC426" i="39" s="1"/>
  <c r="C426" i="13"/>
  <c r="D426" i="13"/>
  <c r="A427" i="13"/>
  <c r="R427" i="13" s="1"/>
  <c r="AA427" i="39" s="1"/>
  <c r="B427" i="13"/>
  <c r="S427" i="13" s="1"/>
  <c r="AB427" i="39" s="1"/>
  <c r="AC427" i="39" s="1"/>
  <c r="C427" i="13"/>
  <c r="D427" i="13"/>
  <c r="A428" i="13"/>
  <c r="R428" i="13" s="1"/>
  <c r="AA428" i="39" s="1"/>
  <c r="B428" i="13"/>
  <c r="S428" i="13" s="1"/>
  <c r="AB428" i="39" s="1"/>
  <c r="AC428" i="39" s="1"/>
  <c r="C428" i="13"/>
  <c r="D428" i="13"/>
  <c r="A429" i="13"/>
  <c r="R429" i="13" s="1"/>
  <c r="AA429" i="39" s="1"/>
  <c r="B429" i="13"/>
  <c r="S429" i="13" s="1"/>
  <c r="AB429" i="39" s="1"/>
  <c r="AC429" i="39" s="1"/>
  <c r="C429" i="13"/>
  <c r="D429" i="13"/>
  <c r="A430" i="13"/>
  <c r="R430" i="13" s="1"/>
  <c r="AA430" i="39" s="1"/>
  <c r="B430" i="13"/>
  <c r="S430" i="13" s="1"/>
  <c r="AB430" i="39" s="1"/>
  <c r="AC430" i="39" s="1"/>
  <c r="C430" i="13"/>
  <c r="D430" i="13"/>
  <c r="A431" i="13"/>
  <c r="R431" i="13" s="1"/>
  <c r="AA431" i="39" s="1"/>
  <c r="B431" i="13"/>
  <c r="S431" i="13" s="1"/>
  <c r="AB431" i="39" s="1"/>
  <c r="AC431" i="39" s="1"/>
  <c r="C431" i="13"/>
  <c r="D431" i="13"/>
  <c r="A432" i="13"/>
  <c r="B432" i="13"/>
  <c r="S432" i="13" s="1"/>
  <c r="AB432" i="39" s="1"/>
  <c r="AC432" i="39" s="1"/>
  <c r="C432" i="13"/>
  <c r="D432" i="13"/>
  <c r="A433" i="13"/>
  <c r="R433" i="13" s="1"/>
  <c r="AA433" i="39" s="1"/>
  <c r="B433" i="13"/>
  <c r="S433" i="13" s="1"/>
  <c r="AB433" i="39" s="1"/>
  <c r="AC433" i="39" s="1"/>
  <c r="C433" i="13"/>
  <c r="D433" i="13"/>
  <c r="A434" i="13"/>
  <c r="R434" i="13" s="1"/>
  <c r="AA434" i="39" s="1"/>
  <c r="B434" i="13"/>
  <c r="S434" i="13" s="1"/>
  <c r="AB434" i="39" s="1"/>
  <c r="AC434" i="39" s="1"/>
  <c r="C434" i="13"/>
  <c r="D434" i="13"/>
  <c r="A435" i="13"/>
  <c r="R435" i="13" s="1"/>
  <c r="AA435" i="39" s="1"/>
  <c r="B435" i="13"/>
  <c r="S435" i="13" s="1"/>
  <c r="AB435" i="39" s="1"/>
  <c r="AC435" i="39" s="1"/>
  <c r="C435" i="13"/>
  <c r="D435" i="13"/>
  <c r="A436" i="13"/>
  <c r="B436" i="13"/>
  <c r="S436" i="13" s="1"/>
  <c r="AB436" i="39" s="1"/>
  <c r="AC436" i="39" s="1"/>
  <c r="C436" i="13"/>
  <c r="D436" i="13"/>
  <c r="A437" i="13"/>
  <c r="R437" i="13" s="1"/>
  <c r="AA437" i="39" s="1"/>
  <c r="B437" i="13"/>
  <c r="S437" i="13" s="1"/>
  <c r="AB437" i="39" s="1"/>
  <c r="AC437" i="39" s="1"/>
  <c r="C437" i="13"/>
  <c r="D437" i="13"/>
  <c r="A438" i="13"/>
  <c r="R438" i="13" s="1"/>
  <c r="AA438" i="39" s="1"/>
  <c r="B438" i="13"/>
  <c r="S438" i="13" s="1"/>
  <c r="AB438" i="39" s="1"/>
  <c r="AC438" i="39" s="1"/>
  <c r="C438" i="13"/>
  <c r="D438" i="13"/>
  <c r="A439" i="13"/>
  <c r="R439" i="13" s="1"/>
  <c r="AA439" i="39" s="1"/>
  <c r="B439" i="13"/>
  <c r="S439" i="13" s="1"/>
  <c r="AB439" i="39" s="1"/>
  <c r="AC439" i="39" s="1"/>
  <c r="C439" i="13"/>
  <c r="D439" i="13"/>
  <c r="A440" i="13"/>
  <c r="R440" i="13" s="1"/>
  <c r="AA440" i="39" s="1"/>
  <c r="B440" i="13"/>
  <c r="S440" i="13" s="1"/>
  <c r="AB440" i="39" s="1"/>
  <c r="AC440" i="39" s="1"/>
  <c r="C440" i="13"/>
  <c r="D440" i="13"/>
  <c r="A441" i="13"/>
  <c r="R441" i="13" s="1"/>
  <c r="AA441" i="39" s="1"/>
  <c r="B441" i="13"/>
  <c r="S441" i="13" s="1"/>
  <c r="AB441" i="39" s="1"/>
  <c r="AC441" i="39" s="1"/>
  <c r="C441" i="13"/>
  <c r="D441" i="13"/>
  <c r="A442" i="13"/>
  <c r="B442" i="13"/>
  <c r="S442" i="13" s="1"/>
  <c r="AB442" i="39" s="1"/>
  <c r="AC442" i="39" s="1"/>
  <c r="C442" i="13"/>
  <c r="D442" i="13"/>
  <c r="A443" i="13"/>
  <c r="R443" i="13" s="1"/>
  <c r="AA443" i="39" s="1"/>
  <c r="B443" i="13"/>
  <c r="S443" i="13" s="1"/>
  <c r="AB443" i="39" s="1"/>
  <c r="AC443" i="39" s="1"/>
  <c r="C443" i="13"/>
  <c r="D443" i="13"/>
  <c r="A444" i="13"/>
  <c r="R444" i="13" s="1"/>
  <c r="AA444" i="39" s="1"/>
  <c r="B444" i="13"/>
  <c r="S444" i="13" s="1"/>
  <c r="AB444" i="39" s="1"/>
  <c r="AC444" i="39" s="1"/>
  <c r="C444" i="13"/>
  <c r="D444" i="13"/>
  <c r="A445" i="13"/>
  <c r="R445" i="13" s="1"/>
  <c r="AA445" i="39" s="1"/>
  <c r="B445" i="13"/>
  <c r="S445" i="13" s="1"/>
  <c r="AB445" i="39" s="1"/>
  <c r="AC445" i="39" s="1"/>
  <c r="C445" i="13"/>
  <c r="D445" i="13"/>
  <c r="A446" i="13"/>
  <c r="B446" i="13"/>
  <c r="S446" i="13" s="1"/>
  <c r="AB446" i="39" s="1"/>
  <c r="AC446" i="39" s="1"/>
  <c r="C446" i="13"/>
  <c r="D446" i="13"/>
  <c r="A447" i="13"/>
  <c r="R447" i="13" s="1"/>
  <c r="AA447" i="39" s="1"/>
  <c r="B447" i="13"/>
  <c r="S447" i="13" s="1"/>
  <c r="AB447" i="39" s="1"/>
  <c r="AC447" i="39" s="1"/>
  <c r="C447" i="13"/>
  <c r="D447" i="13"/>
  <c r="A448" i="13"/>
  <c r="R448" i="13" s="1"/>
  <c r="AA448" i="39" s="1"/>
  <c r="B448" i="13"/>
  <c r="S448" i="13" s="1"/>
  <c r="AB448" i="39" s="1"/>
  <c r="AC448" i="39" s="1"/>
  <c r="C448" i="13"/>
  <c r="D448" i="13"/>
  <c r="A449" i="13"/>
  <c r="R449" i="13" s="1"/>
  <c r="AA449" i="39" s="1"/>
  <c r="B449" i="13"/>
  <c r="S449" i="13" s="1"/>
  <c r="AB449" i="39" s="1"/>
  <c r="AC449" i="39" s="1"/>
  <c r="C449" i="13"/>
  <c r="D449" i="13"/>
  <c r="A450" i="13"/>
  <c r="B450" i="13"/>
  <c r="S450" i="13" s="1"/>
  <c r="AB450" i="39" s="1"/>
  <c r="AC450" i="39" s="1"/>
  <c r="C450" i="13"/>
  <c r="D450" i="13"/>
  <c r="A451" i="13"/>
  <c r="R451" i="13" s="1"/>
  <c r="AA451" i="39" s="1"/>
  <c r="B451" i="13"/>
  <c r="S451" i="13" s="1"/>
  <c r="AB451" i="39" s="1"/>
  <c r="AC451" i="39" s="1"/>
  <c r="C451" i="13"/>
  <c r="D451" i="13"/>
  <c r="A452" i="13"/>
  <c r="R452" i="13" s="1"/>
  <c r="AA452" i="39" s="1"/>
  <c r="B452" i="13"/>
  <c r="S452" i="13" s="1"/>
  <c r="AB452" i="39" s="1"/>
  <c r="AC452" i="39" s="1"/>
  <c r="C452" i="13"/>
  <c r="D452" i="13"/>
  <c r="A453" i="13"/>
  <c r="R453" i="13" s="1"/>
  <c r="AA453" i="39" s="1"/>
  <c r="B453" i="13"/>
  <c r="S453" i="13" s="1"/>
  <c r="AB453" i="39" s="1"/>
  <c r="AC453" i="39" s="1"/>
  <c r="C453" i="13"/>
  <c r="D453" i="13"/>
  <c r="A454" i="13"/>
  <c r="R454" i="13" s="1"/>
  <c r="AA454" i="39" s="1"/>
  <c r="B454" i="13"/>
  <c r="S454" i="13" s="1"/>
  <c r="AB454" i="39" s="1"/>
  <c r="AC454" i="39" s="1"/>
  <c r="C454" i="13"/>
  <c r="D454" i="13"/>
  <c r="A455" i="13"/>
  <c r="R455" i="13" s="1"/>
  <c r="AA455" i="39" s="1"/>
  <c r="B455" i="13"/>
  <c r="S455" i="13" s="1"/>
  <c r="AB455" i="39" s="1"/>
  <c r="AC455" i="39" s="1"/>
  <c r="C455" i="13"/>
  <c r="D455" i="13"/>
  <c r="A456" i="13"/>
  <c r="R456" i="13" s="1"/>
  <c r="AA456" i="39" s="1"/>
  <c r="B456" i="13"/>
  <c r="S456" i="13" s="1"/>
  <c r="AB456" i="39" s="1"/>
  <c r="AC456" i="39" s="1"/>
  <c r="C456" i="13"/>
  <c r="D456" i="13"/>
  <c r="A457" i="13"/>
  <c r="R457" i="13" s="1"/>
  <c r="AA457" i="39" s="1"/>
  <c r="B457" i="13"/>
  <c r="S457" i="13" s="1"/>
  <c r="AB457" i="39" s="1"/>
  <c r="AC457" i="39" s="1"/>
  <c r="C457" i="13"/>
  <c r="D457" i="13"/>
  <c r="A458" i="13"/>
  <c r="B458" i="13"/>
  <c r="S458" i="13" s="1"/>
  <c r="AB458" i="39" s="1"/>
  <c r="AC458" i="39" s="1"/>
  <c r="C458" i="13"/>
  <c r="D458" i="13"/>
  <c r="A459" i="13"/>
  <c r="B459" i="13"/>
  <c r="S459" i="13" s="1"/>
  <c r="AB459" i="39" s="1"/>
  <c r="AC459" i="39" s="1"/>
  <c r="C459" i="13"/>
  <c r="D459" i="13"/>
  <c r="A460" i="13"/>
  <c r="R460" i="13" s="1"/>
  <c r="AA460" i="39" s="1"/>
  <c r="B460" i="13"/>
  <c r="S460" i="13" s="1"/>
  <c r="AB460" i="39" s="1"/>
  <c r="AC460" i="39" s="1"/>
  <c r="C460" i="13"/>
  <c r="D460" i="13"/>
  <c r="A461" i="13"/>
  <c r="R461" i="13" s="1"/>
  <c r="AA461" i="39" s="1"/>
  <c r="B461" i="13"/>
  <c r="S461" i="13" s="1"/>
  <c r="AB461" i="39" s="1"/>
  <c r="AC461" i="39" s="1"/>
  <c r="C461" i="13"/>
  <c r="D461" i="13"/>
  <c r="A462" i="13"/>
  <c r="B462" i="13"/>
  <c r="S462" i="13" s="1"/>
  <c r="AB462" i="39" s="1"/>
  <c r="AC462" i="39" s="1"/>
  <c r="C462" i="13"/>
  <c r="D462" i="13"/>
  <c r="A463" i="13"/>
  <c r="R463" i="13" s="1"/>
  <c r="AA463" i="39" s="1"/>
  <c r="B463" i="13"/>
  <c r="S463" i="13" s="1"/>
  <c r="AB463" i="39" s="1"/>
  <c r="AC463" i="39" s="1"/>
  <c r="C463" i="13"/>
  <c r="D463" i="13"/>
  <c r="A464" i="13"/>
  <c r="B464" i="13"/>
  <c r="S464" i="13" s="1"/>
  <c r="AB464" i="39" s="1"/>
  <c r="AC464" i="39" s="1"/>
  <c r="C464" i="13"/>
  <c r="D464" i="13"/>
  <c r="A465" i="13"/>
  <c r="B465" i="13"/>
  <c r="S465" i="13" s="1"/>
  <c r="AB465" i="39" s="1"/>
  <c r="AC465" i="39" s="1"/>
  <c r="C465" i="13"/>
  <c r="D465" i="13"/>
  <c r="A466" i="13"/>
  <c r="B466" i="13"/>
  <c r="S466" i="13" s="1"/>
  <c r="AB466" i="39" s="1"/>
  <c r="AC466" i="39" s="1"/>
  <c r="C466" i="13"/>
  <c r="D466" i="13"/>
  <c r="A467" i="13"/>
  <c r="R467" i="13" s="1"/>
  <c r="AA467" i="39" s="1"/>
  <c r="B467" i="13"/>
  <c r="S467" i="13" s="1"/>
  <c r="AB467" i="39" s="1"/>
  <c r="AC467" i="39" s="1"/>
  <c r="C467" i="13"/>
  <c r="D467" i="13"/>
  <c r="A468" i="13"/>
  <c r="B468" i="13"/>
  <c r="S468" i="13" s="1"/>
  <c r="AB468" i="39" s="1"/>
  <c r="AC468" i="39" s="1"/>
  <c r="C468" i="13"/>
  <c r="D468" i="13"/>
  <c r="A469" i="13"/>
  <c r="R469" i="13" s="1"/>
  <c r="AA469" i="39" s="1"/>
  <c r="B469" i="13"/>
  <c r="S469" i="13" s="1"/>
  <c r="AB469" i="39" s="1"/>
  <c r="AC469" i="39" s="1"/>
  <c r="C469" i="13"/>
  <c r="D469" i="13"/>
  <c r="A470" i="13"/>
  <c r="R470" i="13" s="1"/>
  <c r="AA470" i="39" s="1"/>
  <c r="B470" i="13"/>
  <c r="S470" i="13" s="1"/>
  <c r="AB470" i="39" s="1"/>
  <c r="AC470" i="39" s="1"/>
  <c r="C470" i="13"/>
  <c r="D470" i="13"/>
  <c r="A471" i="13"/>
  <c r="R471" i="13" s="1"/>
  <c r="AA471" i="39" s="1"/>
  <c r="B471" i="13"/>
  <c r="S471" i="13" s="1"/>
  <c r="AB471" i="39" s="1"/>
  <c r="AC471" i="39" s="1"/>
  <c r="C471" i="13"/>
  <c r="D471" i="13"/>
  <c r="A472" i="13"/>
  <c r="B472" i="13"/>
  <c r="S472" i="13" s="1"/>
  <c r="AB472" i="39" s="1"/>
  <c r="AC472" i="39" s="1"/>
  <c r="C472" i="13"/>
  <c r="D472" i="13"/>
  <c r="A473" i="13"/>
  <c r="R473" i="13" s="1"/>
  <c r="AA473" i="39" s="1"/>
  <c r="B473" i="13"/>
  <c r="S473" i="13" s="1"/>
  <c r="AB473" i="39" s="1"/>
  <c r="AC473" i="39" s="1"/>
  <c r="C473" i="13"/>
  <c r="D473" i="13"/>
  <c r="A474" i="13"/>
  <c r="R474" i="13" s="1"/>
  <c r="AA474" i="39" s="1"/>
  <c r="B474" i="13"/>
  <c r="S474" i="13" s="1"/>
  <c r="AB474" i="39" s="1"/>
  <c r="AC474" i="39" s="1"/>
  <c r="C474" i="13"/>
  <c r="D474" i="13"/>
  <c r="A475" i="13"/>
  <c r="B475" i="13"/>
  <c r="S475" i="13" s="1"/>
  <c r="AB475" i="39" s="1"/>
  <c r="AC475" i="39" s="1"/>
  <c r="C475" i="13"/>
  <c r="D475" i="13"/>
  <c r="A476" i="13"/>
  <c r="B476" i="13"/>
  <c r="S476" i="13" s="1"/>
  <c r="AB476" i="39" s="1"/>
  <c r="AC476" i="39" s="1"/>
  <c r="C476" i="13"/>
  <c r="D476" i="13"/>
  <c r="A477" i="13"/>
  <c r="R477" i="13" s="1"/>
  <c r="AA477" i="39" s="1"/>
  <c r="B477" i="13"/>
  <c r="S477" i="13" s="1"/>
  <c r="AB477" i="39" s="1"/>
  <c r="AC477" i="39" s="1"/>
  <c r="C477" i="13"/>
  <c r="D477" i="13"/>
  <c r="A478" i="13"/>
  <c r="R478" i="13" s="1"/>
  <c r="AA478" i="39" s="1"/>
  <c r="B478" i="13"/>
  <c r="S478" i="13" s="1"/>
  <c r="AB478" i="39" s="1"/>
  <c r="AC478" i="39" s="1"/>
  <c r="C478" i="13"/>
  <c r="D478" i="13"/>
  <c r="A479" i="13"/>
  <c r="B479" i="13"/>
  <c r="S479" i="13" s="1"/>
  <c r="AB479" i="39" s="1"/>
  <c r="AC479" i="39" s="1"/>
  <c r="C479" i="13"/>
  <c r="D479" i="13"/>
  <c r="A480" i="13"/>
  <c r="B480" i="13"/>
  <c r="S480" i="13" s="1"/>
  <c r="AB480" i="39" s="1"/>
  <c r="AC480" i="39" s="1"/>
  <c r="C480" i="13"/>
  <c r="D480" i="13"/>
  <c r="A481" i="13"/>
  <c r="R481" i="13" s="1"/>
  <c r="AA481" i="39" s="1"/>
  <c r="B481" i="13"/>
  <c r="S481" i="13" s="1"/>
  <c r="AB481" i="39" s="1"/>
  <c r="AC481" i="39" s="1"/>
  <c r="C481" i="13"/>
  <c r="D481" i="13"/>
  <c r="A482" i="13"/>
  <c r="R482" i="13" s="1"/>
  <c r="AA482" i="39" s="1"/>
  <c r="B482" i="13"/>
  <c r="S482" i="13" s="1"/>
  <c r="AB482" i="39" s="1"/>
  <c r="AC482" i="39" s="1"/>
  <c r="C482" i="13"/>
  <c r="D482" i="13"/>
  <c r="A483" i="13"/>
  <c r="R483" i="13" s="1"/>
  <c r="AA483" i="39" s="1"/>
  <c r="B483" i="13"/>
  <c r="S483" i="13" s="1"/>
  <c r="AB483" i="39" s="1"/>
  <c r="AC483" i="39" s="1"/>
  <c r="C483" i="13"/>
  <c r="D483" i="13"/>
  <c r="A484" i="13"/>
  <c r="R484" i="13" s="1"/>
  <c r="AA484" i="39" s="1"/>
  <c r="B484" i="13"/>
  <c r="S484" i="13" s="1"/>
  <c r="AB484" i="39" s="1"/>
  <c r="AC484" i="39" s="1"/>
  <c r="C484" i="13"/>
  <c r="D484" i="13"/>
  <c r="A485" i="13"/>
  <c r="R485" i="13" s="1"/>
  <c r="AA485" i="39" s="1"/>
  <c r="B485" i="13"/>
  <c r="S485" i="13" s="1"/>
  <c r="AB485" i="39" s="1"/>
  <c r="AC485" i="39" s="1"/>
  <c r="C485" i="13"/>
  <c r="D485" i="13"/>
  <c r="A486" i="13"/>
  <c r="R486" i="13" s="1"/>
  <c r="AA486" i="39" s="1"/>
  <c r="B486" i="13"/>
  <c r="S486" i="13" s="1"/>
  <c r="AB486" i="39" s="1"/>
  <c r="AC486" i="39" s="1"/>
  <c r="C486" i="13"/>
  <c r="D486" i="13"/>
  <c r="A487" i="13"/>
  <c r="B487" i="13"/>
  <c r="S487" i="13" s="1"/>
  <c r="AB487" i="39" s="1"/>
  <c r="AC487" i="39" s="1"/>
  <c r="C487" i="13"/>
  <c r="D487" i="13"/>
  <c r="A488" i="13"/>
  <c r="B488" i="13"/>
  <c r="S488" i="13" s="1"/>
  <c r="AB488" i="39" s="1"/>
  <c r="AC488" i="39" s="1"/>
  <c r="C488" i="13"/>
  <c r="D488" i="13"/>
  <c r="A489" i="13"/>
  <c r="R489" i="13" s="1"/>
  <c r="AA489" i="39" s="1"/>
  <c r="B489" i="13"/>
  <c r="S489" i="13" s="1"/>
  <c r="AB489" i="39" s="1"/>
  <c r="AC489" i="39" s="1"/>
  <c r="C489" i="13"/>
  <c r="D489" i="13"/>
  <c r="A490" i="13"/>
  <c r="R490" i="13" s="1"/>
  <c r="AA490" i="39" s="1"/>
  <c r="B490" i="13"/>
  <c r="S490" i="13" s="1"/>
  <c r="AB490" i="39" s="1"/>
  <c r="AC490" i="39" s="1"/>
  <c r="C490" i="13"/>
  <c r="D490" i="13"/>
  <c r="A491" i="13"/>
  <c r="B491" i="13"/>
  <c r="S491" i="13" s="1"/>
  <c r="AB491" i="39" s="1"/>
  <c r="AC491" i="39" s="1"/>
  <c r="C491" i="13"/>
  <c r="D491" i="13"/>
  <c r="A492" i="13"/>
  <c r="R492" i="13" s="1"/>
  <c r="AA492" i="39" s="1"/>
  <c r="B492" i="13"/>
  <c r="S492" i="13" s="1"/>
  <c r="AB492" i="39" s="1"/>
  <c r="AC492" i="39" s="1"/>
  <c r="C492" i="13"/>
  <c r="D492" i="13"/>
  <c r="A493" i="13"/>
  <c r="R493" i="13" s="1"/>
  <c r="AA493" i="39" s="1"/>
  <c r="B493" i="13"/>
  <c r="S493" i="13" s="1"/>
  <c r="AB493" i="39" s="1"/>
  <c r="AC493" i="39" s="1"/>
  <c r="C493" i="13"/>
  <c r="D493" i="13"/>
  <c r="A494" i="13"/>
  <c r="R494" i="13" s="1"/>
  <c r="AA494" i="39" s="1"/>
  <c r="B494" i="13"/>
  <c r="S494" i="13" s="1"/>
  <c r="AB494" i="39" s="1"/>
  <c r="AC494" i="39" s="1"/>
  <c r="C494" i="13"/>
  <c r="D494" i="13"/>
  <c r="A495" i="13"/>
  <c r="B495" i="13"/>
  <c r="S495" i="13" s="1"/>
  <c r="AB495" i="39" s="1"/>
  <c r="AC495" i="39" s="1"/>
  <c r="C495" i="13"/>
  <c r="D495" i="13"/>
  <c r="A496" i="13"/>
  <c r="R496" i="13" s="1"/>
  <c r="AA496" i="39" s="1"/>
  <c r="B496" i="13"/>
  <c r="S496" i="13" s="1"/>
  <c r="AB496" i="39" s="1"/>
  <c r="AC496" i="39" s="1"/>
  <c r="C496" i="13"/>
  <c r="D496" i="13"/>
  <c r="A497" i="13"/>
  <c r="B497" i="13"/>
  <c r="S497" i="13" s="1"/>
  <c r="AB497" i="39" s="1"/>
  <c r="AC497" i="39" s="1"/>
  <c r="C497" i="13"/>
  <c r="D497" i="13"/>
  <c r="A498" i="13"/>
  <c r="R498" i="13" s="1"/>
  <c r="AA498" i="39" s="1"/>
  <c r="B498" i="13"/>
  <c r="S498" i="13" s="1"/>
  <c r="AB498" i="39" s="1"/>
  <c r="AC498" i="39" s="1"/>
  <c r="C498" i="13"/>
  <c r="D498" i="13"/>
  <c r="A499" i="13"/>
  <c r="B499" i="13"/>
  <c r="S499" i="13" s="1"/>
  <c r="AB499" i="39" s="1"/>
  <c r="AC499" i="39" s="1"/>
  <c r="C499" i="13"/>
  <c r="D499" i="13"/>
  <c r="A500" i="13"/>
  <c r="B500" i="13"/>
  <c r="S500" i="13" s="1"/>
  <c r="AB500" i="39" s="1"/>
  <c r="AC500" i="39" s="1"/>
  <c r="C500" i="13"/>
  <c r="D500" i="13"/>
  <c r="C3" i="13"/>
  <c r="G268" i="39" l="1"/>
  <c r="G260" i="39"/>
  <c r="G252" i="39"/>
  <c r="G244" i="39"/>
  <c r="G236" i="39"/>
  <c r="G228" i="39"/>
  <c r="G220" i="39"/>
  <c r="G212" i="39"/>
  <c r="G204" i="39"/>
  <c r="G196" i="39"/>
  <c r="G188" i="39"/>
  <c r="G178" i="39"/>
  <c r="G170" i="39"/>
  <c r="G154" i="39"/>
  <c r="G496" i="39"/>
  <c r="G490" i="39"/>
  <c r="G486" i="39"/>
  <c r="G480" i="39"/>
  <c r="G474" i="39"/>
  <c r="G468" i="39"/>
  <c r="G462" i="39"/>
  <c r="G456" i="39"/>
  <c r="G450" i="39"/>
  <c r="G444" i="39"/>
  <c r="G438" i="39"/>
  <c r="G432" i="39"/>
  <c r="G426" i="39"/>
  <c r="G420" i="39"/>
  <c r="G414" i="39"/>
  <c r="G408" i="39"/>
  <c r="G402" i="39"/>
  <c r="G396" i="39"/>
  <c r="G390" i="39"/>
  <c r="G384" i="39"/>
  <c r="G378" i="39"/>
  <c r="G372" i="39"/>
  <c r="G366" i="39"/>
  <c r="G360" i="39"/>
  <c r="G354" i="39"/>
  <c r="G348" i="39"/>
  <c r="G342" i="39"/>
  <c r="G338" i="39"/>
  <c r="G334" i="39"/>
  <c r="G328" i="39"/>
  <c r="G324" i="39"/>
  <c r="G320" i="39"/>
  <c r="G316" i="39"/>
  <c r="G308" i="39"/>
  <c r="G264" i="39"/>
  <c r="G256" i="39"/>
  <c r="G248" i="39"/>
  <c r="G240" i="39"/>
  <c r="G232" i="39"/>
  <c r="G224" i="39"/>
  <c r="G216" i="39"/>
  <c r="G208" i="39"/>
  <c r="G200" i="39"/>
  <c r="G192" i="39"/>
  <c r="G184" i="39"/>
  <c r="G176" i="39"/>
  <c r="G158" i="39"/>
  <c r="G500" i="39"/>
  <c r="G494" i="39"/>
  <c r="G488" i="39"/>
  <c r="G482" i="39"/>
  <c r="G476" i="39"/>
  <c r="G472" i="39"/>
  <c r="G466" i="39"/>
  <c r="G460" i="39"/>
  <c r="G454" i="39"/>
  <c r="G448" i="39"/>
  <c r="G442" i="39"/>
  <c r="G436" i="39"/>
  <c r="G430" i="39"/>
  <c r="G424" i="39"/>
  <c r="G418" i="39"/>
  <c r="G412" i="39"/>
  <c r="G406" i="39"/>
  <c r="G400" i="39"/>
  <c r="G394" i="39"/>
  <c r="G388" i="39"/>
  <c r="G382" i="39"/>
  <c r="G376" i="39"/>
  <c r="G370" i="39"/>
  <c r="G364" i="39"/>
  <c r="G358" i="39"/>
  <c r="G352" i="39"/>
  <c r="G346" i="39"/>
  <c r="G332" i="39"/>
  <c r="G5" i="39"/>
  <c r="G8" i="39"/>
  <c r="G273" i="39"/>
  <c r="G265" i="39"/>
  <c r="G257" i="39"/>
  <c r="G251" i="39"/>
  <c r="G239" i="39"/>
  <c r="G231" i="39"/>
  <c r="G223" i="39"/>
  <c r="G215" i="39"/>
  <c r="G207" i="39"/>
  <c r="G199" i="39"/>
  <c r="G191" i="39"/>
  <c r="G183" i="39"/>
  <c r="G173" i="39"/>
  <c r="G167" i="39"/>
  <c r="G159" i="39"/>
  <c r="G157" i="39"/>
  <c r="G155" i="39"/>
  <c r="G153" i="39"/>
  <c r="G151" i="39"/>
  <c r="G143" i="39"/>
  <c r="G141" i="39"/>
  <c r="G139" i="39"/>
  <c r="G137" i="39"/>
  <c r="G135" i="39"/>
  <c r="G133" i="39"/>
  <c r="G131" i="39"/>
  <c r="G129" i="39"/>
  <c r="G127" i="39"/>
  <c r="G125" i="39"/>
  <c r="G123" i="39"/>
  <c r="G121" i="39"/>
  <c r="G119" i="39"/>
  <c r="G117" i="39"/>
  <c r="G115" i="39"/>
  <c r="G113" i="39"/>
  <c r="G111" i="39"/>
  <c r="G109" i="39"/>
  <c r="G107" i="39"/>
  <c r="G105" i="39"/>
  <c r="G103" i="39"/>
  <c r="G101" i="39"/>
  <c r="G99" i="39"/>
  <c r="G97" i="39"/>
  <c r="G95" i="39"/>
  <c r="G93" i="39"/>
  <c r="G91" i="39"/>
  <c r="G89" i="39"/>
  <c r="G87" i="39"/>
  <c r="G85" i="39"/>
  <c r="G83" i="39"/>
  <c r="G81" i="39"/>
  <c r="G79" i="39"/>
  <c r="G77" i="39"/>
  <c r="G75" i="39"/>
  <c r="G73" i="39"/>
  <c r="G71" i="39"/>
  <c r="G69" i="39"/>
  <c r="G67" i="39"/>
  <c r="G65" i="39"/>
  <c r="G63" i="39"/>
  <c r="G59" i="39"/>
  <c r="G57" i="39"/>
  <c r="G55" i="39"/>
  <c r="G53" i="39"/>
  <c r="G51" i="39"/>
  <c r="G49" i="39"/>
  <c r="G47" i="39"/>
  <c r="G45" i="39"/>
  <c r="G43" i="39"/>
  <c r="G41" i="39"/>
  <c r="G39" i="39"/>
  <c r="G37" i="39"/>
  <c r="G35" i="39"/>
  <c r="G33" i="39"/>
  <c r="G31" i="39"/>
  <c r="G29" i="39"/>
  <c r="G27" i="39"/>
  <c r="G25" i="39"/>
  <c r="G23" i="39"/>
  <c r="G21" i="39"/>
  <c r="G19" i="39"/>
  <c r="G6" i="39"/>
  <c r="G272" i="39"/>
  <c r="G267" i="39"/>
  <c r="G259" i="39"/>
  <c r="G247" i="39"/>
  <c r="G241" i="39"/>
  <c r="G233" i="39"/>
  <c r="G225" i="39"/>
  <c r="G217" i="39"/>
  <c r="G209" i="39"/>
  <c r="G201" i="39"/>
  <c r="G193" i="39"/>
  <c r="G185" i="39"/>
  <c r="G177" i="39"/>
  <c r="G169" i="39"/>
  <c r="G161" i="39"/>
  <c r="G145" i="39"/>
  <c r="G497" i="39"/>
  <c r="G491" i="39"/>
  <c r="G485" i="39"/>
  <c r="G479" i="39"/>
  <c r="G473" i="39"/>
  <c r="G467" i="39"/>
  <c r="G461" i="39"/>
  <c r="G455" i="39"/>
  <c r="G447" i="39"/>
  <c r="G441" i="39"/>
  <c r="G435" i="39"/>
  <c r="G429" i="39"/>
  <c r="G423" i="39"/>
  <c r="G417" i="39"/>
  <c r="G411" i="39"/>
  <c r="G403" i="39"/>
  <c r="G397" i="39"/>
  <c r="G391" i="39"/>
  <c r="G385" i="39"/>
  <c r="G379" i="39"/>
  <c r="G373" i="39"/>
  <c r="G367" i="39"/>
  <c r="G361" i="39"/>
  <c r="G355" i="39"/>
  <c r="G349" i="39"/>
  <c r="G343" i="39"/>
  <c r="G337" i="39"/>
  <c r="G331" i="39"/>
  <c r="G325" i="39"/>
  <c r="G319" i="39"/>
  <c r="G313" i="39"/>
  <c r="G307" i="39"/>
  <c r="G301" i="39"/>
  <c r="G295" i="39"/>
  <c r="G289" i="39"/>
  <c r="G285" i="39"/>
  <c r="G283" i="39"/>
  <c r="G281" i="39"/>
  <c r="G275" i="39"/>
  <c r="G10" i="39"/>
  <c r="G271" i="39"/>
  <c r="G263" i="39"/>
  <c r="G255" i="39"/>
  <c r="G249" i="39"/>
  <c r="G243" i="39"/>
  <c r="G235" i="39"/>
  <c r="G227" i="39"/>
  <c r="G219" i="39"/>
  <c r="G211" i="39"/>
  <c r="G203" i="39"/>
  <c r="G195" i="39"/>
  <c r="G187" i="39"/>
  <c r="G179" i="39"/>
  <c r="G171" i="39"/>
  <c r="G163" i="39"/>
  <c r="G149" i="39"/>
  <c r="G499" i="39"/>
  <c r="G493" i="39"/>
  <c r="G487" i="39"/>
  <c r="G481" i="39"/>
  <c r="G475" i="39"/>
  <c r="G471" i="39"/>
  <c r="G465" i="39"/>
  <c r="G459" i="39"/>
  <c r="G453" i="39"/>
  <c r="G449" i="39"/>
  <c r="G443" i="39"/>
  <c r="G437" i="39"/>
  <c r="G433" i="39"/>
  <c r="G427" i="39"/>
  <c r="G421" i="39"/>
  <c r="G415" i="39"/>
  <c r="G409" i="39"/>
  <c r="G405" i="39"/>
  <c r="G399" i="39"/>
  <c r="G393" i="39"/>
  <c r="G387" i="39"/>
  <c r="G381" i="39"/>
  <c r="G377" i="39"/>
  <c r="G371" i="39"/>
  <c r="G365" i="39"/>
  <c r="G359" i="39"/>
  <c r="G353" i="39"/>
  <c r="G345" i="39"/>
  <c r="G339" i="39"/>
  <c r="G333" i="39"/>
  <c r="G327" i="39"/>
  <c r="G321" i="39"/>
  <c r="G315" i="39"/>
  <c r="G309" i="39"/>
  <c r="G303" i="39"/>
  <c r="G297" i="39"/>
  <c r="G291" i="39"/>
  <c r="G277" i="39"/>
  <c r="G4" i="39"/>
  <c r="G269" i="39"/>
  <c r="G261" i="39"/>
  <c r="G253" i="39"/>
  <c r="G245" i="39"/>
  <c r="G237" i="39"/>
  <c r="G229" i="39"/>
  <c r="G221" i="39"/>
  <c r="G213" i="39"/>
  <c r="G205" i="39"/>
  <c r="G197" i="39"/>
  <c r="G189" i="39"/>
  <c r="G181" i="39"/>
  <c r="G175" i="39"/>
  <c r="G165" i="39"/>
  <c r="G147" i="39"/>
  <c r="G495" i="39"/>
  <c r="G489" i="39"/>
  <c r="G483" i="39"/>
  <c r="G477" i="39"/>
  <c r="G469" i="39"/>
  <c r="G463" i="39"/>
  <c r="G457" i="39"/>
  <c r="G451" i="39"/>
  <c r="G445" i="39"/>
  <c r="G439" i="39"/>
  <c r="G431" i="39"/>
  <c r="G425" i="39"/>
  <c r="G419" i="39"/>
  <c r="G413" i="39"/>
  <c r="G407" i="39"/>
  <c r="G401" i="39"/>
  <c r="G395" i="39"/>
  <c r="G389" i="39"/>
  <c r="G383" i="39"/>
  <c r="G375" i="39"/>
  <c r="G369" i="39"/>
  <c r="G363" i="39"/>
  <c r="G357" i="39"/>
  <c r="G351" i="39"/>
  <c r="G347" i="39"/>
  <c r="G341" i="39"/>
  <c r="G335" i="39"/>
  <c r="G329" i="39"/>
  <c r="G323" i="39"/>
  <c r="G317" i="39"/>
  <c r="G311" i="39"/>
  <c r="G305" i="39"/>
  <c r="G299" i="39"/>
  <c r="G293" i="39"/>
  <c r="G287" i="39"/>
  <c r="G279" i="39"/>
  <c r="G9" i="39"/>
  <c r="G266" i="39"/>
  <c r="G258" i="39"/>
  <c r="G250" i="39"/>
  <c r="G242" i="39"/>
  <c r="G234" i="39"/>
  <c r="G226" i="39"/>
  <c r="G218" i="39"/>
  <c r="G210" i="39"/>
  <c r="G202" i="39"/>
  <c r="G194" i="39"/>
  <c r="G186" i="39"/>
  <c r="G180" i="39"/>
  <c r="G172" i="39"/>
  <c r="G168" i="39"/>
  <c r="G166" i="39"/>
  <c r="G164" i="39"/>
  <c r="G162" i="39"/>
  <c r="G160" i="39"/>
  <c r="G152" i="39"/>
  <c r="G150" i="39"/>
  <c r="G148" i="39"/>
  <c r="G146" i="39"/>
  <c r="G144" i="39"/>
  <c r="G142" i="39"/>
  <c r="G140" i="39"/>
  <c r="G138" i="39"/>
  <c r="G136" i="39"/>
  <c r="G134" i="39"/>
  <c r="G132" i="39"/>
  <c r="G130" i="39"/>
  <c r="G128" i="39"/>
  <c r="G126" i="39"/>
  <c r="G124" i="39"/>
  <c r="G122" i="39"/>
  <c r="G120" i="39"/>
  <c r="G118" i="39"/>
  <c r="G116" i="39"/>
  <c r="G114" i="39"/>
  <c r="G112" i="39"/>
  <c r="G110" i="39"/>
  <c r="G108" i="39"/>
  <c r="G106" i="39"/>
  <c r="G104" i="39"/>
  <c r="G102" i="39"/>
  <c r="G100" i="39"/>
  <c r="G98" i="39"/>
  <c r="G96" i="39"/>
  <c r="G94" i="39"/>
  <c r="G92" i="39"/>
  <c r="G90" i="39"/>
  <c r="G88" i="39"/>
  <c r="G86" i="39"/>
  <c r="G84" i="39"/>
  <c r="G82" i="39"/>
  <c r="G80" i="39"/>
  <c r="G78" i="39"/>
  <c r="G76" i="39"/>
  <c r="G74" i="39"/>
  <c r="G72" i="39"/>
  <c r="G70" i="39"/>
  <c r="G68" i="39"/>
  <c r="G66" i="39"/>
  <c r="G64" i="39"/>
  <c r="G62" i="39"/>
  <c r="G60" i="39"/>
  <c r="G58" i="39"/>
  <c r="G56" i="39"/>
  <c r="G54" i="39"/>
  <c r="G52" i="39"/>
  <c r="G50" i="39"/>
  <c r="G48" i="39"/>
  <c r="G46" i="39"/>
  <c r="G44" i="39"/>
  <c r="G42" i="39"/>
  <c r="G40" i="39"/>
  <c r="G38" i="39"/>
  <c r="G36" i="39"/>
  <c r="G34" i="39"/>
  <c r="G32" i="39"/>
  <c r="G30" i="39"/>
  <c r="G28" i="39"/>
  <c r="G26" i="39"/>
  <c r="G24" i="39"/>
  <c r="G22" i="39"/>
  <c r="G20" i="39"/>
  <c r="G270" i="39"/>
  <c r="G262" i="39"/>
  <c r="G254" i="39"/>
  <c r="G246" i="39"/>
  <c r="G238" i="39"/>
  <c r="G230" i="39"/>
  <c r="G222" i="39"/>
  <c r="G214" i="39"/>
  <c r="G206" i="39"/>
  <c r="G198" i="39"/>
  <c r="G190" i="39"/>
  <c r="G182" i="39"/>
  <c r="G174" i="39"/>
  <c r="G156" i="39"/>
  <c r="G498" i="39"/>
  <c r="G492" i="39"/>
  <c r="G484" i="39"/>
  <c r="G478" i="39"/>
  <c r="G470" i="39"/>
  <c r="G464" i="39"/>
  <c r="G458" i="39"/>
  <c r="G452" i="39"/>
  <c r="G446" i="39"/>
  <c r="G440" i="39"/>
  <c r="G434" i="39"/>
  <c r="G428" i="39"/>
  <c r="G422" i="39"/>
  <c r="G416" i="39"/>
  <c r="G410" i="39"/>
  <c r="G404" i="39"/>
  <c r="G398" i="39"/>
  <c r="G392" i="39"/>
  <c r="G386" i="39"/>
  <c r="G380" i="39"/>
  <c r="G374" i="39"/>
  <c r="G368" i="39"/>
  <c r="G362" i="39"/>
  <c r="G356" i="39"/>
  <c r="G350" i="39"/>
  <c r="G344" i="39"/>
  <c r="G340" i="39"/>
  <c r="G336" i="39"/>
  <c r="G330" i="39"/>
  <c r="G326" i="39"/>
  <c r="G322" i="39"/>
  <c r="G318" i="39"/>
  <c r="G314" i="39"/>
  <c r="G312" i="39"/>
  <c r="G310" i="39"/>
  <c r="G306" i="39"/>
  <c r="G304" i="39"/>
  <c r="G302" i="39"/>
  <c r="G300" i="39"/>
  <c r="G298" i="39"/>
  <c r="G296" i="39"/>
  <c r="G294" i="39"/>
  <c r="G292" i="39"/>
  <c r="G290" i="39"/>
  <c r="G288" i="39"/>
  <c r="G286" i="39"/>
  <c r="G284" i="39"/>
  <c r="G282" i="39"/>
  <c r="G280" i="39"/>
  <c r="G278" i="39"/>
  <c r="G276" i="39"/>
  <c r="G7" i="39"/>
  <c r="S18" i="13"/>
  <c r="AB18" i="39" s="1"/>
  <c r="AC18" i="39" s="1"/>
  <c r="U18" i="13"/>
  <c r="AE18" i="39" s="1"/>
  <c r="AF18" i="39" s="1"/>
  <c r="S16" i="13"/>
  <c r="AB16" i="39" s="1"/>
  <c r="AC16" i="39" s="1"/>
  <c r="U16" i="13"/>
  <c r="AE16" i="39" s="1"/>
  <c r="AF16" i="39" s="1"/>
  <c r="S14" i="13"/>
  <c r="AB14" i="39" s="1"/>
  <c r="AC14" i="39" s="1"/>
  <c r="U14" i="13"/>
  <c r="AE14" i="39" s="1"/>
  <c r="AF14" i="39" s="1"/>
  <c r="S12" i="13"/>
  <c r="AB12" i="39" s="1"/>
  <c r="AC12" i="39" s="1"/>
  <c r="U12" i="13"/>
  <c r="AE12" i="39" s="1"/>
  <c r="AF12" i="39" s="1"/>
  <c r="S17" i="13"/>
  <c r="AB17" i="39" s="1"/>
  <c r="AC17" i="39" s="1"/>
  <c r="U17" i="13"/>
  <c r="AE17" i="39" s="1"/>
  <c r="AF17" i="39" s="1"/>
  <c r="S15" i="13"/>
  <c r="AB15" i="39" s="1"/>
  <c r="AC15" i="39" s="1"/>
  <c r="U15" i="13"/>
  <c r="AE15" i="39" s="1"/>
  <c r="AF15" i="39" s="1"/>
  <c r="S13" i="13"/>
  <c r="AB13" i="39" s="1"/>
  <c r="AC13" i="39" s="1"/>
  <c r="U13" i="13"/>
  <c r="AE13" i="39" s="1"/>
  <c r="AF13" i="39" s="1"/>
  <c r="S11" i="13"/>
  <c r="AB11" i="39" s="1"/>
  <c r="AC11" i="39" s="1"/>
  <c r="U11" i="13"/>
  <c r="AE11" i="39" s="1"/>
  <c r="AF11" i="39" s="1"/>
  <c r="Q61" i="13"/>
  <c r="S61" i="13"/>
  <c r="AB61" i="39" s="1"/>
  <c r="AC61" i="39" s="1"/>
  <c r="P6" i="13"/>
  <c r="X6" i="39" s="1"/>
  <c r="R6" i="13"/>
  <c r="AA6" i="39" s="1"/>
  <c r="P269" i="13"/>
  <c r="X269" i="39" s="1"/>
  <c r="R269" i="13"/>
  <c r="AA269" i="39" s="1"/>
  <c r="P265" i="13"/>
  <c r="X265" i="39" s="1"/>
  <c r="R265" i="13"/>
  <c r="AA265" i="39" s="1"/>
  <c r="P247" i="13"/>
  <c r="X247" i="39" s="1"/>
  <c r="R247" i="13"/>
  <c r="AA247" i="39" s="1"/>
  <c r="P211" i="13"/>
  <c r="X211" i="39" s="1"/>
  <c r="R211" i="13"/>
  <c r="AA211" i="39" s="1"/>
  <c r="P229" i="13"/>
  <c r="X229" i="39" s="1"/>
  <c r="R229" i="13"/>
  <c r="AA229" i="39" s="1"/>
  <c r="P215" i="13"/>
  <c r="X215" i="39" s="1"/>
  <c r="R215" i="13"/>
  <c r="AA215" i="39" s="1"/>
  <c r="P199" i="13"/>
  <c r="X199" i="39" s="1"/>
  <c r="R199" i="13"/>
  <c r="AA199" i="39" s="1"/>
  <c r="P189" i="13"/>
  <c r="X189" i="39" s="1"/>
  <c r="R189" i="13"/>
  <c r="AA189" i="39" s="1"/>
  <c r="P181" i="13"/>
  <c r="X181" i="39" s="1"/>
  <c r="R181" i="13"/>
  <c r="AA181" i="39" s="1"/>
  <c r="P173" i="13"/>
  <c r="X173" i="39" s="1"/>
  <c r="R173" i="13"/>
  <c r="AA173" i="39" s="1"/>
  <c r="P159" i="13"/>
  <c r="X159" i="39" s="1"/>
  <c r="R159" i="13"/>
  <c r="AA159" i="39" s="1"/>
  <c r="P155" i="13"/>
  <c r="X155" i="39" s="1"/>
  <c r="R155" i="13"/>
  <c r="AA155" i="39" s="1"/>
  <c r="P147" i="13"/>
  <c r="X147" i="39" s="1"/>
  <c r="R147" i="13"/>
  <c r="AA147" i="39" s="1"/>
  <c r="P103" i="13"/>
  <c r="X103" i="39" s="1"/>
  <c r="R103" i="13"/>
  <c r="AA103" i="39" s="1"/>
  <c r="P99" i="13"/>
  <c r="X99" i="39" s="1"/>
  <c r="R99" i="13"/>
  <c r="AA99" i="39" s="1"/>
  <c r="P95" i="13"/>
  <c r="X95" i="39" s="1"/>
  <c r="R95" i="13"/>
  <c r="AA95" i="39" s="1"/>
  <c r="P93" i="13"/>
  <c r="X93" i="39" s="1"/>
  <c r="R93" i="13"/>
  <c r="AA93" i="39" s="1"/>
  <c r="P91" i="13"/>
  <c r="X91" i="39" s="1"/>
  <c r="R91" i="13"/>
  <c r="AA91" i="39" s="1"/>
  <c r="P89" i="13"/>
  <c r="X89" i="39" s="1"/>
  <c r="R89" i="13"/>
  <c r="AA89" i="39" s="1"/>
  <c r="P87" i="13"/>
  <c r="X87" i="39" s="1"/>
  <c r="R87" i="13"/>
  <c r="AA87" i="39" s="1"/>
  <c r="P85" i="13"/>
  <c r="X85" i="39" s="1"/>
  <c r="R85" i="13"/>
  <c r="AA85" i="39" s="1"/>
  <c r="P73" i="13"/>
  <c r="X73" i="39" s="1"/>
  <c r="R73" i="13"/>
  <c r="AA73" i="39" s="1"/>
  <c r="P71" i="13"/>
  <c r="X71" i="39" s="1"/>
  <c r="R71" i="13"/>
  <c r="AA71" i="39" s="1"/>
  <c r="P69" i="13"/>
  <c r="X69" i="39" s="1"/>
  <c r="R69" i="13"/>
  <c r="AA69" i="39" s="1"/>
  <c r="P67" i="13"/>
  <c r="X67" i="39" s="1"/>
  <c r="R67" i="13"/>
  <c r="AA67" i="39" s="1"/>
  <c r="P65" i="13"/>
  <c r="X65" i="39" s="1"/>
  <c r="R65" i="13"/>
  <c r="AA65" i="39" s="1"/>
  <c r="P61" i="13"/>
  <c r="X61" i="39" s="1"/>
  <c r="R61" i="13"/>
  <c r="AA61" i="39" s="1"/>
  <c r="P55" i="13"/>
  <c r="X55" i="39" s="1"/>
  <c r="R55" i="13"/>
  <c r="AA55" i="39" s="1"/>
  <c r="P39" i="13"/>
  <c r="X39" i="39" s="1"/>
  <c r="R39" i="13"/>
  <c r="AA39" i="39" s="1"/>
  <c r="P37" i="13"/>
  <c r="X37" i="39" s="1"/>
  <c r="R37" i="13"/>
  <c r="AA37" i="39" s="1"/>
  <c r="P35" i="13"/>
  <c r="X35" i="39" s="1"/>
  <c r="R35" i="13"/>
  <c r="AA35" i="39" s="1"/>
  <c r="P33" i="13"/>
  <c r="X33" i="39" s="1"/>
  <c r="R33" i="13"/>
  <c r="AA33" i="39" s="1"/>
  <c r="P15" i="13"/>
  <c r="X15" i="39" s="1"/>
  <c r="R15" i="13"/>
  <c r="AA15" i="39" s="1"/>
  <c r="P499" i="13"/>
  <c r="X499" i="39" s="1"/>
  <c r="R499" i="13"/>
  <c r="AA499" i="39" s="1"/>
  <c r="P497" i="13"/>
  <c r="X497" i="39" s="1"/>
  <c r="R497" i="13"/>
  <c r="AA497" i="39" s="1"/>
  <c r="P495" i="13"/>
  <c r="X495" i="39" s="1"/>
  <c r="R495" i="13"/>
  <c r="AA495" i="39" s="1"/>
  <c r="P487" i="13"/>
  <c r="X487" i="39" s="1"/>
  <c r="R487" i="13"/>
  <c r="AA487" i="39" s="1"/>
  <c r="P479" i="13"/>
  <c r="X479" i="39" s="1"/>
  <c r="R479" i="13"/>
  <c r="AA479" i="39" s="1"/>
  <c r="P475" i="13"/>
  <c r="X475" i="39" s="1"/>
  <c r="R475" i="13"/>
  <c r="AA475" i="39" s="1"/>
  <c r="P465" i="13"/>
  <c r="X465" i="39" s="1"/>
  <c r="R465" i="13"/>
  <c r="AA465" i="39" s="1"/>
  <c r="P459" i="13"/>
  <c r="X459" i="39" s="1"/>
  <c r="R459" i="13"/>
  <c r="AA459" i="39" s="1"/>
  <c r="P415" i="13"/>
  <c r="X415" i="39" s="1"/>
  <c r="R415" i="13"/>
  <c r="AA415" i="39" s="1"/>
  <c r="P413" i="13"/>
  <c r="X413" i="39" s="1"/>
  <c r="R413" i="13"/>
  <c r="AA413" i="39" s="1"/>
  <c r="P405" i="13"/>
  <c r="X405" i="39" s="1"/>
  <c r="R405" i="13"/>
  <c r="AA405" i="39" s="1"/>
  <c r="P395" i="13"/>
  <c r="X395" i="39" s="1"/>
  <c r="R395" i="13"/>
  <c r="AA395" i="39" s="1"/>
  <c r="P383" i="13"/>
  <c r="X383" i="39" s="1"/>
  <c r="R383" i="13"/>
  <c r="AA383" i="39" s="1"/>
  <c r="P377" i="13"/>
  <c r="X377" i="39" s="1"/>
  <c r="R377" i="13"/>
  <c r="AA377" i="39" s="1"/>
  <c r="P363" i="13"/>
  <c r="X363" i="39" s="1"/>
  <c r="R363" i="13"/>
  <c r="AA363" i="39" s="1"/>
  <c r="P361" i="13"/>
  <c r="X361" i="39" s="1"/>
  <c r="R361" i="13"/>
  <c r="AA361" i="39" s="1"/>
  <c r="P357" i="13"/>
  <c r="X357" i="39" s="1"/>
  <c r="R357" i="13"/>
  <c r="AA357" i="39" s="1"/>
  <c r="P353" i="13"/>
  <c r="X353" i="39" s="1"/>
  <c r="R353" i="13"/>
  <c r="AA353" i="39" s="1"/>
  <c r="P349" i="13"/>
  <c r="X349" i="39" s="1"/>
  <c r="R349" i="13"/>
  <c r="AA349" i="39" s="1"/>
  <c r="P345" i="13"/>
  <c r="X345" i="39" s="1"/>
  <c r="R345" i="13"/>
  <c r="AA345" i="39" s="1"/>
  <c r="P339" i="13"/>
  <c r="X339" i="39" s="1"/>
  <c r="R339" i="13"/>
  <c r="AA339" i="39" s="1"/>
  <c r="P331" i="13"/>
  <c r="X331" i="39" s="1"/>
  <c r="R331" i="13"/>
  <c r="AA331" i="39" s="1"/>
  <c r="P329" i="13"/>
  <c r="X329" i="39" s="1"/>
  <c r="R329" i="13"/>
  <c r="AA329" i="39" s="1"/>
  <c r="P317" i="13"/>
  <c r="X317" i="39" s="1"/>
  <c r="R317" i="13"/>
  <c r="AA317" i="39" s="1"/>
  <c r="P315" i="13"/>
  <c r="X315" i="39" s="1"/>
  <c r="R315" i="13"/>
  <c r="AA315" i="39" s="1"/>
  <c r="P311" i="13"/>
  <c r="X311" i="39" s="1"/>
  <c r="R311" i="13"/>
  <c r="AA311" i="39" s="1"/>
  <c r="P309" i="13"/>
  <c r="X309" i="39" s="1"/>
  <c r="R309" i="13"/>
  <c r="AA309" i="39" s="1"/>
  <c r="P307" i="13"/>
  <c r="X307" i="39" s="1"/>
  <c r="R307" i="13"/>
  <c r="AA307" i="39" s="1"/>
  <c r="P299" i="13"/>
  <c r="X299" i="39" s="1"/>
  <c r="R299" i="13"/>
  <c r="AA299" i="39" s="1"/>
  <c r="P291" i="13"/>
  <c r="X291" i="39" s="1"/>
  <c r="R291" i="13"/>
  <c r="AA291" i="39" s="1"/>
  <c r="P277" i="13"/>
  <c r="X277" i="39" s="1"/>
  <c r="R277" i="13"/>
  <c r="AA277" i="39" s="1"/>
  <c r="P275" i="13"/>
  <c r="X275" i="39" s="1"/>
  <c r="R275" i="13"/>
  <c r="AA275" i="39" s="1"/>
  <c r="P8" i="13"/>
  <c r="X8" i="39" s="1"/>
  <c r="R8" i="13"/>
  <c r="AA8" i="39" s="1"/>
  <c r="F4" i="39"/>
  <c r="P271" i="13"/>
  <c r="X271" i="39" s="1"/>
  <c r="R271" i="13"/>
  <c r="AA271" i="39" s="1"/>
  <c r="P267" i="13"/>
  <c r="X267" i="39" s="1"/>
  <c r="R267" i="13"/>
  <c r="AA267" i="39" s="1"/>
  <c r="P255" i="13"/>
  <c r="X255" i="39" s="1"/>
  <c r="R255" i="13"/>
  <c r="AA255" i="39" s="1"/>
  <c r="P235" i="13"/>
  <c r="X235" i="39" s="1"/>
  <c r="R235" i="13"/>
  <c r="AA235" i="39" s="1"/>
  <c r="P225" i="13"/>
  <c r="X225" i="39" s="1"/>
  <c r="R225" i="13"/>
  <c r="AA225" i="39" s="1"/>
  <c r="P223" i="13"/>
  <c r="X223" i="39" s="1"/>
  <c r="R223" i="13"/>
  <c r="AA223" i="39" s="1"/>
  <c r="P175" i="13"/>
  <c r="X175" i="39" s="1"/>
  <c r="R175" i="13"/>
  <c r="AA175" i="39" s="1"/>
  <c r="P163" i="13"/>
  <c r="X163" i="39" s="1"/>
  <c r="R163" i="13"/>
  <c r="AA163" i="39" s="1"/>
  <c r="P151" i="13"/>
  <c r="X151" i="39" s="1"/>
  <c r="R151" i="13"/>
  <c r="AA151" i="39" s="1"/>
  <c r="P143" i="13"/>
  <c r="X143" i="39" s="1"/>
  <c r="R143" i="13"/>
  <c r="AA143" i="39" s="1"/>
  <c r="P141" i="13"/>
  <c r="X141" i="39" s="1"/>
  <c r="R141" i="13"/>
  <c r="AA141" i="39" s="1"/>
  <c r="P139" i="13"/>
  <c r="X139" i="39" s="1"/>
  <c r="R139" i="13"/>
  <c r="AA139" i="39" s="1"/>
  <c r="P137" i="13"/>
  <c r="X137" i="39" s="1"/>
  <c r="R137" i="13"/>
  <c r="AA137" i="39" s="1"/>
  <c r="P131" i="13"/>
  <c r="X131" i="39" s="1"/>
  <c r="R131" i="13"/>
  <c r="AA131" i="39" s="1"/>
  <c r="P127" i="13"/>
  <c r="X127" i="39" s="1"/>
  <c r="R127" i="13"/>
  <c r="AA127" i="39" s="1"/>
  <c r="P125" i="13"/>
  <c r="X125" i="39" s="1"/>
  <c r="R125" i="13"/>
  <c r="AA125" i="39" s="1"/>
  <c r="P123" i="13"/>
  <c r="X123" i="39" s="1"/>
  <c r="R123" i="13"/>
  <c r="AA123" i="39" s="1"/>
  <c r="P119" i="13"/>
  <c r="X119" i="39" s="1"/>
  <c r="R119" i="13"/>
  <c r="AA119" i="39" s="1"/>
  <c r="P117" i="13"/>
  <c r="X117" i="39" s="1"/>
  <c r="R117" i="13"/>
  <c r="AA117" i="39" s="1"/>
  <c r="P113" i="13"/>
  <c r="X113" i="39" s="1"/>
  <c r="R113" i="13"/>
  <c r="AA113" i="39" s="1"/>
  <c r="P109" i="13"/>
  <c r="X109" i="39" s="1"/>
  <c r="R109" i="13"/>
  <c r="AA109" i="39" s="1"/>
  <c r="P105" i="13"/>
  <c r="X105" i="39" s="1"/>
  <c r="R105" i="13"/>
  <c r="AA105" i="39" s="1"/>
  <c r="P101" i="13"/>
  <c r="X101" i="39" s="1"/>
  <c r="R101" i="13"/>
  <c r="AA101" i="39" s="1"/>
  <c r="P97" i="13"/>
  <c r="X97" i="39" s="1"/>
  <c r="R97" i="13"/>
  <c r="AA97" i="39" s="1"/>
  <c r="P81" i="13"/>
  <c r="X81" i="39" s="1"/>
  <c r="R81" i="13"/>
  <c r="AA81" i="39" s="1"/>
  <c r="P79" i="13"/>
  <c r="X79" i="39" s="1"/>
  <c r="R79" i="13"/>
  <c r="AA79" i="39" s="1"/>
  <c r="P77" i="13"/>
  <c r="X77" i="39" s="1"/>
  <c r="R77" i="13"/>
  <c r="AA77" i="39" s="1"/>
  <c r="P59" i="13"/>
  <c r="X59" i="39" s="1"/>
  <c r="R59" i="13"/>
  <c r="AA59" i="39" s="1"/>
  <c r="P57" i="13"/>
  <c r="X57" i="39" s="1"/>
  <c r="R57" i="13"/>
  <c r="AA57" i="39" s="1"/>
  <c r="P53" i="13"/>
  <c r="X53" i="39" s="1"/>
  <c r="R53" i="13"/>
  <c r="AA53" i="39" s="1"/>
  <c r="P51" i="13"/>
  <c r="X51" i="39" s="1"/>
  <c r="R51" i="13"/>
  <c r="AA51" i="39" s="1"/>
  <c r="P49" i="13"/>
  <c r="X49" i="39" s="1"/>
  <c r="R49" i="13"/>
  <c r="AA49" i="39" s="1"/>
  <c r="P47" i="13"/>
  <c r="X47" i="39" s="1"/>
  <c r="R47" i="13"/>
  <c r="AA47" i="39" s="1"/>
  <c r="P45" i="13"/>
  <c r="X45" i="39" s="1"/>
  <c r="R45" i="13"/>
  <c r="AA45" i="39" s="1"/>
  <c r="P43" i="13"/>
  <c r="X43" i="39" s="1"/>
  <c r="R43" i="13"/>
  <c r="AA43" i="39" s="1"/>
  <c r="P23" i="13"/>
  <c r="X23" i="39" s="1"/>
  <c r="R23" i="13"/>
  <c r="AA23" i="39" s="1"/>
  <c r="P19" i="13"/>
  <c r="X19" i="39" s="1"/>
  <c r="R19" i="13"/>
  <c r="AA19" i="39" s="1"/>
  <c r="P17" i="13"/>
  <c r="X17" i="39" s="1"/>
  <c r="R17" i="13"/>
  <c r="AA17" i="39" s="1"/>
  <c r="P13" i="13"/>
  <c r="X13" i="39" s="1"/>
  <c r="R13" i="13"/>
  <c r="AA13" i="39" s="1"/>
  <c r="P11" i="13"/>
  <c r="X11" i="39" s="1"/>
  <c r="R11" i="13"/>
  <c r="AA11" i="39" s="1"/>
  <c r="P491" i="13"/>
  <c r="X491" i="39" s="1"/>
  <c r="R491" i="13"/>
  <c r="AA491" i="39" s="1"/>
  <c r="P5" i="13"/>
  <c r="X5" i="39" s="1"/>
  <c r="R5" i="13"/>
  <c r="AA5" i="39" s="1"/>
  <c r="P10" i="13"/>
  <c r="X10" i="39" s="1"/>
  <c r="R10" i="13"/>
  <c r="AA10" i="39" s="1"/>
  <c r="P272" i="13"/>
  <c r="X272" i="39" s="1"/>
  <c r="R272" i="13"/>
  <c r="AA272" i="39" s="1"/>
  <c r="P252" i="13"/>
  <c r="X252" i="39" s="1"/>
  <c r="R252" i="13"/>
  <c r="AA252" i="39" s="1"/>
  <c r="P250" i="13"/>
  <c r="X250" i="39" s="1"/>
  <c r="R250" i="13"/>
  <c r="AA250" i="39" s="1"/>
  <c r="P246" i="13"/>
  <c r="X246" i="39" s="1"/>
  <c r="R246" i="13"/>
  <c r="AA246" i="39" s="1"/>
  <c r="P236" i="13"/>
  <c r="X236" i="39" s="1"/>
  <c r="R236" i="13"/>
  <c r="AA236" i="39" s="1"/>
  <c r="P234" i="13"/>
  <c r="X234" i="39" s="1"/>
  <c r="R234" i="13"/>
  <c r="AA234" i="39" s="1"/>
  <c r="P230" i="13"/>
  <c r="X230" i="39" s="1"/>
  <c r="R230" i="13"/>
  <c r="AA230" i="39" s="1"/>
  <c r="P228" i="13"/>
  <c r="X228" i="39" s="1"/>
  <c r="R228" i="13"/>
  <c r="AA228" i="39" s="1"/>
  <c r="P220" i="13"/>
  <c r="X220" i="39" s="1"/>
  <c r="R220" i="13"/>
  <c r="AA220" i="39" s="1"/>
  <c r="P216" i="13"/>
  <c r="X216" i="39" s="1"/>
  <c r="R216" i="13"/>
  <c r="AA216" i="39" s="1"/>
  <c r="P212" i="13"/>
  <c r="X212" i="39" s="1"/>
  <c r="R212" i="13"/>
  <c r="AA212" i="39" s="1"/>
  <c r="P208" i="13"/>
  <c r="X208" i="39" s="1"/>
  <c r="R208" i="13"/>
  <c r="AA208" i="39" s="1"/>
  <c r="P204" i="13"/>
  <c r="X204" i="39" s="1"/>
  <c r="R204" i="13"/>
  <c r="AA204" i="39" s="1"/>
  <c r="P202" i="13"/>
  <c r="X202" i="39" s="1"/>
  <c r="R202" i="13"/>
  <c r="AA202" i="39" s="1"/>
  <c r="P198" i="13"/>
  <c r="X198" i="39" s="1"/>
  <c r="R198" i="13"/>
  <c r="AA198" i="39" s="1"/>
  <c r="P192" i="13"/>
  <c r="X192" i="39" s="1"/>
  <c r="R192" i="13"/>
  <c r="AA192" i="39" s="1"/>
  <c r="P188" i="13"/>
  <c r="X188" i="39" s="1"/>
  <c r="R188" i="13"/>
  <c r="AA188" i="39" s="1"/>
  <c r="P184" i="13"/>
  <c r="X184" i="39" s="1"/>
  <c r="R184" i="13"/>
  <c r="AA184" i="39" s="1"/>
  <c r="P180" i="13"/>
  <c r="X180" i="39" s="1"/>
  <c r="R180" i="13"/>
  <c r="AA180" i="39" s="1"/>
  <c r="P176" i="13"/>
  <c r="X176" i="39" s="1"/>
  <c r="R176" i="13"/>
  <c r="AA176" i="39" s="1"/>
  <c r="P174" i="13"/>
  <c r="X174" i="39" s="1"/>
  <c r="R174" i="13"/>
  <c r="AA174" i="39" s="1"/>
  <c r="P166" i="13"/>
  <c r="X166" i="39" s="1"/>
  <c r="R166" i="13"/>
  <c r="AA166" i="39" s="1"/>
  <c r="P162" i="13"/>
  <c r="X162" i="39" s="1"/>
  <c r="R162" i="13"/>
  <c r="AA162" i="39" s="1"/>
  <c r="P160" i="13"/>
  <c r="X160" i="39" s="1"/>
  <c r="R160" i="13"/>
  <c r="AA160" i="39" s="1"/>
  <c r="P152" i="13"/>
  <c r="X152" i="39" s="1"/>
  <c r="R152" i="13"/>
  <c r="AA152" i="39" s="1"/>
  <c r="P150" i="13"/>
  <c r="X150" i="39" s="1"/>
  <c r="R150" i="13"/>
  <c r="AA150" i="39" s="1"/>
  <c r="P146" i="13"/>
  <c r="X146" i="39" s="1"/>
  <c r="R146" i="13"/>
  <c r="AA146" i="39" s="1"/>
  <c r="P142" i="13"/>
  <c r="X142" i="39" s="1"/>
  <c r="R142" i="13"/>
  <c r="AA142" i="39" s="1"/>
  <c r="P138" i="13"/>
  <c r="X138" i="39" s="1"/>
  <c r="R138" i="13"/>
  <c r="AA138" i="39" s="1"/>
  <c r="P134" i="13"/>
  <c r="X134" i="39" s="1"/>
  <c r="R134" i="13"/>
  <c r="AA134" i="39" s="1"/>
  <c r="P128" i="13"/>
  <c r="X128" i="39" s="1"/>
  <c r="R128" i="13"/>
  <c r="AA128" i="39" s="1"/>
  <c r="P126" i="13"/>
  <c r="X126" i="39" s="1"/>
  <c r="R126" i="13"/>
  <c r="AA126" i="39" s="1"/>
  <c r="P124" i="13"/>
  <c r="X124" i="39" s="1"/>
  <c r="R124" i="13"/>
  <c r="AA124" i="39" s="1"/>
  <c r="P120" i="13"/>
  <c r="X120" i="39" s="1"/>
  <c r="R120" i="13"/>
  <c r="AA120" i="39" s="1"/>
  <c r="P118" i="13"/>
  <c r="X118" i="39" s="1"/>
  <c r="R118" i="13"/>
  <c r="AA118" i="39" s="1"/>
  <c r="P116" i="13"/>
  <c r="X116" i="39" s="1"/>
  <c r="R116" i="13"/>
  <c r="AA116" i="39" s="1"/>
  <c r="P114" i="13"/>
  <c r="X114" i="39" s="1"/>
  <c r="R114" i="13"/>
  <c r="AA114" i="39" s="1"/>
  <c r="P110" i="13"/>
  <c r="X110" i="39" s="1"/>
  <c r="R110" i="13"/>
  <c r="AA110" i="39" s="1"/>
  <c r="P108" i="13"/>
  <c r="X108" i="39" s="1"/>
  <c r="R108" i="13"/>
  <c r="AA108" i="39" s="1"/>
  <c r="P106" i="13"/>
  <c r="X106" i="39" s="1"/>
  <c r="R106" i="13"/>
  <c r="AA106" i="39" s="1"/>
  <c r="P102" i="13"/>
  <c r="X102" i="39" s="1"/>
  <c r="R102" i="13"/>
  <c r="AA102" i="39" s="1"/>
  <c r="P100" i="13"/>
  <c r="X100" i="39" s="1"/>
  <c r="R100" i="13"/>
  <c r="AA100" i="39" s="1"/>
  <c r="P98" i="13"/>
  <c r="X98" i="39" s="1"/>
  <c r="R98" i="13"/>
  <c r="AA98" i="39" s="1"/>
  <c r="P94" i="13"/>
  <c r="X94" i="39" s="1"/>
  <c r="R94" i="13"/>
  <c r="AA94" i="39" s="1"/>
  <c r="P92" i="13"/>
  <c r="X92" i="39" s="1"/>
  <c r="R92" i="13"/>
  <c r="AA92" i="39" s="1"/>
  <c r="P90" i="13"/>
  <c r="X90" i="39" s="1"/>
  <c r="R90" i="13"/>
  <c r="AA90" i="39" s="1"/>
  <c r="P88" i="13"/>
  <c r="X88" i="39" s="1"/>
  <c r="R88" i="13"/>
  <c r="AA88" i="39" s="1"/>
  <c r="P86" i="13"/>
  <c r="X86" i="39" s="1"/>
  <c r="R86" i="13"/>
  <c r="AA86" i="39" s="1"/>
  <c r="P84" i="13"/>
  <c r="X84" i="39" s="1"/>
  <c r="R84" i="13"/>
  <c r="AA84" i="39" s="1"/>
  <c r="P82" i="13"/>
  <c r="X82" i="39" s="1"/>
  <c r="R82" i="13"/>
  <c r="AA82" i="39" s="1"/>
  <c r="P80" i="13"/>
  <c r="X80" i="39" s="1"/>
  <c r="R80" i="13"/>
  <c r="AA80" i="39" s="1"/>
  <c r="P78" i="13"/>
  <c r="X78" i="39" s="1"/>
  <c r="R78" i="13"/>
  <c r="AA78" i="39" s="1"/>
  <c r="P74" i="13"/>
  <c r="X74" i="39" s="1"/>
  <c r="R74" i="13"/>
  <c r="AA74" i="39" s="1"/>
  <c r="P72" i="13"/>
  <c r="X72" i="39" s="1"/>
  <c r="R72" i="13"/>
  <c r="AA72" i="39" s="1"/>
  <c r="P70" i="13"/>
  <c r="X70" i="39" s="1"/>
  <c r="R70" i="13"/>
  <c r="AA70" i="39" s="1"/>
  <c r="P68" i="13"/>
  <c r="X68" i="39" s="1"/>
  <c r="R68" i="13"/>
  <c r="AA68" i="39" s="1"/>
  <c r="P66" i="13"/>
  <c r="X66" i="39" s="1"/>
  <c r="R66" i="13"/>
  <c r="AA66" i="39" s="1"/>
  <c r="P64" i="13"/>
  <c r="X64" i="39" s="1"/>
  <c r="R64" i="13"/>
  <c r="AA64" i="39" s="1"/>
  <c r="P62" i="13"/>
  <c r="X62" i="39" s="1"/>
  <c r="R62" i="13"/>
  <c r="AA62" i="39" s="1"/>
  <c r="P60" i="13"/>
  <c r="X60" i="39" s="1"/>
  <c r="R60" i="13"/>
  <c r="AA60" i="39" s="1"/>
  <c r="P58" i="13"/>
  <c r="X58" i="39" s="1"/>
  <c r="R58" i="13"/>
  <c r="AA58" i="39" s="1"/>
  <c r="P56" i="13"/>
  <c r="X56" i="39" s="1"/>
  <c r="R56" i="13"/>
  <c r="AA56" i="39" s="1"/>
  <c r="P54" i="13"/>
  <c r="X54" i="39" s="1"/>
  <c r="R54" i="13"/>
  <c r="AA54" i="39" s="1"/>
  <c r="P52" i="13"/>
  <c r="X52" i="39" s="1"/>
  <c r="R52" i="13"/>
  <c r="AA52" i="39" s="1"/>
  <c r="P50" i="13"/>
  <c r="X50" i="39" s="1"/>
  <c r="R50" i="13"/>
  <c r="AA50" i="39" s="1"/>
  <c r="P48" i="13"/>
  <c r="X48" i="39" s="1"/>
  <c r="R48" i="13"/>
  <c r="AA48" i="39" s="1"/>
  <c r="P46" i="13"/>
  <c r="X46" i="39" s="1"/>
  <c r="R46" i="13"/>
  <c r="AA46" i="39" s="1"/>
  <c r="P42" i="13"/>
  <c r="X42" i="39" s="1"/>
  <c r="R42" i="13"/>
  <c r="AA42" i="39" s="1"/>
  <c r="P40" i="13"/>
  <c r="X40" i="39" s="1"/>
  <c r="R40" i="13"/>
  <c r="AA40" i="39" s="1"/>
  <c r="P38" i="13"/>
  <c r="X38" i="39" s="1"/>
  <c r="R38" i="13"/>
  <c r="AA38" i="39" s="1"/>
  <c r="P34" i="13"/>
  <c r="X34" i="39" s="1"/>
  <c r="R34" i="13"/>
  <c r="AA34" i="39" s="1"/>
  <c r="P32" i="13"/>
  <c r="X32" i="39" s="1"/>
  <c r="R32" i="13"/>
  <c r="AA32" i="39" s="1"/>
  <c r="P30" i="13"/>
  <c r="X30" i="39" s="1"/>
  <c r="R30" i="13"/>
  <c r="AA30" i="39" s="1"/>
  <c r="P28" i="13"/>
  <c r="X28" i="39" s="1"/>
  <c r="R28" i="13"/>
  <c r="AA28" i="39" s="1"/>
  <c r="P26" i="13"/>
  <c r="X26" i="39" s="1"/>
  <c r="R26" i="13"/>
  <c r="AA26" i="39" s="1"/>
  <c r="P24" i="13"/>
  <c r="X24" i="39" s="1"/>
  <c r="R24" i="13"/>
  <c r="AA24" i="39" s="1"/>
  <c r="P22" i="13"/>
  <c r="X22" i="39" s="1"/>
  <c r="R22" i="13"/>
  <c r="AA22" i="39" s="1"/>
  <c r="P20" i="13"/>
  <c r="X20" i="39" s="1"/>
  <c r="R20" i="13"/>
  <c r="AA20" i="39" s="1"/>
  <c r="P18" i="13"/>
  <c r="X18" i="39" s="1"/>
  <c r="R18" i="13"/>
  <c r="AA18" i="39" s="1"/>
  <c r="P16" i="13"/>
  <c r="X16" i="39" s="1"/>
  <c r="R16" i="13"/>
  <c r="AA16" i="39" s="1"/>
  <c r="P14" i="13"/>
  <c r="X14" i="39" s="1"/>
  <c r="R14" i="13"/>
  <c r="AA14" i="39" s="1"/>
  <c r="P12" i="13"/>
  <c r="X12" i="39" s="1"/>
  <c r="R12" i="13"/>
  <c r="AA12" i="39" s="1"/>
  <c r="P7" i="13"/>
  <c r="X7" i="39" s="1"/>
  <c r="R7" i="13"/>
  <c r="AA7" i="39" s="1"/>
  <c r="Z3" i="39"/>
  <c r="F3" i="39" s="1"/>
  <c r="P9" i="13"/>
  <c r="X9" i="39" s="1"/>
  <c r="R9" i="13"/>
  <c r="AA9" i="39" s="1"/>
  <c r="P270" i="13"/>
  <c r="X270" i="39" s="1"/>
  <c r="R270" i="13"/>
  <c r="AA270" i="39" s="1"/>
  <c r="P268" i="13"/>
  <c r="X268" i="39" s="1"/>
  <c r="R268" i="13"/>
  <c r="AA268" i="39" s="1"/>
  <c r="P256" i="13"/>
  <c r="X256" i="39" s="1"/>
  <c r="R256" i="13"/>
  <c r="AA256" i="39" s="1"/>
  <c r="P226" i="13"/>
  <c r="X226" i="39" s="1"/>
  <c r="R226" i="13"/>
  <c r="AA226" i="39" s="1"/>
  <c r="P500" i="13"/>
  <c r="X500" i="39" s="1"/>
  <c r="R500" i="13"/>
  <c r="AA500" i="39" s="1"/>
  <c r="P488" i="13"/>
  <c r="X488" i="39" s="1"/>
  <c r="R488" i="13"/>
  <c r="AA488" i="39" s="1"/>
  <c r="P480" i="13"/>
  <c r="X480" i="39" s="1"/>
  <c r="R480" i="13"/>
  <c r="AA480" i="39" s="1"/>
  <c r="P476" i="13"/>
  <c r="X476" i="39" s="1"/>
  <c r="R476" i="13"/>
  <c r="AA476" i="39" s="1"/>
  <c r="P472" i="13"/>
  <c r="X472" i="39" s="1"/>
  <c r="R472" i="13"/>
  <c r="AA472" i="39" s="1"/>
  <c r="P468" i="13"/>
  <c r="X468" i="39" s="1"/>
  <c r="R468" i="13"/>
  <c r="AA468" i="39" s="1"/>
  <c r="P466" i="13"/>
  <c r="X466" i="39" s="1"/>
  <c r="R466" i="13"/>
  <c r="AA466" i="39" s="1"/>
  <c r="P464" i="13"/>
  <c r="X464" i="39" s="1"/>
  <c r="R464" i="13"/>
  <c r="AA464" i="39" s="1"/>
  <c r="P462" i="13"/>
  <c r="X462" i="39" s="1"/>
  <c r="R462" i="13"/>
  <c r="AA462" i="39" s="1"/>
  <c r="P458" i="13"/>
  <c r="X458" i="39" s="1"/>
  <c r="R458" i="13"/>
  <c r="AA458" i="39" s="1"/>
  <c r="P450" i="13"/>
  <c r="X450" i="39" s="1"/>
  <c r="R450" i="13"/>
  <c r="AA450" i="39" s="1"/>
  <c r="P446" i="13"/>
  <c r="X446" i="39" s="1"/>
  <c r="R446" i="13"/>
  <c r="AA446" i="39" s="1"/>
  <c r="P442" i="13"/>
  <c r="X442" i="39" s="1"/>
  <c r="R442" i="13"/>
  <c r="AA442" i="39" s="1"/>
  <c r="P436" i="13"/>
  <c r="X436" i="39" s="1"/>
  <c r="R436" i="13"/>
  <c r="AA436" i="39" s="1"/>
  <c r="P432" i="13"/>
  <c r="X432" i="39" s="1"/>
  <c r="R432" i="13"/>
  <c r="AA432" i="39" s="1"/>
  <c r="P422" i="13"/>
  <c r="X422" i="39" s="1"/>
  <c r="R422" i="13"/>
  <c r="AA422" i="39" s="1"/>
  <c r="P414" i="13"/>
  <c r="X414" i="39" s="1"/>
  <c r="R414" i="13"/>
  <c r="AA414" i="39" s="1"/>
  <c r="P410" i="13"/>
  <c r="X410" i="39" s="1"/>
  <c r="R410" i="13"/>
  <c r="AA410" i="39" s="1"/>
  <c r="P408" i="13"/>
  <c r="X408" i="39" s="1"/>
  <c r="R408" i="13"/>
  <c r="AA408" i="39" s="1"/>
  <c r="P406" i="13"/>
  <c r="X406" i="39" s="1"/>
  <c r="R406" i="13"/>
  <c r="AA406" i="39" s="1"/>
  <c r="P404" i="13"/>
  <c r="X404" i="39" s="1"/>
  <c r="R404" i="13"/>
  <c r="AA404" i="39" s="1"/>
  <c r="P396" i="13"/>
  <c r="X396" i="39" s="1"/>
  <c r="R396" i="13"/>
  <c r="AA396" i="39" s="1"/>
  <c r="P392" i="13"/>
  <c r="X392" i="39" s="1"/>
  <c r="R392" i="13"/>
  <c r="AA392" i="39" s="1"/>
  <c r="P390" i="13"/>
  <c r="X390" i="39" s="1"/>
  <c r="R390" i="13"/>
  <c r="AA390" i="39" s="1"/>
  <c r="P388" i="13"/>
  <c r="X388" i="39" s="1"/>
  <c r="R388" i="13"/>
  <c r="AA388" i="39" s="1"/>
  <c r="P386" i="13"/>
  <c r="X386" i="39" s="1"/>
  <c r="R386" i="13"/>
  <c r="AA386" i="39" s="1"/>
  <c r="P382" i="13"/>
  <c r="X382" i="39" s="1"/>
  <c r="R382" i="13"/>
  <c r="AA382" i="39" s="1"/>
  <c r="P380" i="13"/>
  <c r="X380" i="39" s="1"/>
  <c r="R380" i="13"/>
  <c r="AA380" i="39" s="1"/>
  <c r="P378" i="13"/>
  <c r="X378" i="39" s="1"/>
  <c r="R378" i="13"/>
  <c r="AA378" i="39" s="1"/>
  <c r="P376" i="13"/>
  <c r="X376" i="39" s="1"/>
  <c r="R376" i="13"/>
  <c r="AA376" i="39" s="1"/>
  <c r="P374" i="13"/>
  <c r="X374" i="39" s="1"/>
  <c r="R374" i="13"/>
  <c r="AA374" i="39" s="1"/>
  <c r="P366" i="13"/>
  <c r="X366" i="39" s="1"/>
  <c r="R366" i="13"/>
  <c r="AA366" i="39" s="1"/>
  <c r="P360" i="13"/>
  <c r="X360" i="39" s="1"/>
  <c r="R360" i="13"/>
  <c r="AA360" i="39" s="1"/>
  <c r="P352" i="13"/>
  <c r="X352" i="39" s="1"/>
  <c r="R352" i="13"/>
  <c r="AA352" i="39" s="1"/>
  <c r="P350" i="13"/>
  <c r="X350" i="39" s="1"/>
  <c r="R350" i="13"/>
  <c r="AA350" i="39" s="1"/>
  <c r="P348" i="13"/>
  <c r="X348" i="39" s="1"/>
  <c r="R348" i="13"/>
  <c r="AA348" i="39" s="1"/>
  <c r="P344" i="13"/>
  <c r="X344" i="39" s="1"/>
  <c r="R344" i="13"/>
  <c r="AA344" i="39" s="1"/>
  <c r="P332" i="13"/>
  <c r="X332" i="39" s="1"/>
  <c r="R332" i="13"/>
  <c r="AA332" i="39" s="1"/>
  <c r="P324" i="13"/>
  <c r="X324" i="39" s="1"/>
  <c r="R324" i="13"/>
  <c r="AA324" i="39" s="1"/>
  <c r="P322" i="13"/>
  <c r="X322" i="39" s="1"/>
  <c r="R322" i="13"/>
  <c r="AA322" i="39" s="1"/>
  <c r="P316" i="13"/>
  <c r="X316" i="39" s="1"/>
  <c r="R316" i="13"/>
  <c r="AA316" i="39" s="1"/>
  <c r="P314" i="13"/>
  <c r="X314" i="39" s="1"/>
  <c r="R314" i="13"/>
  <c r="AA314" i="39" s="1"/>
  <c r="P310" i="13"/>
  <c r="X310" i="39" s="1"/>
  <c r="R310" i="13"/>
  <c r="AA310" i="39" s="1"/>
  <c r="P302" i="13"/>
  <c r="X302" i="39" s="1"/>
  <c r="R302" i="13"/>
  <c r="AA302" i="39" s="1"/>
  <c r="P294" i="13"/>
  <c r="X294" i="39" s="1"/>
  <c r="R294" i="13"/>
  <c r="AA294" i="39" s="1"/>
  <c r="P290" i="13"/>
  <c r="X290" i="39" s="1"/>
  <c r="R290" i="13"/>
  <c r="AA290" i="39" s="1"/>
  <c r="P288" i="13"/>
  <c r="X288" i="39" s="1"/>
  <c r="R288" i="13"/>
  <c r="AA288" i="39" s="1"/>
  <c r="P286" i="13"/>
  <c r="X286" i="39" s="1"/>
  <c r="R286" i="13"/>
  <c r="AA286" i="39" s="1"/>
  <c r="P282" i="13"/>
  <c r="X282" i="39" s="1"/>
  <c r="R282" i="13"/>
  <c r="AA282" i="39" s="1"/>
  <c r="P280" i="13"/>
  <c r="X280" i="39" s="1"/>
  <c r="R280" i="13"/>
  <c r="AA280" i="39" s="1"/>
  <c r="P278" i="13"/>
  <c r="X278" i="39" s="1"/>
  <c r="R278" i="13"/>
  <c r="AA278" i="39" s="1"/>
  <c r="Q498" i="13"/>
  <c r="Y498" i="39" s="1"/>
  <c r="Z498" i="39" s="1"/>
  <c r="F498" i="39" s="1"/>
  <c r="Q486" i="13"/>
  <c r="Y486" i="39" s="1"/>
  <c r="Z486" i="39" s="1"/>
  <c r="F486" i="39" s="1"/>
  <c r="Q474" i="13"/>
  <c r="Y474" i="39" s="1"/>
  <c r="Z474" i="39" s="1"/>
  <c r="F474" i="39" s="1"/>
  <c r="Q458" i="13"/>
  <c r="Y458" i="39" s="1"/>
  <c r="Z458" i="39" s="1"/>
  <c r="F458" i="39" s="1"/>
  <c r="Q446" i="13"/>
  <c r="Y446" i="39" s="1"/>
  <c r="Z446" i="39" s="1"/>
  <c r="F446" i="39" s="1"/>
  <c r="Q432" i="13"/>
  <c r="Y432" i="39" s="1"/>
  <c r="Z432" i="39" s="1"/>
  <c r="F432" i="39" s="1"/>
  <c r="Q420" i="13"/>
  <c r="Y420" i="39" s="1"/>
  <c r="Z420" i="39" s="1"/>
  <c r="F420" i="39" s="1"/>
  <c r="Q408" i="13"/>
  <c r="Y408" i="39" s="1"/>
  <c r="Z408" i="39" s="1"/>
  <c r="F408" i="39" s="1"/>
  <c r="Q394" i="13"/>
  <c r="Y394" i="39" s="1"/>
  <c r="Z394" i="39" s="1"/>
  <c r="F394" i="39" s="1"/>
  <c r="Q386" i="13"/>
  <c r="Y386" i="39" s="1"/>
  <c r="Z386" i="39" s="1"/>
  <c r="F386" i="39" s="1"/>
  <c r="Q372" i="13"/>
  <c r="Y372" i="39" s="1"/>
  <c r="Z372" i="39" s="1"/>
  <c r="F372" i="39" s="1"/>
  <c r="Q362" i="13"/>
  <c r="Y362" i="39" s="1"/>
  <c r="Z362" i="39" s="1"/>
  <c r="F362" i="39" s="1"/>
  <c r="Q350" i="13"/>
  <c r="Y350" i="39" s="1"/>
  <c r="Z350" i="39" s="1"/>
  <c r="F350" i="39" s="1"/>
  <c r="Q340" i="13"/>
  <c r="Y340" i="39" s="1"/>
  <c r="Z340" i="39" s="1"/>
  <c r="F340" i="39" s="1"/>
  <c r="Q334" i="13"/>
  <c r="Y334" i="39" s="1"/>
  <c r="Z334" i="39" s="1"/>
  <c r="F334" i="39" s="1"/>
  <c r="Q324" i="13"/>
  <c r="Y324" i="39" s="1"/>
  <c r="Z324" i="39" s="1"/>
  <c r="F324" i="39" s="1"/>
  <c r="Q312" i="13"/>
  <c r="Y312" i="39" s="1"/>
  <c r="Z312" i="39" s="1"/>
  <c r="F312" i="39" s="1"/>
  <c r="Q300" i="13"/>
  <c r="Y300" i="39" s="1"/>
  <c r="Z300" i="39" s="1"/>
  <c r="F300" i="39" s="1"/>
  <c r="Q288" i="13"/>
  <c r="Y288" i="39" s="1"/>
  <c r="Z288" i="39" s="1"/>
  <c r="F288" i="39" s="1"/>
  <c r="Q496" i="13"/>
  <c r="Y496" i="39" s="1"/>
  <c r="Z496" i="39" s="1"/>
  <c r="F496" i="39" s="1"/>
  <c r="Q480" i="13"/>
  <c r="Y480" i="39" s="1"/>
  <c r="Z480" i="39" s="1"/>
  <c r="F480" i="39" s="1"/>
  <c r="Q466" i="13"/>
  <c r="Y466" i="39" s="1"/>
  <c r="Z466" i="39" s="1"/>
  <c r="F466" i="39" s="1"/>
  <c r="Q452" i="13"/>
  <c r="Y452" i="39" s="1"/>
  <c r="Z452" i="39" s="1"/>
  <c r="F452" i="39" s="1"/>
  <c r="Q436" i="13"/>
  <c r="Y436" i="39" s="1"/>
  <c r="Z436" i="39" s="1"/>
  <c r="F436" i="39" s="1"/>
  <c r="Q416" i="13"/>
  <c r="Y416" i="39" s="1"/>
  <c r="Z416" i="39" s="1"/>
  <c r="F416" i="39" s="1"/>
  <c r="Q396" i="13"/>
  <c r="Y396" i="39" s="1"/>
  <c r="Z396" i="39" s="1"/>
  <c r="F396" i="39" s="1"/>
  <c r="Q374" i="13"/>
  <c r="Y374" i="39" s="1"/>
  <c r="Z374" i="39" s="1"/>
  <c r="F374" i="39" s="1"/>
  <c r="Q346" i="13"/>
  <c r="Y346" i="39" s="1"/>
  <c r="Z346" i="39" s="1"/>
  <c r="F346" i="39" s="1"/>
  <c r="Q314" i="13"/>
  <c r="Y314" i="39" s="1"/>
  <c r="Z314" i="39" s="1"/>
  <c r="F314" i="39" s="1"/>
  <c r="Q273" i="13"/>
  <c r="Y273" i="39" s="1"/>
  <c r="Z273" i="39" s="1"/>
  <c r="F273" i="39" s="1"/>
  <c r="Q271" i="13"/>
  <c r="Y271" i="39" s="1"/>
  <c r="Z271" i="39" s="1"/>
  <c r="F271" i="39" s="1"/>
  <c r="Q269" i="13"/>
  <c r="Y269" i="39" s="1"/>
  <c r="Z269" i="39" s="1"/>
  <c r="F269" i="39" s="1"/>
  <c r="Q267" i="13"/>
  <c r="Y267" i="39" s="1"/>
  <c r="Z267" i="39" s="1"/>
  <c r="F267" i="39" s="1"/>
  <c r="Q265" i="13"/>
  <c r="Y265" i="39" s="1"/>
  <c r="Z265" i="39" s="1"/>
  <c r="F265" i="39" s="1"/>
  <c r="Q263" i="13"/>
  <c r="Y263" i="39" s="1"/>
  <c r="Z263" i="39" s="1"/>
  <c r="F263" i="39" s="1"/>
  <c r="Q261" i="13"/>
  <c r="Y261" i="39" s="1"/>
  <c r="Z261" i="39" s="1"/>
  <c r="F261" i="39" s="1"/>
  <c r="Q259" i="13"/>
  <c r="Y259" i="39" s="1"/>
  <c r="Z259" i="39" s="1"/>
  <c r="F259" i="39" s="1"/>
  <c r="Q257" i="13"/>
  <c r="Y257" i="39" s="1"/>
  <c r="Z257" i="39" s="1"/>
  <c r="F257" i="39" s="1"/>
  <c r="Q255" i="13"/>
  <c r="Y255" i="39" s="1"/>
  <c r="Z255" i="39" s="1"/>
  <c r="F255" i="39" s="1"/>
  <c r="Q253" i="13"/>
  <c r="Y253" i="39" s="1"/>
  <c r="Z253" i="39" s="1"/>
  <c r="F253" i="39" s="1"/>
  <c r="Q251" i="13"/>
  <c r="Y251" i="39" s="1"/>
  <c r="Z251" i="39" s="1"/>
  <c r="F251" i="39" s="1"/>
  <c r="Q249" i="13"/>
  <c r="Y249" i="39" s="1"/>
  <c r="Z249" i="39" s="1"/>
  <c r="F249" i="39" s="1"/>
  <c r="Q247" i="13"/>
  <c r="Y247" i="39" s="1"/>
  <c r="Z247" i="39" s="1"/>
  <c r="F247" i="39" s="1"/>
  <c r="Q245" i="13"/>
  <c r="Y245" i="39" s="1"/>
  <c r="Z245" i="39" s="1"/>
  <c r="F245" i="39" s="1"/>
  <c r="Q243" i="13"/>
  <c r="Y243" i="39" s="1"/>
  <c r="Z243" i="39" s="1"/>
  <c r="F243" i="39" s="1"/>
  <c r="Q241" i="13"/>
  <c r="Y241" i="39" s="1"/>
  <c r="Z241" i="39" s="1"/>
  <c r="F241" i="39" s="1"/>
  <c r="Q239" i="13"/>
  <c r="Y239" i="39" s="1"/>
  <c r="Z239" i="39" s="1"/>
  <c r="F239" i="39" s="1"/>
  <c r="Q237" i="13"/>
  <c r="Y237" i="39" s="1"/>
  <c r="Z237" i="39" s="1"/>
  <c r="F237" i="39" s="1"/>
  <c r="Q235" i="13"/>
  <c r="Y235" i="39" s="1"/>
  <c r="Z235" i="39" s="1"/>
  <c r="F235" i="39" s="1"/>
  <c r="Q233" i="13"/>
  <c r="Y233" i="39" s="1"/>
  <c r="Z233" i="39" s="1"/>
  <c r="F233" i="39" s="1"/>
  <c r="Q231" i="13"/>
  <c r="Y231" i="39" s="1"/>
  <c r="Z231" i="39" s="1"/>
  <c r="F231" i="39" s="1"/>
  <c r="Q229" i="13"/>
  <c r="Y229" i="39" s="1"/>
  <c r="Z229" i="39" s="1"/>
  <c r="F229" i="39" s="1"/>
  <c r="Q227" i="13"/>
  <c r="Y227" i="39" s="1"/>
  <c r="Z227" i="39" s="1"/>
  <c r="F227" i="39" s="1"/>
  <c r="Q225" i="13"/>
  <c r="Y225" i="39" s="1"/>
  <c r="Z225" i="39" s="1"/>
  <c r="F225" i="39" s="1"/>
  <c r="Q223" i="13"/>
  <c r="Y223" i="39" s="1"/>
  <c r="Z223" i="39" s="1"/>
  <c r="F223" i="39" s="1"/>
  <c r="Q221" i="13"/>
  <c r="Y221" i="39" s="1"/>
  <c r="Z221" i="39" s="1"/>
  <c r="F221" i="39" s="1"/>
  <c r="Q219" i="13"/>
  <c r="Y219" i="39" s="1"/>
  <c r="Z219" i="39" s="1"/>
  <c r="F219" i="39" s="1"/>
  <c r="Q217" i="13"/>
  <c r="Y217" i="39" s="1"/>
  <c r="Z217" i="39" s="1"/>
  <c r="F217" i="39" s="1"/>
  <c r="Q215" i="13"/>
  <c r="Y215" i="39" s="1"/>
  <c r="Z215" i="39" s="1"/>
  <c r="F215" i="39" s="1"/>
  <c r="Q213" i="13"/>
  <c r="Y213" i="39" s="1"/>
  <c r="Z213" i="39" s="1"/>
  <c r="F213" i="39" s="1"/>
  <c r="Q211" i="13"/>
  <c r="Y211" i="39" s="1"/>
  <c r="Z211" i="39" s="1"/>
  <c r="F211" i="39" s="1"/>
  <c r="Q209" i="13"/>
  <c r="Y209" i="39" s="1"/>
  <c r="Z209" i="39" s="1"/>
  <c r="F209" i="39" s="1"/>
  <c r="Q207" i="13"/>
  <c r="Y207" i="39" s="1"/>
  <c r="Z207" i="39" s="1"/>
  <c r="F207" i="39" s="1"/>
  <c r="Q205" i="13"/>
  <c r="Y205" i="39" s="1"/>
  <c r="Z205" i="39" s="1"/>
  <c r="F205" i="39" s="1"/>
  <c r="Q203" i="13"/>
  <c r="Y203" i="39" s="1"/>
  <c r="Z203" i="39" s="1"/>
  <c r="F203" i="39" s="1"/>
  <c r="Q201" i="13"/>
  <c r="Y201" i="39" s="1"/>
  <c r="Z201" i="39" s="1"/>
  <c r="F201" i="39" s="1"/>
  <c r="Q199" i="13"/>
  <c r="Y199" i="39" s="1"/>
  <c r="Z199" i="39" s="1"/>
  <c r="F199" i="39" s="1"/>
  <c r="Q197" i="13"/>
  <c r="Y197" i="39" s="1"/>
  <c r="Z197" i="39" s="1"/>
  <c r="F197" i="39" s="1"/>
  <c r="Q195" i="13"/>
  <c r="Y195" i="39" s="1"/>
  <c r="Z195" i="39" s="1"/>
  <c r="F195" i="39" s="1"/>
  <c r="Q193" i="13"/>
  <c r="Y193" i="39" s="1"/>
  <c r="Z193" i="39" s="1"/>
  <c r="F193" i="39" s="1"/>
  <c r="Q191" i="13"/>
  <c r="Y191" i="39" s="1"/>
  <c r="Z191" i="39" s="1"/>
  <c r="F191" i="39" s="1"/>
  <c r="Q189" i="13"/>
  <c r="Y189" i="39" s="1"/>
  <c r="Z189" i="39" s="1"/>
  <c r="F189" i="39" s="1"/>
  <c r="Q187" i="13"/>
  <c r="Y187" i="39" s="1"/>
  <c r="Z187" i="39" s="1"/>
  <c r="F187" i="39" s="1"/>
  <c r="Q185" i="13"/>
  <c r="Y185" i="39" s="1"/>
  <c r="Z185" i="39" s="1"/>
  <c r="F185" i="39" s="1"/>
  <c r="Q183" i="13"/>
  <c r="Y183" i="39" s="1"/>
  <c r="Z183" i="39" s="1"/>
  <c r="F183" i="39" s="1"/>
  <c r="Q181" i="13"/>
  <c r="Y181" i="39" s="1"/>
  <c r="Z181" i="39" s="1"/>
  <c r="F181" i="39" s="1"/>
  <c r="Q179" i="13"/>
  <c r="Y179" i="39" s="1"/>
  <c r="Z179" i="39" s="1"/>
  <c r="F179" i="39" s="1"/>
  <c r="Q177" i="13"/>
  <c r="Y177" i="39" s="1"/>
  <c r="Z177" i="39" s="1"/>
  <c r="F177" i="39" s="1"/>
  <c r="Q175" i="13"/>
  <c r="Y175" i="39" s="1"/>
  <c r="Z175" i="39" s="1"/>
  <c r="F175" i="39" s="1"/>
  <c r="Q173" i="13"/>
  <c r="Y173" i="39" s="1"/>
  <c r="Z173" i="39" s="1"/>
  <c r="F173" i="39" s="1"/>
  <c r="Q171" i="13"/>
  <c r="Y171" i="39" s="1"/>
  <c r="Z171" i="39" s="1"/>
  <c r="F171" i="39" s="1"/>
  <c r="Q169" i="13"/>
  <c r="Y169" i="39" s="1"/>
  <c r="Z169" i="39" s="1"/>
  <c r="F169" i="39" s="1"/>
  <c r="Q167" i="13"/>
  <c r="Y167" i="39" s="1"/>
  <c r="Z167" i="39" s="1"/>
  <c r="F167" i="39" s="1"/>
  <c r="Q165" i="13"/>
  <c r="Y165" i="39" s="1"/>
  <c r="Z165" i="39" s="1"/>
  <c r="F165" i="39" s="1"/>
  <c r="Q163" i="13"/>
  <c r="Y163" i="39" s="1"/>
  <c r="Z163" i="39" s="1"/>
  <c r="F163" i="39" s="1"/>
  <c r="Q161" i="13"/>
  <c r="Y161" i="39" s="1"/>
  <c r="Z161" i="39" s="1"/>
  <c r="F161" i="39" s="1"/>
  <c r="Q159" i="13"/>
  <c r="Y159" i="39" s="1"/>
  <c r="Z159" i="39" s="1"/>
  <c r="F159" i="39" s="1"/>
  <c r="Q157" i="13"/>
  <c r="Y157" i="39" s="1"/>
  <c r="Z157" i="39" s="1"/>
  <c r="F157" i="39" s="1"/>
  <c r="Q155" i="13"/>
  <c r="Y155" i="39" s="1"/>
  <c r="Z155" i="39" s="1"/>
  <c r="F155" i="39" s="1"/>
  <c r="Q153" i="13"/>
  <c r="Y153" i="39" s="1"/>
  <c r="Z153" i="39" s="1"/>
  <c r="F153" i="39" s="1"/>
  <c r="Q151" i="13"/>
  <c r="Y151" i="39" s="1"/>
  <c r="Z151" i="39" s="1"/>
  <c r="F151" i="39" s="1"/>
  <c r="Q149" i="13"/>
  <c r="Y149" i="39" s="1"/>
  <c r="Z149" i="39" s="1"/>
  <c r="F149" i="39" s="1"/>
  <c r="Q147" i="13"/>
  <c r="Y147" i="39" s="1"/>
  <c r="Z147" i="39" s="1"/>
  <c r="F147" i="39" s="1"/>
  <c r="Q145" i="13"/>
  <c r="Y145" i="39" s="1"/>
  <c r="Z145" i="39" s="1"/>
  <c r="F145" i="39" s="1"/>
  <c r="Q143" i="13"/>
  <c r="Y143" i="39" s="1"/>
  <c r="Z143" i="39" s="1"/>
  <c r="F143" i="39" s="1"/>
  <c r="Q141" i="13"/>
  <c r="Y141" i="39" s="1"/>
  <c r="Z141" i="39" s="1"/>
  <c r="F141" i="39" s="1"/>
  <c r="Q139" i="13"/>
  <c r="Y139" i="39" s="1"/>
  <c r="Z139" i="39" s="1"/>
  <c r="F139" i="39" s="1"/>
  <c r="Q137" i="13"/>
  <c r="Y137" i="39" s="1"/>
  <c r="Z137" i="39" s="1"/>
  <c r="F137" i="39" s="1"/>
  <c r="Q135" i="13"/>
  <c r="Y135" i="39" s="1"/>
  <c r="Z135" i="39" s="1"/>
  <c r="F135" i="39" s="1"/>
  <c r="Q133" i="13"/>
  <c r="Y133" i="39" s="1"/>
  <c r="Z133" i="39" s="1"/>
  <c r="F133" i="39" s="1"/>
  <c r="Q131" i="13"/>
  <c r="Y131" i="39" s="1"/>
  <c r="Z131" i="39" s="1"/>
  <c r="F131" i="39" s="1"/>
  <c r="Q129" i="13"/>
  <c r="Y129" i="39" s="1"/>
  <c r="Z129" i="39" s="1"/>
  <c r="F129" i="39" s="1"/>
  <c r="Q127" i="13"/>
  <c r="Y127" i="39" s="1"/>
  <c r="Z127" i="39" s="1"/>
  <c r="F127" i="39" s="1"/>
  <c r="Q125" i="13"/>
  <c r="Y125" i="39" s="1"/>
  <c r="Z125" i="39" s="1"/>
  <c r="F125" i="39" s="1"/>
  <c r="Q123" i="13"/>
  <c r="Y123" i="39" s="1"/>
  <c r="Z123" i="39" s="1"/>
  <c r="F123" i="39" s="1"/>
  <c r="Q121" i="13"/>
  <c r="Y121" i="39" s="1"/>
  <c r="Z121" i="39" s="1"/>
  <c r="F121" i="39" s="1"/>
  <c r="Q119" i="13"/>
  <c r="Y119" i="39" s="1"/>
  <c r="Z119" i="39" s="1"/>
  <c r="F119" i="39" s="1"/>
  <c r="Q117" i="13"/>
  <c r="Y117" i="39" s="1"/>
  <c r="Z117" i="39" s="1"/>
  <c r="F117" i="39" s="1"/>
  <c r="Q115" i="13"/>
  <c r="Y115" i="39" s="1"/>
  <c r="Z115" i="39" s="1"/>
  <c r="F115" i="39" s="1"/>
  <c r="Q113" i="13"/>
  <c r="Y113" i="39" s="1"/>
  <c r="Z113" i="39" s="1"/>
  <c r="F113" i="39" s="1"/>
  <c r="Q111" i="13"/>
  <c r="Y111" i="39" s="1"/>
  <c r="Z111" i="39" s="1"/>
  <c r="F111" i="39" s="1"/>
  <c r="Q109" i="13"/>
  <c r="Y109" i="39" s="1"/>
  <c r="Z109" i="39" s="1"/>
  <c r="F109" i="39" s="1"/>
  <c r="Q107" i="13"/>
  <c r="Y107" i="39" s="1"/>
  <c r="Z107" i="39" s="1"/>
  <c r="F107" i="39" s="1"/>
  <c r="Q105" i="13"/>
  <c r="Y105" i="39" s="1"/>
  <c r="Z105" i="39" s="1"/>
  <c r="F105" i="39" s="1"/>
  <c r="Q103" i="13"/>
  <c r="Y103" i="39" s="1"/>
  <c r="Z103" i="39" s="1"/>
  <c r="F103" i="39" s="1"/>
  <c r="Q101" i="13"/>
  <c r="Y101" i="39" s="1"/>
  <c r="Z101" i="39" s="1"/>
  <c r="F101" i="39" s="1"/>
  <c r="Q99" i="13"/>
  <c r="Y99" i="39" s="1"/>
  <c r="Z99" i="39" s="1"/>
  <c r="F99" i="39" s="1"/>
  <c r="Q97" i="13"/>
  <c r="Y97" i="39" s="1"/>
  <c r="Z97" i="39" s="1"/>
  <c r="F97" i="39" s="1"/>
  <c r="Q95" i="13"/>
  <c r="Y95" i="39" s="1"/>
  <c r="Z95" i="39" s="1"/>
  <c r="F95" i="39" s="1"/>
  <c r="Q93" i="13"/>
  <c r="Y93" i="39" s="1"/>
  <c r="Z93" i="39" s="1"/>
  <c r="F93" i="39" s="1"/>
  <c r="Q91" i="13"/>
  <c r="Y91" i="39" s="1"/>
  <c r="Z91" i="39" s="1"/>
  <c r="F91" i="39" s="1"/>
  <c r="Q89" i="13"/>
  <c r="Y89" i="39" s="1"/>
  <c r="Z89" i="39" s="1"/>
  <c r="F89" i="39" s="1"/>
  <c r="Q87" i="13"/>
  <c r="Y87" i="39" s="1"/>
  <c r="Z87" i="39" s="1"/>
  <c r="F87" i="39" s="1"/>
  <c r="Q85" i="13"/>
  <c r="Y85" i="39" s="1"/>
  <c r="Z85" i="39" s="1"/>
  <c r="F85" i="39" s="1"/>
  <c r="Q83" i="13"/>
  <c r="Y83" i="39" s="1"/>
  <c r="Z83" i="39" s="1"/>
  <c r="F83" i="39" s="1"/>
  <c r="Q81" i="13"/>
  <c r="Y81" i="39" s="1"/>
  <c r="Z81" i="39" s="1"/>
  <c r="F81" i="39" s="1"/>
  <c r="Q79" i="13"/>
  <c r="Y79" i="39" s="1"/>
  <c r="Z79" i="39" s="1"/>
  <c r="F79" i="39" s="1"/>
  <c r="Q77" i="13"/>
  <c r="Y77" i="39" s="1"/>
  <c r="Z77" i="39" s="1"/>
  <c r="F77" i="39" s="1"/>
  <c r="Q75" i="13"/>
  <c r="Y75" i="39" s="1"/>
  <c r="Z75" i="39" s="1"/>
  <c r="F75" i="39" s="1"/>
  <c r="Q73" i="13"/>
  <c r="Y73" i="39" s="1"/>
  <c r="Z73" i="39" s="1"/>
  <c r="F73" i="39" s="1"/>
  <c r="Q71" i="13"/>
  <c r="Y71" i="39" s="1"/>
  <c r="Z71" i="39" s="1"/>
  <c r="F71" i="39" s="1"/>
  <c r="Q69" i="13"/>
  <c r="Y69" i="39" s="1"/>
  <c r="Z69" i="39" s="1"/>
  <c r="F69" i="39" s="1"/>
  <c r="Q67" i="13"/>
  <c r="Y67" i="39" s="1"/>
  <c r="Z67" i="39" s="1"/>
  <c r="F67" i="39" s="1"/>
  <c r="Q65" i="13"/>
  <c r="Y65" i="39" s="1"/>
  <c r="Z65" i="39" s="1"/>
  <c r="F65" i="39" s="1"/>
  <c r="Q63" i="13"/>
  <c r="Y63" i="39" s="1"/>
  <c r="Z63" i="39" s="1"/>
  <c r="F63" i="39" s="1"/>
  <c r="Q59" i="13"/>
  <c r="Y59" i="39" s="1"/>
  <c r="Z59" i="39" s="1"/>
  <c r="F59" i="39" s="1"/>
  <c r="Q57" i="13"/>
  <c r="Y57" i="39" s="1"/>
  <c r="Z57" i="39" s="1"/>
  <c r="F57" i="39" s="1"/>
  <c r="Q55" i="13"/>
  <c r="Y55" i="39" s="1"/>
  <c r="Z55" i="39" s="1"/>
  <c r="F55" i="39" s="1"/>
  <c r="Q53" i="13"/>
  <c r="Y53" i="39" s="1"/>
  <c r="Z53" i="39" s="1"/>
  <c r="F53" i="39" s="1"/>
  <c r="Q51" i="13"/>
  <c r="Y51" i="39" s="1"/>
  <c r="Z51" i="39" s="1"/>
  <c r="F51" i="39" s="1"/>
  <c r="Q49" i="13"/>
  <c r="Y49" i="39" s="1"/>
  <c r="Z49" i="39" s="1"/>
  <c r="F49" i="39" s="1"/>
  <c r="Q47" i="13"/>
  <c r="Y47" i="39" s="1"/>
  <c r="Z47" i="39" s="1"/>
  <c r="F47" i="39" s="1"/>
  <c r="Q45" i="13"/>
  <c r="Y45" i="39" s="1"/>
  <c r="Z45" i="39" s="1"/>
  <c r="F45" i="39" s="1"/>
  <c r="Q43" i="13"/>
  <c r="Y43" i="39" s="1"/>
  <c r="Z43" i="39" s="1"/>
  <c r="F43" i="39" s="1"/>
  <c r="Q41" i="13"/>
  <c r="Y41" i="39" s="1"/>
  <c r="Z41" i="39" s="1"/>
  <c r="F41" i="39" s="1"/>
  <c r="Q39" i="13"/>
  <c r="Y39" i="39" s="1"/>
  <c r="Z39" i="39" s="1"/>
  <c r="F39" i="39" s="1"/>
  <c r="Q37" i="13"/>
  <c r="Y37" i="39" s="1"/>
  <c r="Z37" i="39" s="1"/>
  <c r="F37" i="39" s="1"/>
  <c r="Q35" i="13"/>
  <c r="Y35" i="39" s="1"/>
  <c r="Z35" i="39" s="1"/>
  <c r="F35" i="39" s="1"/>
  <c r="Q33" i="13"/>
  <c r="Y33" i="39" s="1"/>
  <c r="Z33" i="39" s="1"/>
  <c r="F33" i="39" s="1"/>
  <c r="Q31" i="13"/>
  <c r="Y31" i="39" s="1"/>
  <c r="Z31" i="39" s="1"/>
  <c r="F31" i="39" s="1"/>
  <c r="Q29" i="13"/>
  <c r="Y29" i="39" s="1"/>
  <c r="Z29" i="39" s="1"/>
  <c r="F29" i="39" s="1"/>
  <c r="Q27" i="13"/>
  <c r="Y27" i="39" s="1"/>
  <c r="Z27" i="39" s="1"/>
  <c r="F27" i="39" s="1"/>
  <c r="Q25" i="13"/>
  <c r="Y25" i="39" s="1"/>
  <c r="Z25" i="39" s="1"/>
  <c r="F25" i="39" s="1"/>
  <c r="Q23" i="13"/>
  <c r="Y23" i="39" s="1"/>
  <c r="Z23" i="39" s="1"/>
  <c r="F23" i="39" s="1"/>
  <c r="Q21" i="13"/>
  <c r="Y21" i="39" s="1"/>
  <c r="Z21" i="39" s="1"/>
  <c r="F21" i="39" s="1"/>
  <c r="Q19" i="13"/>
  <c r="Y19" i="39" s="1"/>
  <c r="Z19" i="39" s="1"/>
  <c r="F19" i="39" s="1"/>
  <c r="Q17" i="13"/>
  <c r="Y17" i="39" s="1"/>
  <c r="Z17" i="39" s="1"/>
  <c r="F17" i="39" s="1"/>
  <c r="Q15" i="13"/>
  <c r="Y15" i="39" s="1"/>
  <c r="Z15" i="39" s="1"/>
  <c r="F15" i="39" s="1"/>
  <c r="Q13" i="13"/>
  <c r="Y13" i="39" s="1"/>
  <c r="Z13" i="39" s="1"/>
  <c r="F13" i="39" s="1"/>
  <c r="Q11" i="13"/>
  <c r="Y11" i="39" s="1"/>
  <c r="Z11" i="39" s="1"/>
  <c r="F11" i="39" s="1"/>
  <c r="Q494" i="13"/>
  <c r="Y494" i="39" s="1"/>
  <c r="Z494" i="39" s="1"/>
  <c r="F494" i="39" s="1"/>
  <c r="Q482" i="13"/>
  <c r="Y482" i="39" s="1"/>
  <c r="Z482" i="39" s="1"/>
  <c r="F482" i="39" s="1"/>
  <c r="Q472" i="13"/>
  <c r="Y472" i="39" s="1"/>
  <c r="Z472" i="39" s="1"/>
  <c r="F472" i="39" s="1"/>
  <c r="Q460" i="13"/>
  <c r="Y460" i="39" s="1"/>
  <c r="Z460" i="39" s="1"/>
  <c r="F460" i="39" s="1"/>
  <c r="Q450" i="13"/>
  <c r="Y450" i="39" s="1"/>
  <c r="Z450" i="39" s="1"/>
  <c r="F450" i="39" s="1"/>
  <c r="Q440" i="13"/>
  <c r="Y440" i="39" s="1"/>
  <c r="Z440" i="39" s="1"/>
  <c r="F440" i="39" s="1"/>
  <c r="Q430" i="13"/>
  <c r="Y430" i="39" s="1"/>
  <c r="Z430" i="39" s="1"/>
  <c r="F430" i="39" s="1"/>
  <c r="Q422" i="13"/>
  <c r="Y422" i="39" s="1"/>
  <c r="Z422" i="39" s="1"/>
  <c r="F422" i="39" s="1"/>
  <c r="Q410" i="13"/>
  <c r="Y410" i="39" s="1"/>
  <c r="Z410" i="39" s="1"/>
  <c r="F410" i="39" s="1"/>
  <c r="Q398" i="13"/>
  <c r="Y398" i="39" s="1"/>
  <c r="Z398" i="39" s="1"/>
  <c r="F398" i="39" s="1"/>
  <c r="Q390" i="13"/>
  <c r="Y390" i="39" s="1"/>
  <c r="Z390" i="39" s="1"/>
  <c r="F390" i="39" s="1"/>
  <c r="Q382" i="13"/>
  <c r="Y382" i="39" s="1"/>
  <c r="Z382" i="39" s="1"/>
  <c r="F382" i="39" s="1"/>
  <c r="Q370" i="13"/>
  <c r="Y370" i="39" s="1"/>
  <c r="Z370" i="39" s="1"/>
  <c r="F370" i="39" s="1"/>
  <c r="Q364" i="13"/>
  <c r="Y364" i="39" s="1"/>
  <c r="Z364" i="39" s="1"/>
  <c r="F364" i="39" s="1"/>
  <c r="Q358" i="13"/>
  <c r="Y358" i="39" s="1"/>
  <c r="Z358" i="39" s="1"/>
  <c r="F358" i="39" s="1"/>
  <c r="Q344" i="13"/>
  <c r="Y344" i="39" s="1"/>
  <c r="Z344" i="39" s="1"/>
  <c r="F344" i="39" s="1"/>
  <c r="Q336" i="13"/>
  <c r="Y336" i="39" s="1"/>
  <c r="Z336" i="39" s="1"/>
  <c r="F336" i="39" s="1"/>
  <c r="Q328" i="13"/>
  <c r="Y328" i="39" s="1"/>
  <c r="Z328" i="39" s="1"/>
  <c r="F328" i="39" s="1"/>
  <c r="Q316" i="13"/>
  <c r="Y316" i="39" s="1"/>
  <c r="Z316" i="39" s="1"/>
  <c r="F316" i="39" s="1"/>
  <c r="Q308" i="13"/>
  <c r="Y308" i="39" s="1"/>
  <c r="Z308" i="39" s="1"/>
  <c r="F308" i="39" s="1"/>
  <c r="Q302" i="13"/>
  <c r="Y302" i="39" s="1"/>
  <c r="Z302" i="39" s="1"/>
  <c r="F302" i="39" s="1"/>
  <c r="Q296" i="13"/>
  <c r="Y296" i="39" s="1"/>
  <c r="Z296" i="39" s="1"/>
  <c r="F296" i="39" s="1"/>
  <c r="Q290" i="13"/>
  <c r="Y290" i="39" s="1"/>
  <c r="Z290" i="39" s="1"/>
  <c r="F290" i="39" s="1"/>
  <c r="Q284" i="13"/>
  <c r="Y284" i="39" s="1"/>
  <c r="Z284" i="39" s="1"/>
  <c r="F284" i="39" s="1"/>
  <c r="Q278" i="13"/>
  <c r="Y278" i="39" s="1"/>
  <c r="Z278" i="39" s="1"/>
  <c r="F278" i="39" s="1"/>
  <c r="Q491" i="13"/>
  <c r="Y491" i="39" s="1"/>
  <c r="Z491" i="39" s="1"/>
  <c r="F491" i="39" s="1"/>
  <c r="Q479" i="13"/>
  <c r="Y479" i="39" s="1"/>
  <c r="Z479" i="39" s="1"/>
  <c r="F479" i="39" s="1"/>
  <c r="Q471" i="13"/>
  <c r="Y471" i="39" s="1"/>
  <c r="Z471" i="39" s="1"/>
  <c r="F471" i="39" s="1"/>
  <c r="Q459" i="13"/>
  <c r="Y459" i="39" s="1"/>
  <c r="Z459" i="39" s="1"/>
  <c r="F459" i="39" s="1"/>
  <c r="Q449" i="13"/>
  <c r="Y449" i="39" s="1"/>
  <c r="Z449" i="39" s="1"/>
  <c r="F449" i="39" s="1"/>
  <c r="Q439" i="13"/>
  <c r="Y439" i="39" s="1"/>
  <c r="Z439" i="39" s="1"/>
  <c r="F439" i="39" s="1"/>
  <c r="Q427" i="13"/>
  <c r="Y427" i="39" s="1"/>
  <c r="Z427" i="39" s="1"/>
  <c r="F427" i="39" s="1"/>
  <c r="Q417" i="13"/>
  <c r="Y417" i="39" s="1"/>
  <c r="Z417" i="39" s="1"/>
  <c r="F417" i="39" s="1"/>
  <c r="Q407" i="13"/>
  <c r="Y407" i="39" s="1"/>
  <c r="Z407" i="39" s="1"/>
  <c r="F407" i="39" s="1"/>
  <c r="Q393" i="13"/>
  <c r="Y393" i="39" s="1"/>
  <c r="Z393" i="39" s="1"/>
  <c r="F393" i="39" s="1"/>
  <c r="Q383" i="13"/>
  <c r="Y383" i="39" s="1"/>
  <c r="Z383" i="39" s="1"/>
  <c r="F383" i="39" s="1"/>
  <c r="Q373" i="13"/>
  <c r="Y373" i="39" s="1"/>
  <c r="Z373" i="39" s="1"/>
  <c r="F373" i="39" s="1"/>
  <c r="Q363" i="13"/>
  <c r="Y363" i="39" s="1"/>
  <c r="Z363" i="39" s="1"/>
  <c r="F363" i="39" s="1"/>
  <c r="Q353" i="13"/>
  <c r="Y353" i="39" s="1"/>
  <c r="Z353" i="39" s="1"/>
  <c r="F353" i="39" s="1"/>
  <c r="Q341" i="13"/>
  <c r="Y341" i="39" s="1"/>
  <c r="Z341" i="39" s="1"/>
  <c r="F341" i="39" s="1"/>
  <c r="Q329" i="13"/>
  <c r="Y329" i="39" s="1"/>
  <c r="Z329" i="39" s="1"/>
  <c r="F329" i="39" s="1"/>
  <c r="Q319" i="13"/>
  <c r="Y319" i="39" s="1"/>
  <c r="Z319" i="39" s="1"/>
  <c r="F319" i="39" s="1"/>
  <c r="Q313" i="13"/>
  <c r="Y313" i="39" s="1"/>
  <c r="Z313" i="39" s="1"/>
  <c r="F313" i="39" s="1"/>
  <c r="Q307" i="13"/>
  <c r="Y307" i="39" s="1"/>
  <c r="Z307" i="39" s="1"/>
  <c r="F307" i="39" s="1"/>
  <c r="Q299" i="13"/>
  <c r="Y299" i="39" s="1"/>
  <c r="Z299" i="39" s="1"/>
  <c r="F299" i="39" s="1"/>
  <c r="Q293" i="13"/>
  <c r="Y293" i="39" s="1"/>
  <c r="Z293" i="39" s="1"/>
  <c r="F293" i="39" s="1"/>
  <c r="Q285" i="13"/>
  <c r="Y285" i="39" s="1"/>
  <c r="Z285" i="39" s="1"/>
  <c r="F285" i="39" s="1"/>
  <c r="Q281" i="13"/>
  <c r="Y281" i="39" s="1"/>
  <c r="Z281" i="39" s="1"/>
  <c r="F281" i="39" s="1"/>
  <c r="Q277" i="13"/>
  <c r="Y277" i="39" s="1"/>
  <c r="Z277" i="39" s="1"/>
  <c r="F277" i="39" s="1"/>
  <c r="Q488" i="13"/>
  <c r="Y488" i="39" s="1"/>
  <c r="Z488" i="39" s="1"/>
  <c r="F488" i="39" s="1"/>
  <c r="Q464" i="13"/>
  <c r="Y464" i="39" s="1"/>
  <c r="Z464" i="39" s="1"/>
  <c r="F464" i="39" s="1"/>
  <c r="Q444" i="13"/>
  <c r="Y444" i="39" s="1"/>
  <c r="Z444" i="39" s="1"/>
  <c r="F444" i="39" s="1"/>
  <c r="Q426" i="13"/>
  <c r="Y426" i="39" s="1"/>
  <c r="Z426" i="39" s="1"/>
  <c r="F426" i="39" s="1"/>
  <c r="Q404" i="13"/>
  <c r="Y404" i="39" s="1"/>
  <c r="Z404" i="39" s="1"/>
  <c r="F404" i="39" s="1"/>
  <c r="Q380" i="13"/>
  <c r="Y380" i="39" s="1"/>
  <c r="Z380" i="39" s="1"/>
  <c r="F380" i="39" s="1"/>
  <c r="Q354" i="13"/>
  <c r="Y354" i="39" s="1"/>
  <c r="Z354" i="39" s="1"/>
  <c r="F354" i="39" s="1"/>
  <c r="Q326" i="13"/>
  <c r="Y326" i="39" s="1"/>
  <c r="Z326" i="39" s="1"/>
  <c r="F326" i="39" s="1"/>
  <c r="Q298" i="13"/>
  <c r="Y298" i="39" s="1"/>
  <c r="Z298" i="39" s="1"/>
  <c r="F298" i="39" s="1"/>
  <c r="Q497" i="13"/>
  <c r="Y497" i="39" s="1"/>
  <c r="Z497" i="39" s="1"/>
  <c r="F497" i="39" s="1"/>
  <c r="Q493" i="13"/>
  <c r="Y493" i="39" s="1"/>
  <c r="Z493" i="39" s="1"/>
  <c r="F493" i="39" s="1"/>
  <c r="Q485" i="13"/>
  <c r="Y485" i="39" s="1"/>
  <c r="Z485" i="39" s="1"/>
  <c r="F485" i="39" s="1"/>
  <c r="Q475" i="13"/>
  <c r="Y475" i="39" s="1"/>
  <c r="Z475" i="39" s="1"/>
  <c r="F475" i="39" s="1"/>
  <c r="Q467" i="13"/>
  <c r="Y467" i="39" s="1"/>
  <c r="Z467" i="39" s="1"/>
  <c r="F467" i="39" s="1"/>
  <c r="Q461" i="13"/>
  <c r="Y461" i="39" s="1"/>
  <c r="Z461" i="39" s="1"/>
  <c r="F461" i="39" s="1"/>
  <c r="Q453" i="13"/>
  <c r="Y453" i="39" s="1"/>
  <c r="Z453" i="39" s="1"/>
  <c r="F453" i="39" s="1"/>
  <c r="Q445" i="13"/>
  <c r="Y445" i="39" s="1"/>
  <c r="Z445" i="39" s="1"/>
  <c r="F445" i="39" s="1"/>
  <c r="Q437" i="13"/>
  <c r="Y437" i="39" s="1"/>
  <c r="Z437" i="39" s="1"/>
  <c r="F437" i="39" s="1"/>
  <c r="Q431" i="13"/>
  <c r="Y431" i="39" s="1"/>
  <c r="Z431" i="39" s="1"/>
  <c r="F431" i="39" s="1"/>
  <c r="Q423" i="13"/>
  <c r="Y423" i="39" s="1"/>
  <c r="Z423" i="39" s="1"/>
  <c r="F423" i="39" s="1"/>
  <c r="Q415" i="13"/>
  <c r="Y415" i="39" s="1"/>
  <c r="Z415" i="39" s="1"/>
  <c r="F415" i="39" s="1"/>
  <c r="Q409" i="13"/>
  <c r="Y409" i="39" s="1"/>
  <c r="Z409" i="39" s="1"/>
  <c r="F409" i="39" s="1"/>
  <c r="Q401" i="13"/>
  <c r="Y401" i="39" s="1"/>
  <c r="Z401" i="39" s="1"/>
  <c r="F401" i="39" s="1"/>
  <c r="Q395" i="13"/>
  <c r="Y395" i="39" s="1"/>
  <c r="Z395" i="39" s="1"/>
  <c r="F395" i="39" s="1"/>
  <c r="Q387" i="13"/>
  <c r="Y387" i="39" s="1"/>
  <c r="Z387" i="39" s="1"/>
  <c r="F387" i="39" s="1"/>
  <c r="Q379" i="13"/>
  <c r="Y379" i="39" s="1"/>
  <c r="Z379" i="39" s="1"/>
  <c r="F379" i="39" s="1"/>
  <c r="Q367" i="13"/>
  <c r="Y367" i="39" s="1"/>
  <c r="Z367" i="39" s="1"/>
  <c r="F367" i="39" s="1"/>
  <c r="Q357" i="13"/>
  <c r="Y357" i="39" s="1"/>
  <c r="Z357" i="39" s="1"/>
  <c r="F357" i="39" s="1"/>
  <c r="Q347" i="13"/>
  <c r="Y347" i="39" s="1"/>
  <c r="Z347" i="39" s="1"/>
  <c r="F347" i="39" s="1"/>
  <c r="Q337" i="13"/>
  <c r="Y337" i="39" s="1"/>
  <c r="Z337" i="39" s="1"/>
  <c r="F337" i="39" s="1"/>
  <c r="Q331" i="13"/>
  <c r="Y331" i="39" s="1"/>
  <c r="Z331" i="39" s="1"/>
  <c r="F331" i="39" s="1"/>
  <c r="Q321" i="13"/>
  <c r="Y321" i="39" s="1"/>
  <c r="Z321" i="39" s="1"/>
  <c r="F321" i="39" s="1"/>
  <c r="Q309" i="13"/>
  <c r="Y309" i="39" s="1"/>
  <c r="Z309" i="39" s="1"/>
  <c r="F309" i="39" s="1"/>
  <c r="Q295" i="13"/>
  <c r="Y295" i="39" s="1"/>
  <c r="Z295" i="39" s="1"/>
  <c r="F295" i="39" s="1"/>
  <c r="Q500" i="13"/>
  <c r="Y500" i="39" s="1"/>
  <c r="Z500" i="39" s="1"/>
  <c r="F500" i="39" s="1"/>
  <c r="Q484" i="13"/>
  <c r="Y484" i="39" s="1"/>
  <c r="Z484" i="39" s="1"/>
  <c r="F484" i="39" s="1"/>
  <c r="Q470" i="13"/>
  <c r="Y470" i="39" s="1"/>
  <c r="Z470" i="39" s="1"/>
  <c r="F470" i="39" s="1"/>
  <c r="Q456" i="13"/>
  <c r="Y456" i="39" s="1"/>
  <c r="Z456" i="39" s="1"/>
  <c r="F456" i="39" s="1"/>
  <c r="Q442" i="13"/>
  <c r="Y442" i="39" s="1"/>
  <c r="Z442" i="39" s="1"/>
  <c r="F442" i="39" s="1"/>
  <c r="Q428" i="13"/>
  <c r="Y428" i="39" s="1"/>
  <c r="Z428" i="39" s="1"/>
  <c r="F428" i="39" s="1"/>
  <c r="Q414" i="13"/>
  <c r="Y414" i="39" s="1"/>
  <c r="Z414" i="39" s="1"/>
  <c r="F414" i="39" s="1"/>
  <c r="Q406" i="13"/>
  <c r="Y406" i="39" s="1"/>
  <c r="Z406" i="39" s="1"/>
  <c r="F406" i="39" s="1"/>
  <c r="Q392" i="13"/>
  <c r="Y392" i="39" s="1"/>
  <c r="Z392" i="39" s="1"/>
  <c r="F392" i="39" s="1"/>
  <c r="Q384" i="13"/>
  <c r="Y384" i="39" s="1"/>
  <c r="Z384" i="39" s="1"/>
  <c r="F384" i="39" s="1"/>
  <c r="Q368" i="13"/>
  <c r="Y368" i="39" s="1"/>
  <c r="Z368" i="39" s="1"/>
  <c r="F368" i="39" s="1"/>
  <c r="Q360" i="13"/>
  <c r="Y360" i="39" s="1"/>
  <c r="Z360" i="39" s="1"/>
  <c r="F360" i="39" s="1"/>
  <c r="Q348" i="13"/>
  <c r="Y348" i="39" s="1"/>
  <c r="Z348" i="39" s="1"/>
  <c r="F348" i="39" s="1"/>
  <c r="Q338" i="13"/>
  <c r="Y338" i="39" s="1"/>
  <c r="Z338" i="39" s="1"/>
  <c r="F338" i="39" s="1"/>
  <c r="Q330" i="13"/>
  <c r="Y330" i="39" s="1"/>
  <c r="Z330" i="39" s="1"/>
  <c r="F330" i="39" s="1"/>
  <c r="Q318" i="13"/>
  <c r="Y318" i="39" s="1"/>
  <c r="Z318" i="39" s="1"/>
  <c r="F318" i="39" s="1"/>
  <c r="Q306" i="13"/>
  <c r="Y306" i="39" s="1"/>
  <c r="Z306" i="39" s="1"/>
  <c r="F306" i="39" s="1"/>
  <c r="Q292" i="13"/>
  <c r="Y292" i="39" s="1"/>
  <c r="Z292" i="39" s="1"/>
  <c r="F292" i="39" s="1"/>
  <c r="Q280" i="13"/>
  <c r="Y280" i="39" s="1"/>
  <c r="Z280" i="39" s="1"/>
  <c r="F280" i="39" s="1"/>
  <c r="Q499" i="13"/>
  <c r="Y499" i="39" s="1"/>
  <c r="Z499" i="39" s="1"/>
  <c r="F499" i="39" s="1"/>
  <c r="Q489" i="13"/>
  <c r="Y489" i="39" s="1"/>
  <c r="Z489" i="39" s="1"/>
  <c r="F489" i="39" s="1"/>
  <c r="Q481" i="13"/>
  <c r="Y481" i="39" s="1"/>
  <c r="Z481" i="39" s="1"/>
  <c r="F481" i="39" s="1"/>
  <c r="Q473" i="13"/>
  <c r="Y473" i="39" s="1"/>
  <c r="Z473" i="39" s="1"/>
  <c r="F473" i="39" s="1"/>
  <c r="Q465" i="13"/>
  <c r="Y465" i="39" s="1"/>
  <c r="Z465" i="39" s="1"/>
  <c r="F465" i="39" s="1"/>
  <c r="Q457" i="13"/>
  <c r="Y457" i="39" s="1"/>
  <c r="Z457" i="39" s="1"/>
  <c r="F457" i="39" s="1"/>
  <c r="Q451" i="13"/>
  <c r="Y451" i="39" s="1"/>
  <c r="Z451" i="39" s="1"/>
  <c r="F451" i="39" s="1"/>
  <c r="Q443" i="13"/>
  <c r="Y443" i="39" s="1"/>
  <c r="Z443" i="39" s="1"/>
  <c r="F443" i="39" s="1"/>
  <c r="Q435" i="13"/>
  <c r="Y435" i="39" s="1"/>
  <c r="Z435" i="39" s="1"/>
  <c r="F435" i="39" s="1"/>
  <c r="Q429" i="13"/>
  <c r="Y429" i="39" s="1"/>
  <c r="Z429" i="39" s="1"/>
  <c r="F429" i="39" s="1"/>
  <c r="Q421" i="13"/>
  <c r="Y421" i="39" s="1"/>
  <c r="Z421" i="39" s="1"/>
  <c r="F421" i="39" s="1"/>
  <c r="Q411" i="13"/>
  <c r="Y411" i="39" s="1"/>
  <c r="Z411" i="39" s="1"/>
  <c r="F411" i="39" s="1"/>
  <c r="Q403" i="13"/>
  <c r="Y403" i="39" s="1"/>
  <c r="Z403" i="39" s="1"/>
  <c r="F403" i="39" s="1"/>
  <c r="Q399" i="13"/>
  <c r="Y399" i="39" s="1"/>
  <c r="Z399" i="39" s="1"/>
  <c r="F399" i="39" s="1"/>
  <c r="Q391" i="13"/>
  <c r="Y391" i="39" s="1"/>
  <c r="Z391" i="39" s="1"/>
  <c r="F391" i="39" s="1"/>
  <c r="Q385" i="13"/>
  <c r="Y385" i="39" s="1"/>
  <c r="Z385" i="39" s="1"/>
  <c r="F385" i="39" s="1"/>
  <c r="Q377" i="13"/>
  <c r="Y377" i="39" s="1"/>
  <c r="Z377" i="39" s="1"/>
  <c r="F377" i="39" s="1"/>
  <c r="Q371" i="13"/>
  <c r="Y371" i="39" s="1"/>
  <c r="Z371" i="39" s="1"/>
  <c r="F371" i="39" s="1"/>
  <c r="Q365" i="13"/>
  <c r="Y365" i="39" s="1"/>
  <c r="Z365" i="39" s="1"/>
  <c r="F365" i="39" s="1"/>
  <c r="Q359" i="13"/>
  <c r="Y359" i="39" s="1"/>
  <c r="Z359" i="39" s="1"/>
  <c r="F359" i="39" s="1"/>
  <c r="Q351" i="13"/>
  <c r="Y351" i="39" s="1"/>
  <c r="Z351" i="39" s="1"/>
  <c r="F351" i="39" s="1"/>
  <c r="Q345" i="13"/>
  <c r="Y345" i="39" s="1"/>
  <c r="Z345" i="39" s="1"/>
  <c r="F345" i="39" s="1"/>
  <c r="Q339" i="13"/>
  <c r="Y339" i="39" s="1"/>
  <c r="Z339" i="39" s="1"/>
  <c r="F339" i="39" s="1"/>
  <c r="Q333" i="13"/>
  <c r="Y333" i="39" s="1"/>
  <c r="Z333" i="39" s="1"/>
  <c r="F333" i="39" s="1"/>
  <c r="Q327" i="13"/>
  <c r="Y327" i="39" s="1"/>
  <c r="Z327" i="39" s="1"/>
  <c r="F327" i="39" s="1"/>
  <c r="Q323" i="13"/>
  <c r="Y323" i="39" s="1"/>
  <c r="Z323" i="39" s="1"/>
  <c r="F323" i="39" s="1"/>
  <c r="Q317" i="13"/>
  <c r="Y317" i="39" s="1"/>
  <c r="Z317" i="39" s="1"/>
  <c r="F317" i="39" s="1"/>
  <c r="Q311" i="13"/>
  <c r="Y311" i="39" s="1"/>
  <c r="Z311" i="39" s="1"/>
  <c r="F311" i="39" s="1"/>
  <c r="Q305" i="13"/>
  <c r="Y305" i="39" s="1"/>
  <c r="Z305" i="39" s="1"/>
  <c r="F305" i="39" s="1"/>
  <c r="Q301" i="13"/>
  <c r="Y301" i="39" s="1"/>
  <c r="Z301" i="39" s="1"/>
  <c r="F301" i="39" s="1"/>
  <c r="Q297" i="13"/>
  <c r="Y297" i="39" s="1"/>
  <c r="Z297" i="39" s="1"/>
  <c r="F297" i="39" s="1"/>
  <c r="Q291" i="13"/>
  <c r="Y291" i="39" s="1"/>
  <c r="Z291" i="39" s="1"/>
  <c r="F291" i="39" s="1"/>
  <c r="Q287" i="13"/>
  <c r="Y287" i="39" s="1"/>
  <c r="Z287" i="39" s="1"/>
  <c r="F287" i="39" s="1"/>
  <c r="Q283" i="13"/>
  <c r="Y283" i="39" s="1"/>
  <c r="Z283" i="39" s="1"/>
  <c r="F283" i="39" s="1"/>
  <c r="Q279" i="13"/>
  <c r="Y279" i="39" s="1"/>
  <c r="Z279" i="39" s="1"/>
  <c r="F279" i="39" s="1"/>
  <c r="Q275" i="13"/>
  <c r="Y275" i="39" s="1"/>
  <c r="Z275" i="39" s="1"/>
  <c r="F275" i="39" s="1"/>
  <c r="Q492" i="13"/>
  <c r="Y492" i="39" s="1"/>
  <c r="Z492" i="39" s="1"/>
  <c r="F492" i="39" s="1"/>
  <c r="Q478" i="13"/>
  <c r="Y478" i="39" s="1"/>
  <c r="Z478" i="39" s="1"/>
  <c r="F478" i="39" s="1"/>
  <c r="Q468" i="13"/>
  <c r="Y468" i="39" s="1"/>
  <c r="Z468" i="39" s="1"/>
  <c r="F468" i="39" s="1"/>
  <c r="Q454" i="13"/>
  <c r="Y454" i="39" s="1"/>
  <c r="Z454" i="39" s="1"/>
  <c r="F454" i="39" s="1"/>
  <c r="Q438" i="13"/>
  <c r="Y438" i="39" s="1"/>
  <c r="Z438" i="39" s="1"/>
  <c r="F438" i="39" s="1"/>
  <c r="Q418" i="13"/>
  <c r="Y418" i="39" s="1"/>
  <c r="Z418" i="39" s="1"/>
  <c r="F418" i="39" s="1"/>
  <c r="Q400" i="13"/>
  <c r="Y400" i="39" s="1"/>
  <c r="Z400" i="39" s="1"/>
  <c r="F400" i="39" s="1"/>
  <c r="Q378" i="13"/>
  <c r="Y378" i="39" s="1"/>
  <c r="Z378" i="39" s="1"/>
  <c r="F378" i="39" s="1"/>
  <c r="Q352" i="13"/>
  <c r="Y352" i="39" s="1"/>
  <c r="Z352" i="39" s="1"/>
  <c r="F352" i="39" s="1"/>
  <c r="Q322" i="13"/>
  <c r="Y322" i="39" s="1"/>
  <c r="Z322" i="39" s="1"/>
  <c r="F322" i="39" s="1"/>
  <c r="Q495" i="13"/>
  <c r="Y495" i="39" s="1"/>
  <c r="Z495" i="39" s="1"/>
  <c r="F495" i="39" s="1"/>
  <c r="Q487" i="13"/>
  <c r="Y487" i="39" s="1"/>
  <c r="Z487" i="39" s="1"/>
  <c r="F487" i="39" s="1"/>
  <c r="Q483" i="13"/>
  <c r="Y483" i="39" s="1"/>
  <c r="Z483" i="39" s="1"/>
  <c r="F483" i="39" s="1"/>
  <c r="Q477" i="13"/>
  <c r="Y477" i="39" s="1"/>
  <c r="Z477" i="39" s="1"/>
  <c r="F477" i="39" s="1"/>
  <c r="Q469" i="13"/>
  <c r="Y469" i="39" s="1"/>
  <c r="Z469" i="39" s="1"/>
  <c r="F469" i="39" s="1"/>
  <c r="Q463" i="13"/>
  <c r="Y463" i="39" s="1"/>
  <c r="Z463" i="39" s="1"/>
  <c r="F463" i="39" s="1"/>
  <c r="Q455" i="13"/>
  <c r="Y455" i="39" s="1"/>
  <c r="Z455" i="39" s="1"/>
  <c r="F455" i="39" s="1"/>
  <c r="Q447" i="13"/>
  <c r="Y447" i="39" s="1"/>
  <c r="Z447" i="39" s="1"/>
  <c r="F447" i="39" s="1"/>
  <c r="Q441" i="13"/>
  <c r="Y441" i="39" s="1"/>
  <c r="Z441" i="39" s="1"/>
  <c r="F441" i="39" s="1"/>
  <c r="Q433" i="13"/>
  <c r="Y433" i="39" s="1"/>
  <c r="Z433" i="39" s="1"/>
  <c r="F433" i="39" s="1"/>
  <c r="Q425" i="13"/>
  <c r="Y425" i="39" s="1"/>
  <c r="Z425" i="39" s="1"/>
  <c r="F425" i="39" s="1"/>
  <c r="Q419" i="13"/>
  <c r="Y419" i="39" s="1"/>
  <c r="Z419" i="39" s="1"/>
  <c r="F419" i="39" s="1"/>
  <c r="Q413" i="13"/>
  <c r="Y413" i="39" s="1"/>
  <c r="Z413" i="39" s="1"/>
  <c r="F413" i="39" s="1"/>
  <c r="Q405" i="13"/>
  <c r="Y405" i="39" s="1"/>
  <c r="Z405" i="39" s="1"/>
  <c r="F405" i="39" s="1"/>
  <c r="Q397" i="13"/>
  <c r="Y397" i="39" s="1"/>
  <c r="Z397" i="39" s="1"/>
  <c r="F397" i="39" s="1"/>
  <c r="Q389" i="13"/>
  <c r="Y389" i="39" s="1"/>
  <c r="Z389" i="39" s="1"/>
  <c r="F389" i="39" s="1"/>
  <c r="Q381" i="13"/>
  <c r="Y381" i="39" s="1"/>
  <c r="Z381" i="39" s="1"/>
  <c r="F381" i="39" s="1"/>
  <c r="Q375" i="13"/>
  <c r="Y375" i="39" s="1"/>
  <c r="Z375" i="39" s="1"/>
  <c r="F375" i="39" s="1"/>
  <c r="Q369" i="13"/>
  <c r="Y369" i="39" s="1"/>
  <c r="Z369" i="39" s="1"/>
  <c r="F369" i="39" s="1"/>
  <c r="Q361" i="13"/>
  <c r="Y361" i="39" s="1"/>
  <c r="Z361" i="39" s="1"/>
  <c r="F361" i="39" s="1"/>
  <c r="Q355" i="13"/>
  <c r="Y355" i="39" s="1"/>
  <c r="Z355" i="39" s="1"/>
  <c r="F355" i="39" s="1"/>
  <c r="Q349" i="13"/>
  <c r="Y349" i="39" s="1"/>
  <c r="Z349" i="39" s="1"/>
  <c r="F349" i="39" s="1"/>
  <c r="Q343" i="13"/>
  <c r="Y343" i="39" s="1"/>
  <c r="Z343" i="39" s="1"/>
  <c r="F343" i="39" s="1"/>
  <c r="Q335" i="13"/>
  <c r="Y335" i="39" s="1"/>
  <c r="Z335" i="39" s="1"/>
  <c r="F335" i="39" s="1"/>
  <c r="Q325" i="13"/>
  <c r="Y325" i="39" s="1"/>
  <c r="Z325" i="39" s="1"/>
  <c r="F325" i="39" s="1"/>
  <c r="Q315" i="13"/>
  <c r="Y315" i="39" s="1"/>
  <c r="Z315" i="39" s="1"/>
  <c r="F315" i="39" s="1"/>
  <c r="Q303" i="13"/>
  <c r="Y303" i="39" s="1"/>
  <c r="Z303" i="39" s="1"/>
  <c r="F303" i="39" s="1"/>
  <c r="Q289" i="13"/>
  <c r="Y289" i="39" s="1"/>
  <c r="Z289" i="39" s="1"/>
  <c r="F289" i="39" s="1"/>
  <c r="Q272" i="13"/>
  <c r="Y272" i="39" s="1"/>
  <c r="Z272" i="39" s="1"/>
  <c r="F272" i="39" s="1"/>
  <c r="Q270" i="13"/>
  <c r="Y270" i="39" s="1"/>
  <c r="Z270" i="39" s="1"/>
  <c r="F270" i="39" s="1"/>
  <c r="Q268" i="13"/>
  <c r="Y268" i="39" s="1"/>
  <c r="Z268" i="39" s="1"/>
  <c r="F268" i="39" s="1"/>
  <c r="Q266" i="13"/>
  <c r="Y266" i="39" s="1"/>
  <c r="Z266" i="39" s="1"/>
  <c r="F266" i="39" s="1"/>
  <c r="Q264" i="13"/>
  <c r="Y264" i="39" s="1"/>
  <c r="Z264" i="39" s="1"/>
  <c r="F264" i="39" s="1"/>
  <c r="Q262" i="13"/>
  <c r="Y262" i="39" s="1"/>
  <c r="Z262" i="39" s="1"/>
  <c r="F262" i="39" s="1"/>
  <c r="Q260" i="13"/>
  <c r="Y260" i="39" s="1"/>
  <c r="Z260" i="39" s="1"/>
  <c r="F260" i="39" s="1"/>
  <c r="Q258" i="13"/>
  <c r="Y258" i="39" s="1"/>
  <c r="Z258" i="39" s="1"/>
  <c r="F258" i="39" s="1"/>
  <c r="Q256" i="13"/>
  <c r="Y256" i="39" s="1"/>
  <c r="Z256" i="39" s="1"/>
  <c r="F256" i="39" s="1"/>
  <c r="Q254" i="13"/>
  <c r="Y254" i="39" s="1"/>
  <c r="Z254" i="39" s="1"/>
  <c r="F254" i="39" s="1"/>
  <c r="Q252" i="13"/>
  <c r="Y252" i="39" s="1"/>
  <c r="Z252" i="39" s="1"/>
  <c r="F252" i="39" s="1"/>
  <c r="Q250" i="13"/>
  <c r="Y250" i="39" s="1"/>
  <c r="Z250" i="39" s="1"/>
  <c r="F250" i="39" s="1"/>
  <c r="Q248" i="13"/>
  <c r="Y248" i="39" s="1"/>
  <c r="Z248" i="39" s="1"/>
  <c r="F248" i="39" s="1"/>
  <c r="Q246" i="13"/>
  <c r="Y246" i="39" s="1"/>
  <c r="Z246" i="39" s="1"/>
  <c r="F246" i="39" s="1"/>
  <c r="Q244" i="13"/>
  <c r="Y244" i="39" s="1"/>
  <c r="Z244" i="39" s="1"/>
  <c r="F244" i="39" s="1"/>
  <c r="Q242" i="13"/>
  <c r="Y242" i="39" s="1"/>
  <c r="Z242" i="39" s="1"/>
  <c r="F242" i="39" s="1"/>
  <c r="Q240" i="13"/>
  <c r="Y240" i="39" s="1"/>
  <c r="Z240" i="39" s="1"/>
  <c r="F240" i="39" s="1"/>
  <c r="Q238" i="13"/>
  <c r="Y238" i="39" s="1"/>
  <c r="Z238" i="39" s="1"/>
  <c r="F238" i="39" s="1"/>
  <c r="Q236" i="13"/>
  <c r="Y236" i="39" s="1"/>
  <c r="Z236" i="39" s="1"/>
  <c r="F236" i="39" s="1"/>
  <c r="Q234" i="13"/>
  <c r="Y234" i="39" s="1"/>
  <c r="Z234" i="39" s="1"/>
  <c r="F234" i="39" s="1"/>
  <c r="Q232" i="13"/>
  <c r="Y232" i="39" s="1"/>
  <c r="Z232" i="39" s="1"/>
  <c r="F232" i="39" s="1"/>
  <c r="Q230" i="13"/>
  <c r="Y230" i="39" s="1"/>
  <c r="Z230" i="39" s="1"/>
  <c r="F230" i="39" s="1"/>
  <c r="Q228" i="13"/>
  <c r="Y228" i="39" s="1"/>
  <c r="Z228" i="39" s="1"/>
  <c r="F228" i="39" s="1"/>
  <c r="Q226" i="13"/>
  <c r="Y226" i="39" s="1"/>
  <c r="Z226" i="39" s="1"/>
  <c r="F226" i="39" s="1"/>
  <c r="Q224" i="13"/>
  <c r="Y224" i="39" s="1"/>
  <c r="Z224" i="39" s="1"/>
  <c r="F224" i="39" s="1"/>
  <c r="Q222" i="13"/>
  <c r="Y222" i="39" s="1"/>
  <c r="Z222" i="39" s="1"/>
  <c r="F222" i="39" s="1"/>
  <c r="Q220" i="13"/>
  <c r="Y220" i="39" s="1"/>
  <c r="Z220" i="39" s="1"/>
  <c r="F220" i="39" s="1"/>
  <c r="Q218" i="13"/>
  <c r="Y218" i="39" s="1"/>
  <c r="Z218" i="39" s="1"/>
  <c r="F218" i="39" s="1"/>
  <c r="Q216" i="13"/>
  <c r="Y216" i="39" s="1"/>
  <c r="Z216" i="39" s="1"/>
  <c r="F216" i="39" s="1"/>
  <c r="Q214" i="13"/>
  <c r="Y214" i="39" s="1"/>
  <c r="Z214" i="39" s="1"/>
  <c r="F214" i="39" s="1"/>
  <c r="Q212" i="13"/>
  <c r="Y212" i="39" s="1"/>
  <c r="Z212" i="39" s="1"/>
  <c r="F212" i="39" s="1"/>
  <c r="Q210" i="13"/>
  <c r="Y210" i="39" s="1"/>
  <c r="Z210" i="39" s="1"/>
  <c r="F210" i="39" s="1"/>
  <c r="Q208" i="13"/>
  <c r="Y208" i="39" s="1"/>
  <c r="Z208" i="39" s="1"/>
  <c r="F208" i="39" s="1"/>
  <c r="Q206" i="13"/>
  <c r="Y206" i="39" s="1"/>
  <c r="Z206" i="39" s="1"/>
  <c r="F206" i="39" s="1"/>
  <c r="Q204" i="13"/>
  <c r="Y204" i="39" s="1"/>
  <c r="Z204" i="39" s="1"/>
  <c r="F204" i="39" s="1"/>
  <c r="Q202" i="13"/>
  <c r="Y202" i="39" s="1"/>
  <c r="Z202" i="39" s="1"/>
  <c r="F202" i="39" s="1"/>
  <c r="Q200" i="13"/>
  <c r="Y200" i="39" s="1"/>
  <c r="Z200" i="39" s="1"/>
  <c r="F200" i="39" s="1"/>
  <c r="Q198" i="13"/>
  <c r="Y198" i="39" s="1"/>
  <c r="Z198" i="39" s="1"/>
  <c r="F198" i="39" s="1"/>
  <c r="Q196" i="13"/>
  <c r="Y196" i="39" s="1"/>
  <c r="Z196" i="39" s="1"/>
  <c r="F196" i="39" s="1"/>
  <c r="Q194" i="13"/>
  <c r="Y194" i="39" s="1"/>
  <c r="Z194" i="39" s="1"/>
  <c r="F194" i="39" s="1"/>
  <c r="Q192" i="13"/>
  <c r="Y192" i="39" s="1"/>
  <c r="Z192" i="39" s="1"/>
  <c r="F192" i="39" s="1"/>
  <c r="Q190" i="13"/>
  <c r="Y190" i="39" s="1"/>
  <c r="Z190" i="39" s="1"/>
  <c r="F190" i="39" s="1"/>
  <c r="Q188" i="13"/>
  <c r="Y188" i="39" s="1"/>
  <c r="Z188" i="39" s="1"/>
  <c r="F188" i="39" s="1"/>
  <c r="Q186" i="13"/>
  <c r="Y186" i="39" s="1"/>
  <c r="Z186" i="39" s="1"/>
  <c r="F186" i="39" s="1"/>
  <c r="Q184" i="13"/>
  <c r="Y184" i="39" s="1"/>
  <c r="Z184" i="39" s="1"/>
  <c r="F184" i="39" s="1"/>
  <c r="Q182" i="13"/>
  <c r="Y182" i="39" s="1"/>
  <c r="Z182" i="39" s="1"/>
  <c r="F182" i="39" s="1"/>
  <c r="Q180" i="13"/>
  <c r="Y180" i="39" s="1"/>
  <c r="Z180" i="39" s="1"/>
  <c r="F180" i="39" s="1"/>
  <c r="Q178" i="13"/>
  <c r="Y178" i="39" s="1"/>
  <c r="Z178" i="39" s="1"/>
  <c r="F178" i="39" s="1"/>
  <c r="Q176" i="13"/>
  <c r="Y176" i="39" s="1"/>
  <c r="Z176" i="39" s="1"/>
  <c r="F176" i="39" s="1"/>
  <c r="Q174" i="13"/>
  <c r="Y174" i="39" s="1"/>
  <c r="Z174" i="39" s="1"/>
  <c r="F174" i="39" s="1"/>
  <c r="Q172" i="13"/>
  <c r="Y172" i="39" s="1"/>
  <c r="Z172" i="39" s="1"/>
  <c r="F172" i="39" s="1"/>
  <c r="Q170" i="13"/>
  <c r="Y170" i="39" s="1"/>
  <c r="Z170" i="39" s="1"/>
  <c r="F170" i="39" s="1"/>
  <c r="Q168" i="13"/>
  <c r="Y168" i="39" s="1"/>
  <c r="Z168" i="39" s="1"/>
  <c r="F168" i="39" s="1"/>
  <c r="Q166" i="13"/>
  <c r="Y166" i="39" s="1"/>
  <c r="Z166" i="39" s="1"/>
  <c r="F166" i="39" s="1"/>
  <c r="Q164" i="13"/>
  <c r="Y164" i="39" s="1"/>
  <c r="Z164" i="39" s="1"/>
  <c r="F164" i="39" s="1"/>
  <c r="Q162" i="13"/>
  <c r="Y162" i="39" s="1"/>
  <c r="Z162" i="39" s="1"/>
  <c r="F162" i="39" s="1"/>
  <c r="Q160" i="13"/>
  <c r="Y160" i="39" s="1"/>
  <c r="Z160" i="39" s="1"/>
  <c r="F160" i="39" s="1"/>
  <c r="Q158" i="13"/>
  <c r="Y158" i="39" s="1"/>
  <c r="Z158" i="39" s="1"/>
  <c r="F158" i="39" s="1"/>
  <c r="Q156" i="13"/>
  <c r="Y156" i="39" s="1"/>
  <c r="Z156" i="39" s="1"/>
  <c r="F156" i="39" s="1"/>
  <c r="Q154" i="13"/>
  <c r="Y154" i="39" s="1"/>
  <c r="Z154" i="39" s="1"/>
  <c r="F154" i="39" s="1"/>
  <c r="Q152" i="13"/>
  <c r="Y152" i="39" s="1"/>
  <c r="Z152" i="39" s="1"/>
  <c r="F152" i="39" s="1"/>
  <c r="Q150" i="13"/>
  <c r="Y150" i="39" s="1"/>
  <c r="Z150" i="39" s="1"/>
  <c r="F150" i="39" s="1"/>
  <c r="Q148" i="13"/>
  <c r="Y148" i="39" s="1"/>
  <c r="Z148" i="39" s="1"/>
  <c r="F148" i="39" s="1"/>
  <c r="Q146" i="13"/>
  <c r="Y146" i="39" s="1"/>
  <c r="Z146" i="39" s="1"/>
  <c r="F146" i="39" s="1"/>
  <c r="Q144" i="13"/>
  <c r="Y144" i="39" s="1"/>
  <c r="Z144" i="39" s="1"/>
  <c r="F144" i="39" s="1"/>
  <c r="Q142" i="13"/>
  <c r="Y142" i="39" s="1"/>
  <c r="Z142" i="39" s="1"/>
  <c r="F142" i="39" s="1"/>
  <c r="Q140" i="13"/>
  <c r="Y140" i="39" s="1"/>
  <c r="Z140" i="39" s="1"/>
  <c r="F140" i="39" s="1"/>
  <c r="Q138" i="13"/>
  <c r="Y138" i="39" s="1"/>
  <c r="Z138" i="39" s="1"/>
  <c r="F138" i="39" s="1"/>
  <c r="Q136" i="13"/>
  <c r="Y136" i="39" s="1"/>
  <c r="Z136" i="39" s="1"/>
  <c r="F136" i="39" s="1"/>
  <c r="Q134" i="13"/>
  <c r="Y134" i="39" s="1"/>
  <c r="Z134" i="39" s="1"/>
  <c r="F134" i="39" s="1"/>
  <c r="Q132" i="13"/>
  <c r="Y132" i="39" s="1"/>
  <c r="Z132" i="39" s="1"/>
  <c r="F132" i="39" s="1"/>
  <c r="Q130" i="13"/>
  <c r="Y130" i="39" s="1"/>
  <c r="Z130" i="39" s="1"/>
  <c r="F130" i="39" s="1"/>
  <c r="Q128" i="13"/>
  <c r="Y128" i="39" s="1"/>
  <c r="Z128" i="39" s="1"/>
  <c r="F128" i="39" s="1"/>
  <c r="Q126" i="13"/>
  <c r="Y126" i="39" s="1"/>
  <c r="Z126" i="39" s="1"/>
  <c r="F126" i="39" s="1"/>
  <c r="Q124" i="13"/>
  <c r="Y124" i="39" s="1"/>
  <c r="Z124" i="39" s="1"/>
  <c r="F124" i="39" s="1"/>
  <c r="Q122" i="13"/>
  <c r="Y122" i="39" s="1"/>
  <c r="Z122" i="39" s="1"/>
  <c r="F122" i="39" s="1"/>
  <c r="Q120" i="13"/>
  <c r="Y120" i="39" s="1"/>
  <c r="Z120" i="39" s="1"/>
  <c r="F120" i="39" s="1"/>
  <c r="Q118" i="13"/>
  <c r="Y118" i="39" s="1"/>
  <c r="Z118" i="39" s="1"/>
  <c r="F118" i="39" s="1"/>
  <c r="Q116" i="13"/>
  <c r="Y116" i="39" s="1"/>
  <c r="Z116" i="39" s="1"/>
  <c r="F116" i="39" s="1"/>
  <c r="Q114" i="13"/>
  <c r="Y114" i="39" s="1"/>
  <c r="Z114" i="39" s="1"/>
  <c r="F114" i="39" s="1"/>
  <c r="Q112" i="13"/>
  <c r="Y112" i="39" s="1"/>
  <c r="Z112" i="39" s="1"/>
  <c r="F112" i="39" s="1"/>
  <c r="Q110" i="13"/>
  <c r="Y110" i="39" s="1"/>
  <c r="Z110" i="39" s="1"/>
  <c r="F110" i="39" s="1"/>
  <c r="Q108" i="13"/>
  <c r="Y108" i="39" s="1"/>
  <c r="Z108" i="39" s="1"/>
  <c r="F108" i="39" s="1"/>
  <c r="Q106" i="13"/>
  <c r="Y106" i="39" s="1"/>
  <c r="Z106" i="39" s="1"/>
  <c r="F106" i="39" s="1"/>
  <c r="Q104" i="13"/>
  <c r="Y104" i="39" s="1"/>
  <c r="Z104" i="39" s="1"/>
  <c r="F104" i="39" s="1"/>
  <c r="Q102" i="13"/>
  <c r="Y102" i="39" s="1"/>
  <c r="Z102" i="39" s="1"/>
  <c r="F102" i="39" s="1"/>
  <c r="Q100" i="13"/>
  <c r="Y100" i="39" s="1"/>
  <c r="Z100" i="39" s="1"/>
  <c r="F100" i="39" s="1"/>
  <c r="Q98" i="13"/>
  <c r="Y98" i="39" s="1"/>
  <c r="Z98" i="39" s="1"/>
  <c r="F98" i="39" s="1"/>
  <c r="Q96" i="13"/>
  <c r="Y96" i="39" s="1"/>
  <c r="Z96" i="39" s="1"/>
  <c r="F96" i="39" s="1"/>
  <c r="Q94" i="13"/>
  <c r="Y94" i="39" s="1"/>
  <c r="Z94" i="39" s="1"/>
  <c r="F94" i="39" s="1"/>
  <c r="Q92" i="13"/>
  <c r="Y92" i="39" s="1"/>
  <c r="Z92" i="39" s="1"/>
  <c r="F92" i="39" s="1"/>
  <c r="Q90" i="13"/>
  <c r="Y90" i="39" s="1"/>
  <c r="Z90" i="39" s="1"/>
  <c r="F90" i="39" s="1"/>
  <c r="Q88" i="13"/>
  <c r="Y88" i="39" s="1"/>
  <c r="Z88" i="39" s="1"/>
  <c r="F88" i="39" s="1"/>
  <c r="Q86" i="13"/>
  <c r="Y86" i="39" s="1"/>
  <c r="Z86" i="39" s="1"/>
  <c r="F86" i="39" s="1"/>
  <c r="Q84" i="13"/>
  <c r="Y84" i="39" s="1"/>
  <c r="Z84" i="39" s="1"/>
  <c r="F84" i="39" s="1"/>
  <c r="Q82" i="13"/>
  <c r="Y82" i="39" s="1"/>
  <c r="Z82" i="39" s="1"/>
  <c r="F82" i="39" s="1"/>
  <c r="Q80" i="13"/>
  <c r="Y80" i="39" s="1"/>
  <c r="Z80" i="39" s="1"/>
  <c r="F80" i="39" s="1"/>
  <c r="Q78" i="13"/>
  <c r="Y78" i="39" s="1"/>
  <c r="Z78" i="39" s="1"/>
  <c r="F78" i="39" s="1"/>
  <c r="Q76" i="13"/>
  <c r="Y76" i="39" s="1"/>
  <c r="Z76" i="39" s="1"/>
  <c r="F76" i="39" s="1"/>
  <c r="Q74" i="13"/>
  <c r="Y74" i="39" s="1"/>
  <c r="Z74" i="39" s="1"/>
  <c r="F74" i="39" s="1"/>
  <c r="Q72" i="13"/>
  <c r="Y72" i="39" s="1"/>
  <c r="Z72" i="39" s="1"/>
  <c r="F72" i="39" s="1"/>
  <c r="Q70" i="13"/>
  <c r="Y70" i="39" s="1"/>
  <c r="Z70" i="39" s="1"/>
  <c r="F70" i="39" s="1"/>
  <c r="Q68" i="13"/>
  <c r="Y68" i="39" s="1"/>
  <c r="Z68" i="39" s="1"/>
  <c r="F68" i="39" s="1"/>
  <c r="Q66" i="13"/>
  <c r="Y66" i="39" s="1"/>
  <c r="Z66" i="39" s="1"/>
  <c r="F66" i="39" s="1"/>
  <c r="Q64" i="13"/>
  <c r="Y64" i="39" s="1"/>
  <c r="Z64" i="39" s="1"/>
  <c r="F64" i="39" s="1"/>
  <c r="Q62" i="13"/>
  <c r="Y62" i="39" s="1"/>
  <c r="Z62" i="39" s="1"/>
  <c r="F62" i="39" s="1"/>
  <c r="Q60" i="13"/>
  <c r="Y60" i="39" s="1"/>
  <c r="Z60" i="39" s="1"/>
  <c r="F60" i="39" s="1"/>
  <c r="Q58" i="13"/>
  <c r="Y58" i="39" s="1"/>
  <c r="Z58" i="39" s="1"/>
  <c r="F58" i="39" s="1"/>
  <c r="Q56" i="13"/>
  <c r="Y56" i="39" s="1"/>
  <c r="Z56" i="39" s="1"/>
  <c r="F56" i="39" s="1"/>
  <c r="Q54" i="13"/>
  <c r="Y54" i="39" s="1"/>
  <c r="Z54" i="39" s="1"/>
  <c r="F54" i="39" s="1"/>
  <c r="Q52" i="13"/>
  <c r="Y52" i="39" s="1"/>
  <c r="Z52" i="39" s="1"/>
  <c r="F52" i="39" s="1"/>
  <c r="Q50" i="13"/>
  <c r="Y50" i="39" s="1"/>
  <c r="Z50" i="39" s="1"/>
  <c r="F50" i="39" s="1"/>
  <c r="Q48" i="13"/>
  <c r="Y48" i="39" s="1"/>
  <c r="Z48" i="39" s="1"/>
  <c r="F48" i="39" s="1"/>
  <c r="Q46" i="13"/>
  <c r="Y46" i="39" s="1"/>
  <c r="Z46" i="39" s="1"/>
  <c r="F46" i="39" s="1"/>
  <c r="Q44" i="13"/>
  <c r="Y44" i="39" s="1"/>
  <c r="Z44" i="39" s="1"/>
  <c r="F44" i="39" s="1"/>
  <c r="Q42" i="13"/>
  <c r="Y42" i="39" s="1"/>
  <c r="Z42" i="39" s="1"/>
  <c r="F42" i="39" s="1"/>
  <c r="Q40" i="13"/>
  <c r="Y40" i="39" s="1"/>
  <c r="Z40" i="39" s="1"/>
  <c r="F40" i="39" s="1"/>
  <c r="Q38" i="13"/>
  <c r="Y38" i="39" s="1"/>
  <c r="Z38" i="39" s="1"/>
  <c r="F38" i="39" s="1"/>
  <c r="Q36" i="13"/>
  <c r="Y36" i="39" s="1"/>
  <c r="Z36" i="39" s="1"/>
  <c r="F36" i="39" s="1"/>
  <c r="Q34" i="13"/>
  <c r="Y34" i="39" s="1"/>
  <c r="Z34" i="39" s="1"/>
  <c r="F34" i="39" s="1"/>
  <c r="Q32" i="13"/>
  <c r="Y32" i="39" s="1"/>
  <c r="Z32" i="39" s="1"/>
  <c r="F32" i="39" s="1"/>
  <c r="Q30" i="13"/>
  <c r="Y30" i="39" s="1"/>
  <c r="Z30" i="39" s="1"/>
  <c r="F30" i="39" s="1"/>
  <c r="Q28" i="13"/>
  <c r="Y28" i="39" s="1"/>
  <c r="Z28" i="39" s="1"/>
  <c r="F28" i="39" s="1"/>
  <c r="Q26" i="13"/>
  <c r="Y26" i="39" s="1"/>
  <c r="Z26" i="39" s="1"/>
  <c r="F26" i="39" s="1"/>
  <c r="Q24" i="13"/>
  <c r="Y24" i="39" s="1"/>
  <c r="Z24" i="39" s="1"/>
  <c r="F24" i="39" s="1"/>
  <c r="Q22" i="13"/>
  <c r="Y22" i="39" s="1"/>
  <c r="Z22" i="39" s="1"/>
  <c r="F22" i="39" s="1"/>
  <c r="Q20" i="13"/>
  <c r="Y20" i="39" s="1"/>
  <c r="Z20" i="39" s="1"/>
  <c r="F20" i="39" s="1"/>
  <c r="Q18" i="13"/>
  <c r="Y18" i="39" s="1"/>
  <c r="Z18" i="39" s="1"/>
  <c r="F18" i="39" s="1"/>
  <c r="Q16" i="13"/>
  <c r="Y16" i="39" s="1"/>
  <c r="Z16" i="39" s="1"/>
  <c r="F16" i="39" s="1"/>
  <c r="Q14" i="13"/>
  <c r="Y14" i="39" s="1"/>
  <c r="Z14" i="39" s="1"/>
  <c r="F14" i="39" s="1"/>
  <c r="Q12" i="13"/>
  <c r="Y12" i="39" s="1"/>
  <c r="Z12" i="39" s="1"/>
  <c r="F12" i="39" s="1"/>
  <c r="Q490" i="13"/>
  <c r="Y490" i="39" s="1"/>
  <c r="Z490" i="39" s="1"/>
  <c r="F490" i="39" s="1"/>
  <c r="Q476" i="13"/>
  <c r="Y476" i="39" s="1"/>
  <c r="Z476" i="39" s="1"/>
  <c r="F476" i="39" s="1"/>
  <c r="Q462" i="13"/>
  <c r="Y462" i="39" s="1"/>
  <c r="Z462" i="39" s="1"/>
  <c r="F462" i="39" s="1"/>
  <c r="Q448" i="13"/>
  <c r="Y448" i="39" s="1"/>
  <c r="Z448" i="39" s="1"/>
  <c r="F448" i="39" s="1"/>
  <c r="Q434" i="13"/>
  <c r="Y434" i="39" s="1"/>
  <c r="Z434" i="39" s="1"/>
  <c r="F434" i="39" s="1"/>
  <c r="Q424" i="13"/>
  <c r="Y424" i="39" s="1"/>
  <c r="Z424" i="39" s="1"/>
  <c r="F424" i="39" s="1"/>
  <c r="Q412" i="13"/>
  <c r="Y412" i="39" s="1"/>
  <c r="Z412" i="39" s="1"/>
  <c r="F412" i="39" s="1"/>
  <c r="Q402" i="13"/>
  <c r="Y402" i="39" s="1"/>
  <c r="Z402" i="39" s="1"/>
  <c r="F402" i="39" s="1"/>
  <c r="Q388" i="13"/>
  <c r="Y388" i="39" s="1"/>
  <c r="Z388" i="39" s="1"/>
  <c r="F388" i="39" s="1"/>
  <c r="Q376" i="13"/>
  <c r="Y376" i="39" s="1"/>
  <c r="Z376" i="39" s="1"/>
  <c r="F376" i="39" s="1"/>
  <c r="Q366" i="13"/>
  <c r="Y366" i="39" s="1"/>
  <c r="Z366" i="39" s="1"/>
  <c r="F366" i="39" s="1"/>
  <c r="Q356" i="13"/>
  <c r="Y356" i="39" s="1"/>
  <c r="Z356" i="39" s="1"/>
  <c r="F356" i="39" s="1"/>
  <c r="Q342" i="13"/>
  <c r="Y342" i="39" s="1"/>
  <c r="Z342" i="39" s="1"/>
  <c r="F342" i="39" s="1"/>
  <c r="Q332" i="13"/>
  <c r="Y332" i="39" s="1"/>
  <c r="Z332" i="39" s="1"/>
  <c r="F332" i="39" s="1"/>
  <c r="Q320" i="13"/>
  <c r="Y320" i="39" s="1"/>
  <c r="Z320" i="39" s="1"/>
  <c r="F320" i="39" s="1"/>
  <c r="Q310" i="13"/>
  <c r="Y310" i="39" s="1"/>
  <c r="Z310" i="39" s="1"/>
  <c r="F310" i="39" s="1"/>
  <c r="Q304" i="13"/>
  <c r="Y304" i="39" s="1"/>
  <c r="Z304" i="39" s="1"/>
  <c r="F304" i="39" s="1"/>
  <c r="Q294" i="13"/>
  <c r="Y294" i="39" s="1"/>
  <c r="Z294" i="39" s="1"/>
  <c r="F294" i="39" s="1"/>
  <c r="Q286" i="13"/>
  <c r="Y286" i="39" s="1"/>
  <c r="Z286" i="39" s="1"/>
  <c r="F286" i="39" s="1"/>
  <c r="Q282" i="13"/>
  <c r="Y282" i="39" s="1"/>
  <c r="Z282" i="39" s="1"/>
  <c r="F282" i="39" s="1"/>
  <c r="Q276" i="13"/>
  <c r="Y276" i="39" s="1"/>
  <c r="Z276" i="39" s="1"/>
  <c r="F276" i="39" s="1"/>
  <c r="P4" i="13"/>
  <c r="X4" i="39" s="1"/>
  <c r="N274" i="13"/>
  <c r="U274" i="39" s="1"/>
  <c r="P274" i="13"/>
  <c r="X274" i="39" s="1"/>
  <c r="N264" i="13"/>
  <c r="U264" i="39" s="1"/>
  <c r="P264" i="13"/>
  <c r="X264" i="39" s="1"/>
  <c r="N262" i="13"/>
  <c r="U262" i="39" s="1"/>
  <c r="P262" i="13"/>
  <c r="X262" i="39" s="1"/>
  <c r="N258" i="13"/>
  <c r="U258" i="39" s="1"/>
  <c r="P258" i="13"/>
  <c r="X258" i="39" s="1"/>
  <c r="H254" i="13"/>
  <c r="P254" i="13"/>
  <c r="X254" i="39" s="1"/>
  <c r="N244" i="13"/>
  <c r="U244" i="39" s="1"/>
  <c r="P244" i="13"/>
  <c r="X244" i="39" s="1"/>
  <c r="N242" i="13"/>
  <c r="U242" i="39" s="1"/>
  <c r="P242" i="13"/>
  <c r="X242" i="39" s="1"/>
  <c r="N240" i="13"/>
  <c r="U240" i="39" s="1"/>
  <c r="P240" i="13"/>
  <c r="X240" i="39" s="1"/>
  <c r="N238" i="13"/>
  <c r="U238" i="39" s="1"/>
  <c r="P238" i="13"/>
  <c r="X238" i="39" s="1"/>
  <c r="N218" i="13"/>
  <c r="U218" i="39" s="1"/>
  <c r="P218" i="13"/>
  <c r="X218" i="39" s="1"/>
  <c r="N200" i="13"/>
  <c r="U200" i="39" s="1"/>
  <c r="P200" i="13"/>
  <c r="X200" i="39" s="1"/>
  <c r="N196" i="13"/>
  <c r="U196" i="39" s="1"/>
  <c r="P196" i="13"/>
  <c r="X196" i="39" s="1"/>
  <c r="N190" i="13"/>
  <c r="U190" i="39" s="1"/>
  <c r="P190" i="13"/>
  <c r="X190" i="39" s="1"/>
  <c r="N186" i="13"/>
  <c r="U186" i="39" s="1"/>
  <c r="P186" i="13"/>
  <c r="X186" i="39" s="1"/>
  <c r="J178" i="13"/>
  <c r="P178" i="13"/>
  <c r="X178" i="39" s="1"/>
  <c r="J164" i="13"/>
  <c r="P164" i="13"/>
  <c r="X164" i="39" s="1"/>
  <c r="J158" i="13"/>
  <c r="P158" i="13"/>
  <c r="X158" i="39" s="1"/>
  <c r="H156" i="13"/>
  <c r="P156" i="13"/>
  <c r="X156" i="39" s="1"/>
  <c r="N154" i="13"/>
  <c r="U154" i="39" s="1"/>
  <c r="P154" i="13"/>
  <c r="X154" i="39" s="1"/>
  <c r="H140" i="13"/>
  <c r="P140" i="13"/>
  <c r="X140" i="39" s="1"/>
  <c r="H136" i="13"/>
  <c r="P136" i="13"/>
  <c r="X136" i="39" s="1"/>
  <c r="H132" i="13"/>
  <c r="P132" i="13"/>
  <c r="X132" i="39" s="1"/>
  <c r="N130" i="13"/>
  <c r="U130" i="39" s="1"/>
  <c r="P130" i="13"/>
  <c r="X130" i="39" s="1"/>
  <c r="N122" i="13"/>
  <c r="U122" i="39" s="1"/>
  <c r="P122" i="13"/>
  <c r="X122" i="39" s="1"/>
  <c r="N112" i="13"/>
  <c r="U112" i="39" s="1"/>
  <c r="P112" i="13"/>
  <c r="X112" i="39" s="1"/>
  <c r="N104" i="13"/>
  <c r="U104" i="39" s="1"/>
  <c r="P104" i="13"/>
  <c r="X104" i="39" s="1"/>
  <c r="N96" i="13"/>
  <c r="U96" i="39" s="1"/>
  <c r="P96" i="13"/>
  <c r="X96" i="39" s="1"/>
  <c r="N76" i="13"/>
  <c r="U76" i="39" s="1"/>
  <c r="P76" i="13"/>
  <c r="X76" i="39" s="1"/>
  <c r="N44" i="13"/>
  <c r="U44" i="39" s="1"/>
  <c r="P44" i="13"/>
  <c r="X44" i="39" s="1"/>
  <c r="N36" i="13"/>
  <c r="U36" i="39" s="1"/>
  <c r="P36" i="13"/>
  <c r="X36" i="39" s="1"/>
  <c r="H232" i="13"/>
  <c r="P232" i="13"/>
  <c r="X232" i="39" s="1"/>
  <c r="N214" i="13"/>
  <c r="U214" i="39" s="1"/>
  <c r="P214" i="13"/>
  <c r="X214" i="39" s="1"/>
  <c r="N182" i="13"/>
  <c r="U182" i="39" s="1"/>
  <c r="P182" i="13"/>
  <c r="X182" i="39" s="1"/>
  <c r="J172" i="13"/>
  <c r="P172" i="13"/>
  <c r="X172" i="39" s="1"/>
  <c r="N168" i="13"/>
  <c r="U168" i="39" s="1"/>
  <c r="P168" i="13"/>
  <c r="X168" i="39" s="1"/>
  <c r="N144" i="13"/>
  <c r="U144" i="39" s="1"/>
  <c r="P144" i="13"/>
  <c r="X144" i="39" s="1"/>
  <c r="L496" i="13"/>
  <c r="P496" i="13"/>
  <c r="X496" i="39" s="1"/>
  <c r="H486" i="13"/>
  <c r="P486" i="13"/>
  <c r="X486" i="39" s="1"/>
  <c r="N484" i="13"/>
  <c r="U484" i="39" s="1"/>
  <c r="P484" i="13"/>
  <c r="X484" i="39" s="1"/>
  <c r="N482" i="13"/>
  <c r="U482" i="39" s="1"/>
  <c r="P482" i="13"/>
  <c r="X482" i="39" s="1"/>
  <c r="N474" i="13"/>
  <c r="U474" i="39" s="1"/>
  <c r="P474" i="13"/>
  <c r="X474" i="39" s="1"/>
  <c r="L456" i="13"/>
  <c r="P456" i="13"/>
  <c r="X456" i="39" s="1"/>
  <c r="L454" i="13"/>
  <c r="P454" i="13"/>
  <c r="X454" i="39" s="1"/>
  <c r="H452" i="13"/>
  <c r="P452" i="13"/>
  <c r="X452" i="39" s="1"/>
  <c r="H444" i="13"/>
  <c r="P444" i="13"/>
  <c r="X444" i="39" s="1"/>
  <c r="L434" i="13"/>
  <c r="P434" i="13"/>
  <c r="X434" i="39" s="1"/>
  <c r="L420" i="13"/>
  <c r="P420" i="13"/>
  <c r="X420" i="39" s="1"/>
  <c r="N418" i="13"/>
  <c r="U418" i="39" s="1"/>
  <c r="P418" i="13"/>
  <c r="X418" i="39" s="1"/>
  <c r="N416" i="13"/>
  <c r="U416" i="39" s="1"/>
  <c r="P416" i="13"/>
  <c r="X416" i="39" s="1"/>
  <c r="L394" i="13"/>
  <c r="P394" i="13"/>
  <c r="X394" i="39" s="1"/>
  <c r="N384" i="13"/>
  <c r="U384" i="39" s="1"/>
  <c r="P384" i="13"/>
  <c r="X384" i="39" s="1"/>
  <c r="J364" i="13"/>
  <c r="P364" i="13"/>
  <c r="X364" i="39" s="1"/>
  <c r="L362" i="13"/>
  <c r="P362" i="13"/>
  <c r="X362" i="39" s="1"/>
  <c r="L358" i="13"/>
  <c r="P358" i="13"/>
  <c r="X358" i="39" s="1"/>
  <c r="J356" i="13"/>
  <c r="P356" i="13"/>
  <c r="X356" i="39" s="1"/>
  <c r="N354" i="13"/>
  <c r="U354" i="39" s="1"/>
  <c r="P354" i="13"/>
  <c r="X354" i="39" s="1"/>
  <c r="N346" i="13"/>
  <c r="U346" i="39" s="1"/>
  <c r="P346" i="13"/>
  <c r="X346" i="39" s="1"/>
  <c r="N342" i="13"/>
  <c r="U342" i="39" s="1"/>
  <c r="P342" i="13"/>
  <c r="X342" i="39" s="1"/>
  <c r="N340" i="13"/>
  <c r="U340" i="39" s="1"/>
  <c r="P340" i="13"/>
  <c r="X340" i="39" s="1"/>
  <c r="N338" i="13"/>
  <c r="U338" i="39" s="1"/>
  <c r="P338" i="13"/>
  <c r="X338" i="39" s="1"/>
  <c r="N336" i="13"/>
  <c r="U336" i="39" s="1"/>
  <c r="P336" i="13"/>
  <c r="X336" i="39" s="1"/>
  <c r="N334" i="13"/>
  <c r="U334" i="39" s="1"/>
  <c r="P334" i="13"/>
  <c r="X334" i="39" s="1"/>
  <c r="N330" i="13"/>
  <c r="U330" i="39" s="1"/>
  <c r="P330" i="13"/>
  <c r="X330" i="39" s="1"/>
  <c r="N328" i="13"/>
  <c r="U328" i="39" s="1"/>
  <c r="P328" i="13"/>
  <c r="X328" i="39" s="1"/>
  <c r="N326" i="13"/>
  <c r="U326" i="39" s="1"/>
  <c r="P326" i="13"/>
  <c r="X326" i="39" s="1"/>
  <c r="N320" i="13"/>
  <c r="U320" i="39" s="1"/>
  <c r="P320" i="13"/>
  <c r="X320" i="39" s="1"/>
  <c r="L318" i="13"/>
  <c r="P318" i="13"/>
  <c r="X318" i="39" s="1"/>
  <c r="H312" i="13"/>
  <c r="P312" i="13"/>
  <c r="X312" i="39" s="1"/>
  <c r="J308" i="13"/>
  <c r="P308" i="13"/>
  <c r="X308" i="39" s="1"/>
  <c r="N306" i="13"/>
  <c r="U306" i="39" s="1"/>
  <c r="P306" i="13"/>
  <c r="X306" i="39" s="1"/>
  <c r="N304" i="13"/>
  <c r="U304" i="39" s="1"/>
  <c r="P304" i="13"/>
  <c r="X304" i="39" s="1"/>
  <c r="N300" i="13"/>
  <c r="U300" i="39" s="1"/>
  <c r="P300" i="13"/>
  <c r="X300" i="39" s="1"/>
  <c r="N298" i="13"/>
  <c r="U298" i="39" s="1"/>
  <c r="P298" i="13"/>
  <c r="X298" i="39" s="1"/>
  <c r="N296" i="13"/>
  <c r="U296" i="39" s="1"/>
  <c r="P296" i="13"/>
  <c r="X296" i="39" s="1"/>
  <c r="L292" i="13"/>
  <c r="P292" i="13"/>
  <c r="X292" i="39" s="1"/>
  <c r="N284" i="13"/>
  <c r="U284" i="39" s="1"/>
  <c r="P284" i="13"/>
  <c r="X284" i="39" s="1"/>
  <c r="N276" i="13"/>
  <c r="U276" i="39" s="1"/>
  <c r="P276" i="13"/>
  <c r="X276" i="39" s="1"/>
  <c r="H266" i="13"/>
  <c r="P266" i="13"/>
  <c r="X266" i="39" s="1"/>
  <c r="N260" i="13"/>
  <c r="U260" i="39" s="1"/>
  <c r="P260" i="13"/>
  <c r="X260" i="39" s="1"/>
  <c r="H248" i="13"/>
  <c r="P248" i="13"/>
  <c r="X248" i="39" s="1"/>
  <c r="L224" i="13"/>
  <c r="P224" i="13"/>
  <c r="X224" i="39" s="1"/>
  <c r="J222" i="13"/>
  <c r="P222" i="13"/>
  <c r="X222" i="39" s="1"/>
  <c r="N210" i="13"/>
  <c r="U210" i="39" s="1"/>
  <c r="P210" i="13"/>
  <c r="X210" i="39" s="1"/>
  <c r="N206" i="13"/>
  <c r="U206" i="39" s="1"/>
  <c r="P206" i="13"/>
  <c r="X206" i="39" s="1"/>
  <c r="N194" i="13"/>
  <c r="U194" i="39" s="1"/>
  <c r="P194" i="13"/>
  <c r="X194" i="39" s="1"/>
  <c r="J170" i="13"/>
  <c r="P170" i="13"/>
  <c r="X170" i="39" s="1"/>
  <c r="H148" i="13"/>
  <c r="P148" i="13"/>
  <c r="X148" i="39" s="1"/>
  <c r="H498" i="13"/>
  <c r="P498" i="13"/>
  <c r="X498" i="39" s="1"/>
  <c r="L494" i="13"/>
  <c r="P494" i="13"/>
  <c r="X494" i="39" s="1"/>
  <c r="L492" i="13"/>
  <c r="P492" i="13"/>
  <c r="X492" i="39" s="1"/>
  <c r="H490" i="13"/>
  <c r="P490" i="13"/>
  <c r="X490" i="39" s="1"/>
  <c r="N478" i="13"/>
  <c r="U478" i="39" s="1"/>
  <c r="P478" i="13"/>
  <c r="X478" i="39" s="1"/>
  <c r="N470" i="13"/>
  <c r="U470" i="39" s="1"/>
  <c r="P470" i="13"/>
  <c r="X470" i="39" s="1"/>
  <c r="H460" i="13"/>
  <c r="P460" i="13"/>
  <c r="X460" i="39" s="1"/>
  <c r="H448" i="13"/>
  <c r="P448" i="13"/>
  <c r="X448" i="39" s="1"/>
  <c r="N440" i="13"/>
  <c r="U440" i="39" s="1"/>
  <c r="P440" i="13"/>
  <c r="X440" i="39" s="1"/>
  <c r="L438" i="13"/>
  <c r="P438" i="13"/>
  <c r="X438" i="39" s="1"/>
  <c r="N430" i="13"/>
  <c r="U430" i="39" s="1"/>
  <c r="P430" i="13"/>
  <c r="X430" i="39" s="1"/>
  <c r="N428" i="13"/>
  <c r="U428" i="39" s="1"/>
  <c r="P428" i="13"/>
  <c r="X428" i="39" s="1"/>
  <c r="N426" i="13"/>
  <c r="U426" i="39" s="1"/>
  <c r="P426" i="13"/>
  <c r="X426" i="39" s="1"/>
  <c r="N424" i="13"/>
  <c r="U424" i="39" s="1"/>
  <c r="P424" i="13"/>
  <c r="X424" i="39" s="1"/>
  <c r="N412" i="13"/>
  <c r="U412" i="39" s="1"/>
  <c r="P412" i="13"/>
  <c r="X412" i="39" s="1"/>
  <c r="N402" i="13"/>
  <c r="U402" i="39" s="1"/>
  <c r="P402" i="13"/>
  <c r="X402" i="39" s="1"/>
  <c r="L400" i="13"/>
  <c r="P400" i="13"/>
  <c r="X400" i="39" s="1"/>
  <c r="N398" i="13"/>
  <c r="U398" i="39" s="1"/>
  <c r="P398" i="13"/>
  <c r="X398" i="39" s="1"/>
  <c r="N372" i="13"/>
  <c r="U372" i="39" s="1"/>
  <c r="P372" i="13"/>
  <c r="X372" i="39" s="1"/>
  <c r="N370" i="13"/>
  <c r="U370" i="39" s="1"/>
  <c r="P370" i="13"/>
  <c r="X370" i="39" s="1"/>
  <c r="J368" i="13"/>
  <c r="P368" i="13"/>
  <c r="X368" i="39" s="1"/>
  <c r="Y61" i="39"/>
  <c r="Z61" i="39" s="1"/>
  <c r="F61" i="39" s="1"/>
  <c r="N263" i="13"/>
  <c r="U263" i="39" s="1"/>
  <c r="P263" i="13"/>
  <c r="X263" i="39" s="1"/>
  <c r="N259" i="13"/>
  <c r="U259" i="39" s="1"/>
  <c r="P259" i="13"/>
  <c r="X259" i="39" s="1"/>
  <c r="L257" i="13"/>
  <c r="P257" i="13"/>
  <c r="X257" i="39" s="1"/>
  <c r="L253" i="13"/>
  <c r="P253" i="13"/>
  <c r="X253" i="39" s="1"/>
  <c r="L233" i="13"/>
  <c r="P233" i="13"/>
  <c r="X233" i="39" s="1"/>
  <c r="J231" i="13"/>
  <c r="P231" i="13"/>
  <c r="X231" i="39" s="1"/>
  <c r="N221" i="13"/>
  <c r="U221" i="39" s="1"/>
  <c r="P221" i="13"/>
  <c r="X221" i="39" s="1"/>
  <c r="J219" i="13"/>
  <c r="P219" i="13"/>
  <c r="X219" i="39" s="1"/>
  <c r="N217" i="13"/>
  <c r="U217" i="39" s="1"/>
  <c r="P217" i="13"/>
  <c r="X217" i="39" s="1"/>
  <c r="N213" i="13"/>
  <c r="U213" i="39" s="1"/>
  <c r="P213" i="13"/>
  <c r="X213" i="39" s="1"/>
  <c r="N209" i="13"/>
  <c r="U209" i="39" s="1"/>
  <c r="P209" i="13"/>
  <c r="X209" i="39" s="1"/>
  <c r="N207" i="13"/>
  <c r="U207" i="39" s="1"/>
  <c r="P207" i="13"/>
  <c r="X207" i="39" s="1"/>
  <c r="N205" i="13"/>
  <c r="U205" i="39" s="1"/>
  <c r="P205" i="13"/>
  <c r="X205" i="39" s="1"/>
  <c r="N197" i="13"/>
  <c r="U197" i="39" s="1"/>
  <c r="P197" i="13"/>
  <c r="X197" i="39" s="1"/>
  <c r="N195" i="13"/>
  <c r="U195" i="39" s="1"/>
  <c r="P195" i="13"/>
  <c r="X195" i="39" s="1"/>
  <c r="N193" i="13"/>
  <c r="U193" i="39" s="1"/>
  <c r="P193" i="13"/>
  <c r="X193" i="39" s="1"/>
  <c r="N191" i="13"/>
  <c r="U191" i="39" s="1"/>
  <c r="P191" i="13"/>
  <c r="X191" i="39" s="1"/>
  <c r="L187" i="13"/>
  <c r="P187" i="13"/>
  <c r="X187" i="39" s="1"/>
  <c r="J185" i="13"/>
  <c r="P185" i="13"/>
  <c r="X185" i="39" s="1"/>
  <c r="L183" i="13"/>
  <c r="P183" i="13"/>
  <c r="X183" i="39" s="1"/>
  <c r="N179" i="13"/>
  <c r="U179" i="39" s="1"/>
  <c r="P179" i="13"/>
  <c r="X179" i="39" s="1"/>
  <c r="J177" i="13"/>
  <c r="P177" i="13"/>
  <c r="X177" i="39" s="1"/>
  <c r="J171" i="13"/>
  <c r="P171" i="13"/>
  <c r="X171" i="39" s="1"/>
  <c r="H169" i="13"/>
  <c r="P169" i="13"/>
  <c r="X169" i="39" s="1"/>
  <c r="L167" i="13"/>
  <c r="P167" i="13"/>
  <c r="X167" i="39" s="1"/>
  <c r="L165" i="13"/>
  <c r="P165" i="13"/>
  <c r="X165" i="39" s="1"/>
  <c r="H161" i="13"/>
  <c r="P161" i="13"/>
  <c r="X161" i="39" s="1"/>
  <c r="L157" i="13"/>
  <c r="P157" i="13"/>
  <c r="X157" i="39" s="1"/>
  <c r="L153" i="13"/>
  <c r="P153" i="13"/>
  <c r="X153" i="39" s="1"/>
  <c r="L149" i="13"/>
  <c r="P149" i="13"/>
  <c r="X149" i="39" s="1"/>
  <c r="J145" i="13"/>
  <c r="P145" i="13"/>
  <c r="X145" i="39" s="1"/>
  <c r="H135" i="13"/>
  <c r="P135" i="13"/>
  <c r="X135" i="39" s="1"/>
  <c r="L133" i="13"/>
  <c r="P133" i="13"/>
  <c r="X133" i="39" s="1"/>
  <c r="J129" i="13"/>
  <c r="P129" i="13"/>
  <c r="X129" i="39" s="1"/>
  <c r="J121" i="13"/>
  <c r="P121" i="13"/>
  <c r="X121" i="39" s="1"/>
  <c r="N115" i="13"/>
  <c r="U115" i="39" s="1"/>
  <c r="P115" i="13"/>
  <c r="X115" i="39" s="1"/>
  <c r="N111" i="13"/>
  <c r="U111" i="39" s="1"/>
  <c r="P111" i="13"/>
  <c r="X111" i="39" s="1"/>
  <c r="N107" i="13"/>
  <c r="U107" i="39" s="1"/>
  <c r="P107" i="13"/>
  <c r="X107" i="39" s="1"/>
  <c r="N83" i="13"/>
  <c r="U83" i="39" s="1"/>
  <c r="P83" i="13"/>
  <c r="X83" i="39" s="1"/>
  <c r="N75" i="13"/>
  <c r="U75" i="39" s="1"/>
  <c r="P75" i="13"/>
  <c r="X75" i="39" s="1"/>
  <c r="N63" i="13"/>
  <c r="U63" i="39" s="1"/>
  <c r="P63" i="13"/>
  <c r="X63" i="39" s="1"/>
  <c r="N41" i="13"/>
  <c r="U41" i="39" s="1"/>
  <c r="P41" i="13"/>
  <c r="X41" i="39" s="1"/>
  <c r="N31" i="13"/>
  <c r="U31" i="39" s="1"/>
  <c r="P31" i="13"/>
  <c r="X31" i="39" s="1"/>
  <c r="N29" i="13"/>
  <c r="U29" i="39" s="1"/>
  <c r="P29" i="13"/>
  <c r="X29" i="39" s="1"/>
  <c r="N27" i="13"/>
  <c r="U27" i="39" s="1"/>
  <c r="P27" i="13"/>
  <c r="X27" i="39" s="1"/>
  <c r="N25" i="13"/>
  <c r="U25" i="39" s="1"/>
  <c r="P25" i="13"/>
  <c r="X25" i="39" s="1"/>
  <c r="N21" i="13"/>
  <c r="U21" i="39" s="1"/>
  <c r="P21" i="13"/>
  <c r="X21" i="39" s="1"/>
  <c r="L251" i="13"/>
  <c r="P251" i="13"/>
  <c r="X251" i="39" s="1"/>
  <c r="N249" i="13"/>
  <c r="U249" i="39" s="1"/>
  <c r="P249" i="13"/>
  <c r="X249" i="39" s="1"/>
  <c r="N241" i="13"/>
  <c r="U241" i="39" s="1"/>
  <c r="P241" i="13"/>
  <c r="X241" i="39" s="1"/>
  <c r="N227" i="13"/>
  <c r="U227" i="39" s="1"/>
  <c r="P227" i="13"/>
  <c r="X227" i="39" s="1"/>
  <c r="N203" i="13"/>
  <c r="U203" i="39" s="1"/>
  <c r="P203" i="13"/>
  <c r="X203" i="39" s="1"/>
  <c r="L493" i="13"/>
  <c r="P493" i="13"/>
  <c r="X493" i="39" s="1"/>
  <c r="N485" i="13"/>
  <c r="U485" i="39" s="1"/>
  <c r="P485" i="13"/>
  <c r="X485" i="39" s="1"/>
  <c r="N481" i="13"/>
  <c r="U481" i="39" s="1"/>
  <c r="P481" i="13"/>
  <c r="X481" i="39" s="1"/>
  <c r="L477" i="13"/>
  <c r="P477" i="13"/>
  <c r="X477" i="39" s="1"/>
  <c r="H473" i="13"/>
  <c r="P473" i="13"/>
  <c r="X473" i="39" s="1"/>
  <c r="N469" i="13"/>
  <c r="U469" i="39" s="1"/>
  <c r="P469" i="13"/>
  <c r="X469" i="39" s="1"/>
  <c r="N467" i="13"/>
  <c r="U467" i="39" s="1"/>
  <c r="P467" i="13"/>
  <c r="X467" i="39" s="1"/>
  <c r="N455" i="13"/>
  <c r="U455" i="39" s="1"/>
  <c r="P455" i="13"/>
  <c r="X455" i="39" s="1"/>
  <c r="N451" i="13"/>
  <c r="U451" i="39" s="1"/>
  <c r="P451" i="13"/>
  <c r="X451" i="39" s="1"/>
  <c r="N445" i="13"/>
  <c r="U445" i="39" s="1"/>
  <c r="P445" i="13"/>
  <c r="X445" i="39" s="1"/>
  <c r="J441" i="13"/>
  <c r="P441" i="13"/>
  <c r="X441" i="39" s="1"/>
  <c r="L435" i="13"/>
  <c r="P435" i="13"/>
  <c r="X435" i="39" s="1"/>
  <c r="N431" i="13"/>
  <c r="U431" i="39" s="1"/>
  <c r="P431" i="13"/>
  <c r="X431" i="39" s="1"/>
  <c r="N425" i="13"/>
  <c r="U425" i="39" s="1"/>
  <c r="P425" i="13"/>
  <c r="X425" i="39" s="1"/>
  <c r="J419" i="13"/>
  <c r="P419" i="13"/>
  <c r="X419" i="39" s="1"/>
  <c r="N403" i="13"/>
  <c r="U403" i="39" s="1"/>
  <c r="P403" i="13"/>
  <c r="X403" i="39" s="1"/>
  <c r="N401" i="13"/>
  <c r="U401" i="39" s="1"/>
  <c r="P401" i="13"/>
  <c r="X401" i="39" s="1"/>
  <c r="N399" i="13"/>
  <c r="U399" i="39" s="1"/>
  <c r="P399" i="13"/>
  <c r="X399" i="39" s="1"/>
  <c r="N397" i="13"/>
  <c r="U397" i="39" s="1"/>
  <c r="P397" i="13"/>
  <c r="X397" i="39" s="1"/>
  <c r="N393" i="13"/>
  <c r="U393" i="39" s="1"/>
  <c r="P393" i="13"/>
  <c r="X393" i="39" s="1"/>
  <c r="N391" i="13"/>
  <c r="U391" i="39" s="1"/>
  <c r="P391" i="13"/>
  <c r="X391" i="39" s="1"/>
  <c r="J389" i="13"/>
  <c r="P389" i="13"/>
  <c r="X389" i="39" s="1"/>
  <c r="N387" i="13"/>
  <c r="U387" i="39" s="1"/>
  <c r="P387" i="13"/>
  <c r="X387" i="39" s="1"/>
  <c r="N385" i="13"/>
  <c r="U385" i="39" s="1"/>
  <c r="P385" i="13"/>
  <c r="X385" i="39" s="1"/>
  <c r="N375" i="13"/>
  <c r="U375" i="39" s="1"/>
  <c r="P375" i="13"/>
  <c r="X375" i="39" s="1"/>
  <c r="N373" i="13"/>
  <c r="U373" i="39" s="1"/>
  <c r="P373" i="13"/>
  <c r="X373" i="39" s="1"/>
  <c r="N371" i="13"/>
  <c r="U371" i="39" s="1"/>
  <c r="P371" i="13"/>
  <c r="X371" i="39" s="1"/>
  <c r="L369" i="13"/>
  <c r="P369" i="13"/>
  <c r="X369" i="39" s="1"/>
  <c r="N367" i="13"/>
  <c r="U367" i="39" s="1"/>
  <c r="P367" i="13"/>
  <c r="X367" i="39" s="1"/>
  <c r="J365" i="13"/>
  <c r="P365" i="13"/>
  <c r="X365" i="39" s="1"/>
  <c r="L359" i="13"/>
  <c r="P359" i="13"/>
  <c r="X359" i="39" s="1"/>
  <c r="H351" i="13"/>
  <c r="P351" i="13"/>
  <c r="X351" i="39" s="1"/>
  <c r="J343" i="13"/>
  <c r="P343" i="13"/>
  <c r="X343" i="39" s="1"/>
  <c r="H341" i="13"/>
  <c r="P341" i="13"/>
  <c r="X341" i="39" s="1"/>
  <c r="L337" i="13"/>
  <c r="P337" i="13"/>
  <c r="X337" i="39" s="1"/>
  <c r="N333" i="13"/>
  <c r="U333" i="39" s="1"/>
  <c r="P333" i="13"/>
  <c r="X333" i="39" s="1"/>
  <c r="N327" i="13"/>
  <c r="U327" i="39" s="1"/>
  <c r="P327" i="13"/>
  <c r="X327" i="39" s="1"/>
  <c r="J325" i="13"/>
  <c r="P325" i="13"/>
  <c r="X325" i="39" s="1"/>
  <c r="L323" i="13"/>
  <c r="P323" i="13"/>
  <c r="X323" i="39" s="1"/>
  <c r="N321" i="13"/>
  <c r="U321" i="39" s="1"/>
  <c r="P321" i="13"/>
  <c r="X321" i="39" s="1"/>
  <c r="N319" i="13"/>
  <c r="U319" i="39" s="1"/>
  <c r="P319" i="13"/>
  <c r="X319" i="39" s="1"/>
  <c r="N313" i="13"/>
  <c r="U313" i="39" s="1"/>
  <c r="P313" i="13"/>
  <c r="X313" i="39" s="1"/>
  <c r="N297" i="13"/>
  <c r="U297" i="39" s="1"/>
  <c r="P297" i="13"/>
  <c r="X297" i="39" s="1"/>
  <c r="N295" i="13"/>
  <c r="U295" i="39" s="1"/>
  <c r="P295" i="13"/>
  <c r="X295" i="39" s="1"/>
  <c r="N293" i="13"/>
  <c r="U293" i="39" s="1"/>
  <c r="P293" i="13"/>
  <c r="X293" i="39" s="1"/>
  <c r="N289" i="13"/>
  <c r="U289" i="39" s="1"/>
  <c r="P289" i="13"/>
  <c r="X289" i="39" s="1"/>
  <c r="H287" i="13"/>
  <c r="P287" i="13"/>
  <c r="X287" i="39" s="1"/>
  <c r="L285" i="13"/>
  <c r="P285" i="13"/>
  <c r="X285" i="39" s="1"/>
  <c r="N283" i="13"/>
  <c r="U283" i="39" s="1"/>
  <c r="P283" i="13"/>
  <c r="X283" i="39" s="1"/>
  <c r="N281" i="13"/>
  <c r="U281" i="39" s="1"/>
  <c r="P281" i="13"/>
  <c r="X281" i="39" s="1"/>
  <c r="N279" i="13"/>
  <c r="U279" i="39" s="1"/>
  <c r="P279" i="13"/>
  <c r="X279" i="39" s="1"/>
  <c r="N273" i="13"/>
  <c r="U273" i="39" s="1"/>
  <c r="P273" i="13"/>
  <c r="X273" i="39" s="1"/>
  <c r="N261" i="13"/>
  <c r="U261" i="39" s="1"/>
  <c r="P261" i="13"/>
  <c r="X261" i="39" s="1"/>
  <c r="N245" i="13"/>
  <c r="U245" i="39" s="1"/>
  <c r="P245" i="13"/>
  <c r="X245" i="39" s="1"/>
  <c r="N243" i="13"/>
  <c r="U243" i="39" s="1"/>
  <c r="P243" i="13"/>
  <c r="X243" i="39" s="1"/>
  <c r="N239" i="13"/>
  <c r="U239" i="39" s="1"/>
  <c r="P239" i="13"/>
  <c r="X239" i="39" s="1"/>
  <c r="N237" i="13"/>
  <c r="U237" i="39" s="1"/>
  <c r="P237" i="13"/>
  <c r="X237" i="39" s="1"/>
  <c r="N201" i="13"/>
  <c r="U201" i="39" s="1"/>
  <c r="P201" i="13"/>
  <c r="X201" i="39" s="1"/>
  <c r="J489" i="13"/>
  <c r="P489" i="13"/>
  <c r="X489" i="39" s="1"/>
  <c r="N483" i="13"/>
  <c r="U483" i="39" s="1"/>
  <c r="P483" i="13"/>
  <c r="X483" i="39" s="1"/>
  <c r="N471" i="13"/>
  <c r="U471" i="39" s="1"/>
  <c r="P471" i="13"/>
  <c r="X471" i="39" s="1"/>
  <c r="N463" i="13"/>
  <c r="U463" i="39" s="1"/>
  <c r="P463" i="13"/>
  <c r="X463" i="39" s="1"/>
  <c r="J461" i="13"/>
  <c r="P461" i="13"/>
  <c r="X461" i="39" s="1"/>
  <c r="L457" i="13"/>
  <c r="P457" i="13"/>
  <c r="X457" i="39" s="1"/>
  <c r="N453" i="13"/>
  <c r="U453" i="39" s="1"/>
  <c r="P453" i="13"/>
  <c r="X453" i="39" s="1"/>
  <c r="N449" i="13"/>
  <c r="U449" i="39" s="1"/>
  <c r="P449" i="13"/>
  <c r="X449" i="39" s="1"/>
  <c r="N447" i="13"/>
  <c r="U447" i="39" s="1"/>
  <c r="P447" i="13"/>
  <c r="X447" i="39" s="1"/>
  <c r="N443" i="13"/>
  <c r="U443" i="39" s="1"/>
  <c r="P443" i="13"/>
  <c r="X443" i="39" s="1"/>
  <c r="H439" i="13"/>
  <c r="P439" i="13"/>
  <c r="X439" i="39" s="1"/>
  <c r="H437" i="13"/>
  <c r="P437" i="13"/>
  <c r="X437" i="39" s="1"/>
  <c r="L433" i="13"/>
  <c r="P433" i="13"/>
  <c r="X433" i="39" s="1"/>
  <c r="N429" i="13"/>
  <c r="U429" i="39" s="1"/>
  <c r="P429" i="13"/>
  <c r="X429" i="39" s="1"/>
  <c r="N427" i="13"/>
  <c r="U427" i="39" s="1"/>
  <c r="P427" i="13"/>
  <c r="X427" i="39" s="1"/>
  <c r="H423" i="13"/>
  <c r="P423" i="13"/>
  <c r="X423" i="39" s="1"/>
  <c r="H421" i="13"/>
  <c r="P421" i="13"/>
  <c r="X421" i="39" s="1"/>
  <c r="N417" i="13"/>
  <c r="U417" i="39" s="1"/>
  <c r="P417" i="13"/>
  <c r="X417" i="39" s="1"/>
  <c r="N411" i="13"/>
  <c r="U411" i="39" s="1"/>
  <c r="P411" i="13"/>
  <c r="X411" i="39" s="1"/>
  <c r="J409" i="13"/>
  <c r="P409" i="13"/>
  <c r="X409" i="39" s="1"/>
  <c r="N407" i="13"/>
  <c r="U407" i="39" s="1"/>
  <c r="P407" i="13"/>
  <c r="X407" i="39" s="1"/>
  <c r="N381" i="13"/>
  <c r="U381" i="39" s="1"/>
  <c r="P381" i="13"/>
  <c r="X381" i="39" s="1"/>
  <c r="N379" i="13"/>
  <c r="U379" i="39" s="1"/>
  <c r="P379" i="13"/>
  <c r="X379" i="39" s="1"/>
  <c r="N355" i="13"/>
  <c r="U355" i="39" s="1"/>
  <c r="P355" i="13"/>
  <c r="X355" i="39" s="1"/>
  <c r="H347" i="13"/>
  <c r="P347" i="13"/>
  <c r="X347" i="39" s="1"/>
  <c r="N335" i="13"/>
  <c r="U335" i="39" s="1"/>
  <c r="P335" i="13"/>
  <c r="X335" i="39" s="1"/>
  <c r="N305" i="13"/>
  <c r="U305" i="39" s="1"/>
  <c r="P305" i="13"/>
  <c r="X305" i="39" s="1"/>
  <c r="N303" i="13"/>
  <c r="U303" i="39" s="1"/>
  <c r="P303" i="13"/>
  <c r="X303" i="39" s="1"/>
  <c r="L301" i="13"/>
  <c r="P301" i="13"/>
  <c r="X301" i="39" s="1"/>
  <c r="K3" i="13"/>
  <c r="J3" i="39"/>
  <c r="K3" i="39" s="1"/>
  <c r="E3" i="39" s="1"/>
  <c r="I3" i="13"/>
  <c r="M3" i="13"/>
  <c r="S3" i="39" s="1"/>
  <c r="T3" i="39" s="1"/>
  <c r="V3" i="39"/>
  <c r="W3" i="39" s="1"/>
  <c r="O499" i="13"/>
  <c r="V499" i="39" s="1"/>
  <c r="W499" i="39" s="1"/>
  <c r="M499" i="13"/>
  <c r="S499" i="39" s="1"/>
  <c r="T499" i="39" s="1"/>
  <c r="K499" i="13"/>
  <c r="I499" i="13"/>
  <c r="O497" i="13"/>
  <c r="V497" i="39" s="1"/>
  <c r="W497" i="39" s="1"/>
  <c r="M497" i="13"/>
  <c r="S497" i="39" s="1"/>
  <c r="T497" i="39" s="1"/>
  <c r="K497" i="13"/>
  <c r="I497" i="13"/>
  <c r="O495" i="13"/>
  <c r="V495" i="39" s="1"/>
  <c r="W495" i="39" s="1"/>
  <c r="M495" i="13"/>
  <c r="S495" i="39" s="1"/>
  <c r="T495" i="39" s="1"/>
  <c r="K495" i="13"/>
  <c r="I495" i="13"/>
  <c r="O493" i="13"/>
  <c r="V493" i="39" s="1"/>
  <c r="W493" i="39" s="1"/>
  <c r="M493" i="13"/>
  <c r="S493" i="39" s="1"/>
  <c r="T493" i="39" s="1"/>
  <c r="K493" i="13"/>
  <c r="I493" i="13"/>
  <c r="O491" i="13"/>
  <c r="V491" i="39" s="1"/>
  <c r="W491" i="39" s="1"/>
  <c r="M491" i="13"/>
  <c r="S491" i="39" s="1"/>
  <c r="T491" i="39" s="1"/>
  <c r="K491" i="13"/>
  <c r="I491" i="13"/>
  <c r="O489" i="13"/>
  <c r="V489" i="39" s="1"/>
  <c r="W489" i="39" s="1"/>
  <c r="M489" i="13"/>
  <c r="S489" i="39" s="1"/>
  <c r="T489" i="39" s="1"/>
  <c r="K489" i="13"/>
  <c r="I489" i="13"/>
  <c r="O487" i="13"/>
  <c r="V487" i="39" s="1"/>
  <c r="W487" i="39" s="1"/>
  <c r="M487" i="13"/>
  <c r="S487" i="39" s="1"/>
  <c r="T487" i="39" s="1"/>
  <c r="K487" i="13"/>
  <c r="I487" i="13"/>
  <c r="O485" i="13"/>
  <c r="V485" i="39" s="1"/>
  <c r="W485" i="39" s="1"/>
  <c r="M485" i="13"/>
  <c r="S485" i="39" s="1"/>
  <c r="T485" i="39" s="1"/>
  <c r="K485" i="13"/>
  <c r="I485" i="13"/>
  <c r="O483" i="13"/>
  <c r="V483" i="39" s="1"/>
  <c r="W483" i="39" s="1"/>
  <c r="M483" i="13"/>
  <c r="S483" i="39" s="1"/>
  <c r="T483" i="39" s="1"/>
  <c r="K483" i="13"/>
  <c r="I483" i="13"/>
  <c r="O481" i="13"/>
  <c r="V481" i="39" s="1"/>
  <c r="W481" i="39" s="1"/>
  <c r="M481" i="13"/>
  <c r="S481" i="39" s="1"/>
  <c r="T481" i="39" s="1"/>
  <c r="K481" i="13"/>
  <c r="I481" i="13"/>
  <c r="O479" i="13"/>
  <c r="V479" i="39" s="1"/>
  <c r="W479" i="39" s="1"/>
  <c r="M479" i="13"/>
  <c r="S479" i="39" s="1"/>
  <c r="T479" i="39" s="1"/>
  <c r="K479" i="13"/>
  <c r="I479" i="13"/>
  <c r="O477" i="13"/>
  <c r="V477" i="39" s="1"/>
  <c r="W477" i="39" s="1"/>
  <c r="M477" i="13"/>
  <c r="S477" i="39" s="1"/>
  <c r="T477" i="39" s="1"/>
  <c r="K477" i="13"/>
  <c r="I477" i="13"/>
  <c r="O475" i="13"/>
  <c r="V475" i="39" s="1"/>
  <c r="W475" i="39" s="1"/>
  <c r="M475" i="13"/>
  <c r="S475" i="39" s="1"/>
  <c r="T475" i="39" s="1"/>
  <c r="K475" i="13"/>
  <c r="I475" i="13"/>
  <c r="O473" i="13"/>
  <c r="V473" i="39" s="1"/>
  <c r="W473" i="39" s="1"/>
  <c r="M473" i="13"/>
  <c r="S473" i="39" s="1"/>
  <c r="T473" i="39" s="1"/>
  <c r="K473" i="13"/>
  <c r="I473" i="13"/>
  <c r="O471" i="13"/>
  <c r="V471" i="39" s="1"/>
  <c r="W471" i="39" s="1"/>
  <c r="M471" i="13"/>
  <c r="S471" i="39" s="1"/>
  <c r="T471" i="39" s="1"/>
  <c r="K471" i="13"/>
  <c r="I471" i="13"/>
  <c r="O469" i="13"/>
  <c r="V469" i="39" s="1"/>
  <c r="W469" i="39" s="1"/>
  <c r="M469" i="13"/>
  <c r="S469" i="39" s="1"/>
  <c r="T469" i="39" s="1"/>
  <c r="K469" i="13"/>
  <c r="I469" i="13"/>
  <c r="O467" i="13"/>
  <c r="V467" i="39" s="1"/>
  <c r="W467" i="39" s="1"/>
  <c r="M467" i="13"/>
  <c r="S467" i="39" s="1"/>
  <c r="T467" i="39" s="1"/>
  <c r="K467" i="13"/>
  <c r="I467" i="13"/>
  <c r="O465" i="13"/>
  <c r="V465" i="39" s="1"/>
  <c r="W465" i="39" s="1"/>
  <c r="M465" i="13"/>
  <c r="S465" i="39" s="1"/>
  <c r="T465" i="39" s="1"/>
  <c r="K465" i="13"/>
  <c r="I465" i="13"/>
  <c r="O463" i="13"/>
  <c r="V463" i="39" s="1"/>
  <c r="W463" i="39" s="1"/>
  <c r="M463" i="13"/>
  <c r="S463" i="39" s="1"/>
  <c r="T463" i="39" s="1"/>
  <c r="K463" i="13"/>
  <c r="I463" i="13"/>
  <c r="O461" i="13"/>
  <c r="V461" i="39" s="1"/>
  <c r="W461" i="39" s="1"/>
  <c r="M461" i="13"/>
  <c r="S461" i="39" s="1"/>
  <c r="T461" i="39" s="1"/>
  <c r="K461" i="13"/>
  <c r="I461" i="13"/>
  <c r="O459" i="13"/>
  <c r="V459" i="39" s="1"/>
  <c r="W459" i="39" s="1"/>
  <c r="M459" i="13"/>
  <c r="S459" i="39" s="1"/>
  <c r="T459" i="39" s="1"/>
  <c r="K459" i="13"/>
  <c r="I459" i="13"/>
  <c r="O457" i="13"/>
  <c r="V457" i="39" s="1"/>
  <c r="W457" i="39" s="1"/>
  <c r="M457" i="13"/>
  <c r="S457" i="39" s="1"/>
  <c r="T457" i="39" s="1"/>
  <c r="K457" i="13"/>
  <c r="I457" i="13"/>
  <c r="O455" i="13"/>
  <c r="V455" i="39" s="1"/>
  <c r="W455" i="39" s="1"/>
  <c r="M455" i="13"/>
  <c r="S455" i="39" s="1"/>
  <c r="T455" i="39" s="1"/>
  <c r="K455" i="13"/>
  <c r="I455" i="13"/>
  <c r="O453" i="13"/>
  <c r="V453" i="39" s="1"/>
  <c r="W453" i="39" s="1"/>
  <c r="M453" i="13"/>
  <c r="S453" i="39" s="1"/>
  <c r="T453" i="39" s="1"/>
  <c r="K453" i="13"/>
  <c r="I453" i="13"/>
  <c r="O451" i="13"/>
  <c r="V451" i="39" s="1"/>
  <c r="W451" i="39" s="1"/>
  <c r="M451" i="13"/>
  <c r="S451" i="39" s="1"/>
  <c r="T451" i="39" s="1"/>
  <c r="K451" i="13"/>
  <c r="I451" i="13"/>
  <c r="O449" i="13"/>
  <c r="V449" i="39" s="1"/>
  <c r="W449" i="39" s="1"/>
  <c r="M449" i="13"/>
  <c r="S449" i="39" s="1"/>
  <c r="T449" i="39" s="1"/>
  <c r="K449" i="13"/>
  <c r="I449" i="13"/>
  <c r="O447" i="13"/>
  <c r="V447" i="39" s="1"/>
  <c r="W447" i="39" s="1"/>
  <c r="M447" i="13"/>
  <c r="S447" i="39" s="1"/>
  <c r="T447" i="39" s="1"/>
  <c r="K447" i="13"/>
  <c r="I447" i="13"/>
  <c r="O445" i="13"/>
  <c r="V445" i="39" s="1"/>
  <c r="W445" i="39" s="1"/>
  <c r="M445" i="13"/>
  <c r="S445" i="39" s="1"/>
  <c r="T445" i="39" s="1"/>
  <c r="K445" i="13"/>
  <c r="I445" i="13"/>
  <c r="O443" i="13"/>
  <c r="V443" i="39" s="1"/>
  <c r="W443" i="39" s="1"/>
  <c r="M443" i="13"/>
  <c r="S443" i="39" s="1"/>
  <c r="T443" i="39" s="1"/>
  <c r="K443" i="13"/>
  <c r="I443" i="13"/>
  <c r="O441" i="13"/>
  <c r="V441" i="39" s="1"/>
  <c r="W441" i="39" s="1"/>
  <c r="M441" i="13"/>
  <c r="S441" i="39" s="1"/>
  <c r="T441" i="39" s="1"/>
  <c r="K441" i="13"/>
  <c r="I441" i="13"/>
  <c r="O439" i="13"/>
  <c r="V439" i="39" s="1"/>
  <c r="W439" i="39" s="1"/>
  <c r="M439" i="13"/>
  <c r="S439" i="39" s="1"/>
  <c r="T439" i="39" s="1"/>
  <c r="K439" i="13"/>
  <c r="I439" i="13"/>
  <c r="O437" i="13"/>
  <c r="V437" i="39" s="1"/>
  <c r="W437" i="39" s="1"/>
  <c r="M437" i="13"/>
  <c r="S437" i="39" s="1"/>
  <c r="T437" i="39" s="1"/>
  <c r="K437" i="13"/>
  <c r="I437" i="13"/>
  <c r="O435" i="13"/>
  <c r="V435" i="39" s="1"/>
  <c r="W435" i="39" s="1"/>
  <c r="M435" i="13"/>
  <c r="S435" i="39" s="1"/>
  <c r="T435" i="39" s="1"/>
  <c r="K435" i="13"/>
  <c r="I435" i="13"/>
  <c r="O433" i="13"/>
  <c r="V433" i="39" s="1"/>
  <c r="W433" i="39" s="1"/>
  <c r="M433" i="13"/>
  <c r="S433" i="39" s="1"/>
  <c r="T433" i="39" s="1"/>
  <c r="K433" i="13"/>
  <c r="I433" i="13"/>
  <c r="O431" i="13"/>
  <c r="V431" i="39" s="1"/>
  <c r="W431" i="39" s="1"/>
  <c r="M431" i="13"/>
  <c r="S431" i="39" s="1"/>
  <c r="T431" i="39" s="1"/>
  <c r="K431" i="13"/>
  <c r="I431" i="13"/>
  <c r="O429" i="13"/>
  <c r="V429" i="39" s="1"/>
  <c r="W429" i="39" s="1"/>
  <c r="M429" i="13"/>
  <c r="S429" i="39" s="1"/>
  <c r="T429" i="39" s="1"/>
  <c r="K429" i="13"/>
  <c r="I429" i="13"/>
  <c r="O427" i="13"/>
  <c r="V427" i="39" s="1"/>
  <c r="W427" i="39" s="1"/>
  <c r="M427" i="13"/>
  <c r="S427" i="39" s="1"/>
  <c r="T427" i="39" s="1"/>
  <c r="K427" i="13"/>
  <c r="I427" i="13"/>
  <c r="O425" i="13"/>
  <c r="V425" i="39" s="1"/>
  <c r="W425" i="39" s="1"/>
  <c r="M425" i="13"/>
  <c r="S425" i="39" s="1"/>
  <c r="T425" i="39" s="1"/>
  <c r="K425" i="13"/>
  <c r="I425" i="13"/>
  <c r="O423" i="13"/>
  <c r="V423" i="39" s="1"/>
  <c r="W423" i="39" s="1"/>
  <c r="M423" i="13"/>
  <c r="S423" i="39" s="1"/>
  <c r="T423" i="39" s="1"/>
  <c r="K423" i="13"/>
  <c r="I423" i="13"/>
  <c r="O421" i="13"/>
  <c r="V421" i="39" s="1"/>
  <c r="W421" i="39" s="1"/>
  <c r="M421" i="13"/>
  <c r="S421" i="39" s="1"/>
  <c r="T421" i="39" s="1"/>
  <c r="K421" i="13"/>
  <c r="I421" i="13"/>
  <c r="O419" i="13"/>
  <c r="V419" i="39" s="1"/>
  <c r="W419" i="39" s="1"/>
  <c r="M419" i="13"/>
  <c r="S419" i="39" s="1"/>
  <c r="T419" i="39" s="1"/>
  <c r="K419" i="13"/>
  <c r="I419" i="13"/>
  <c r="O417" i="13"/>
  <c r="V417" i="39" s="1"/>
  <c r="W417" i="39" s="1"/>
  <c r="M417" i="13"/>
  <c r="S417" i="39" s="1"/>
  <c r="T417" i="39" s="1"/>
  <c r="K417" i="13"/>
  <c r="I417" i="13"/>
  <c r="O415" i="13"/>
  <c r="V415" i="39" s="1"/>
  <c r="W415" i="39" s="1"/>
  <c r="M415" i="13"/>
  <c r="S415" i="39" s="1"/>
  <c r="T415" i="39" s="1"/>
  <c r="K415" i="13"/>
  <c r="I415" i="13"/>
  <c r="O413" i="13"/>
  <c r="V413" i="39" s="1"/>
  <c r="W413" i="39" s="1"/>
  <c r="M413" i="13"/>
  <c r="S413" i="39" s="1"/>
  <c r="T413" i="39" s="1"/>
  <c r="K413" i="13"/>
  <c r="I413" i="13"/>
  <c r="O411" i="13"/>
  <c r="V411" i="39" s="1"/>
  <c r="W411" i="39" s="1"/>
  <c r="M411" i="13"/>
  <c r="S411" i="39" s="1"/>
  <c r="T411" i="39" s="1"/>
  <c r="K411" i="13"/>
  <c r="I411" i="13"/>
  <c r="O409" i="13"/>
  <c r="V409" i="39" s="1"/>
  <c r="W409" i="39" s="1"/>
  <c r="M409" i="13"/>
  <c r="S409" i="39" s="1"/>
  <c r="T409" i="39" s="1"/>
  <c r="K409" i="13"/>
  <c r="I409" i="13"/>
  <c r="O407" i="13"/>
  <c r="V407" i="39" s="1"/>
  <c r="W407" i="39" s="1"/>
  <c r="M407" i="13"/>
  <c r="S407" i="39" s="1"/>
  <c r="T407" i="39" s="1"/>
  <c r="K407" i="13"/>
  <c r="I407" i="13"/>
  <c r="O405" i="13"/>
  <c r="V405" i="39" s="1"/>
  <c r="W405" i="39" s="1"/>
  <c r="M405" i="13"/>
  <c r="S405" i="39" s="1"/>
  <c r="T405" i="39" s="1"/>
  <c r="K405" i="13"/>
  <c r="I405" i="13"/>
  <c r="O403" i="13"/>
  <c r="V403" i="39" s="1"/>
  <c r="W403" i="39" s="1"/>
  <c r="M403" i="13"/>
  <c r="S403" i="39" s="1"/>
  <c r="T403" i="39" s="1"/>
  <c r="K403" i="13"/>
  <c r="I403" i="13"/>
  <c r="O401" i="13"/>
  <c r="V401" i="39" s="1"/>
  <c r="W401" i="39" s="1"/>
  <c r="M401" i="13"/>
  <c r="S401" i="39" s="1"/>
  <c r="T401" i="39" s="1"/>
  <c r="K401" i="13"/>
  <c r="I401" i="13"/>
  <c r="O399" i="13"/>
  <c r="V399" i="39" s="1"/>
  <c r="W399" i="39" s="1"/>
  <c r="M399" i="13"/>
  <c r="S399" i="39" s="1"/>
  <c r="T399" i="39" s="1"/>
  <c r="K399" i="13"/>
  <c r="I399" i="13"/>
  <c r="O397" i="13"/>
  <c r="V397" i="39" s="1"/>
  <c r="W397" i="39" s="1"/>
  <c r="M397" i="13"/>
  <c r="S397" i="39" s="1"/>
  <c r="T397" i="39" s="1"/>
  <c r="K397" i="13"/>
  <c r="I397" i="13"/>
  <c r="O395" i="13"/>
  <c r="V395" i="39" s="1"/>
  <c r="W395" i="39" s="1"/>
  <c r="M395" i="13"/>
  <c r="S395" i="39" s="1"/>
  <c r="T395" i="39" s="1"/>
  <c r="K395" i="13"/>
  <c r="I395" i="13"/>
  <c r="O393" i="13"/>
  <c r="V393" i="39" s="1"/>
  <c r="W393" i="39" s="1"/>
  <c r="M393" i="13"/>
  <c r="S393" i="39" s="1"/>
  <c r="T393" i="39" s="1"/>
  <c r="K393" i="13"/>
  <c r="I393" i="13"/>
  <c r="O391" i="13"/>
  <c r="V391" i="39" s="1"/>
  <c r="W391" i="39" s="1"/>
  <c r="M391" i="13"/>
  <c r="S391" i="39" s="1"/>
  <c r="T391" i="39" s="1"/>
  <c r="K391" i="13"/>
  <c r="I391" i="13"/>
  <c r="O389" i="13"/>
  <c r="V389" i="39" s="1"/>
  <c r="W389" i="39" s="1"/>
  <c r="M389" i="13"/>
  <c r="S389" i="39" s="1"/>
  <c r="T389" i="39" s="1"/>
  <c r="K389" i="13"/>
  <c r="I389" i="13"/>
  <c r="O387" i="13"/>
  <c r="V387" i="39" s="1"/>
  <c r="W387" i="39" s="1"/>
  <c r="M387" i="13"/>
  <c r="S387" i="39" s="1"/>
  <c r="T387" i="39" s="1"/>
  <c r="K387" i="13"/>
  <c r="I387" i="13"/>
  <c r="O385" i="13"/>
  <c r="V385" i="39" s="1"/>
  <c r="W385" i="39" s="1"/>
  <c r="M385" i="13"/>
  <c r="S385" i="39" s="1"/>
  <c r="T385" i="39" s="1"/>
  <c r="K385" i="13"/>
  <c r="I385" i="13"/>
  <c r="O383" i="13"/>
  <c r="V383" i="39" s="1"/>
  <c r="W383" i="39" s="1"/>
  <c r="M383" i="13"/>
  <c r="S383" i="39" s="1"/>
  <c r="T383" i="39" s="1"/>
  <c r="K383" i="13"/>
  <c r="I383" i="13"/>
  <c r="O381" i="13"/>
  <c r="V381" i="39" s="1"/>
  <c r="W381" i="39" s="1"/>
  <c r="M381" i="13"/>
  <c r="S381" i="39" s="1"/>
  <c r="T381" i="39" s="1"/>
  <c r="K381" i="13"/>
  <c r="I381" i="13"/>
  <c r="O379" i="13"/>
  <c r="V379" i="39" s="1"/>
  <c r="W379" i="39" s="1"/>
  <c r="M379" i="13"/>
  <c r="S379" i="39" s="1"/>
  <c r="T379" i="39" s="1"/>
  <c r="K379" i="13"/>
  <c r="I379" i="13"/>
  <c r="O377" i="13"/>
  <c r="V377" i="39" s="1"/>
  <c r="W377" i="39" s="1"/>
  <c r="M377" i="13"/>
  <c r="S377" i="39" s="1"/>
  <c r="T377" i="39" s="1"/>
  <c r="K377" i="13"/>
  <c r="I377" i="13"/>
  <c r="O375" i="13"/>
  <c r="V375" i="39" s="1"/>
  <c r="W375" i="39" s="1"/>
  <c r="M375" i="13"/>
  <c r="S375" i="39" s="1"/>
  <c r="T375" i="39" s="1"/>
  <c r="K375" i="13"/>
  <c r="I375" i="13"/>
  <c r="O373" i="13"/>
  <c r="V373" i="39" s="1"/>
  <c r="W373" i="39" s="1"/>
  <c r="M373" i="13"/>
  <c r="S373" i="39" s="1"/>
  <c r="T373" i="39" s="1"/>
  <c r="K373" i="13"/>
  <c r="I373" i="13"/>
  <c r="O371" i="13"/>
  <c r="V371" i="39" s="1"/>
  <c r="W371" i="39" s="1"/>
  <c r="M371" i="13"/>
  <c r="S371" i="39" s="1"/>
  <c r="T371" i="39" s="1"/>
  <c r="K371" i="13"/>
  <c r="I371" i="13"/>
  <c r="O369" i="13"/>
  <c r="V369" i="39" s="1"/>
  <c r="W369" i="39" s="1"/>
  <c r="M369" i="13"/>
  <c r="S369" i="39" s="1"/>
  <c r="T369" i="39" s="1"/>
  <c r="K369" i="13"/>
  <c r="I369" i="13"/>
  <c r="O367" i="13"/>
  <c r="V367" i="39" s="1"/>
  <c r="W367" i="39" s="1"/>
  <c r="M367" i="13"/>
  <c r="S367" i="39" s="1"/>
  <c r="T367" i="39" s="1"/>
  <c r="K367" i="13"/>
  <c r="I367" i="13"/>
  <c r="O365" i="13"/>
  <c r="V365" i="39" s="1"/>
  <c r="W365" i="39" s="1"/>
  <c r="M365" i="13"/>
  <c r="S365" i="39" s="1"/>
  <c r="T365" i="39" s="1"/>
  <c r="K365" i="13"/>
  <c r="I365" i="13"/>
  <c r="O363" i="13"/>
  <c r="V363" i="39" s="1"/>
  <c r="W363" i="39" s="1"/>
  <c r="M363" i="13"/>
  <c r="S363" i="39" s="1"/>
  <c r="T363" i="39" s="1"/>
  <c r="K363" i="13"/>
  <c r="I363" i="13"/>
  <c r="O361" i="13"/>
  <c r="V361" i="39" s="1"/>
  <c r="W361" i="39" s="1"/>
  <c r="M361" i="13"/>
  <c r="S361" i="39" s="1"/>
  <c r="T361" i="39" s="1"/>
  <c r="K361" i="13"/>
  <c r="I361" i="13"/>
  <c r="O359" i="13"/>
  <c r="V359" i="39" s="1"/>
  <c r="W359" i="39" s="1"/>
  <c r="M359" i="13"/>
  <c r="S359" i="39" s="1"/>
  <c r="T359" i="39" s="1"/>
  <c r="K359" i="13"/>
  <c r="I359" i="13"/>
  <c r="O357" i="13"/>
  <c r="V357" i="39" s="1"/>
  <c r="W357" i="39" s="1"/>
  <c r="M357" i="13"/>
  <c r="S357" i="39" s="1"/>
  <c r="T357" i="39" s="1"/>
  <c r="K357" i="13"/>
  <c r="I357" i="13"/>
  <c r="O355" i="13"/>
  <c r="V355" i="39" s="1"/>
  <c r="W355" i="39" s="1"/>
  <c r="M355" i="13"/>
  <c r="S355" i="39" s="1"/>
  <c r="T355" i="39" s="1"/>
  <c r="K355" i="13"/>
  <c r="I355" i="13"/>
  <c r="O353" i="13"/>
  <c r="V353" i="39" s="1"/>
  <c r="W353" i="39" s="1"/>
  <c r="M353" i="13"/>
  <c r="S353" i="39" s="1"/>
  <c r="T353" i="39" s="1"/>
  <c r="K353" i="13"/>
  <c r="I353" i="13"/>
  <c r="O351" i="13"/>
  <c r="V351" i="39" s="1"/>
  <c r="W351" i="39" s="1"/>
  <c r="M351" i="13"/>
  <c r="S351" i="39" s="1"/>
  <c r="T351" i="39" s="1"/>
  <c r="K351" i="13"/>
  <c r="I351" i="13"/>
  <c r="O349" i="13"/>
  <c r="V349" i="39" s="1"/>
  <c r="W349" i="39" s="1"/>
  <c r="M349" i="13"/>
  <c r="S349" i="39" s="1"/>
  <c r="T349" i="39" s="1"/>
  <c r="K349" i="13"/>
  <c r="I349" i="13"/>
  <c r="O347" i="13"/>
  <c r="V347" i="39" s="1"/>
  <c r="W347" i="39" s="1"/>
  <c r="M347" i="13"/>
  <c r="S347" i="39" s="1"/>
  <c r="T347" i="39" s="1"/>
  <c r="K347" i="13"/>
  <c r="I347" i="13"/>
  <c r="O345" i="13"/>
  <c r="V345" i="39" s="1"/>
  <c r="W345" i="39" s="1"/>
  <c r="M345" i="13"/>
  <c r="S345" i="39" s="1"/>
  <c r="T345" i="39" s="1"/>
  <c r="K345" i="13"/>
  <c r="I345" i="13"/>
  <c r="O343" i="13"/>
  <c r="V343" i="39" s="1"/>
  <c r="W343" i="39" s="1"/>
  <c r="M343" i="13"/>
  <c r="S343" i="39" s="1"/>
  <c r="T343" i="39" s="1"/>
  <c r="K343" i="13"/>
  <c r="I343" i="13"/>
  <c r="O341" i="13"/>
  <c r="V341" i="39" s="1"/>
  <c r="W341" i="39" s="1"/>
  <c r="M341" i="13"/>
  <c r="S341" i="39" s="1"/>
  <c r="T341" i="39" s="1"/>
  <c r="K341" i="13"/>
  <c r="I341" i="13"/>
  <c r="O339" i="13"/>
  <c r="V339" i="39" s="1"/>
  <c r="W339" i="39" s="1"/>
  <c r="M339" i="13"/>
  <c r="S339" i="39" s="1"/>
  <c r="T339" i="39" s="1"/>
  <c r="K339" i="13"/>
  <c r="I339" i="13"/>
  <c r="O337" i="13"/>
  <c r="V337" i="39" s="1"/>
  <c r="W337" i="39" s="1"/>
  <c r="M337" i="13"/>
  <c r="S337" i="39" s="1"/>
  <c r="T337" i="39" s="1"/>
  <c r="K337" i="13"/>
  <c r="I337" i="13"/>
  <c r="O335" i="13"/>
  <c r="V335" i="39" s="1"/>
  <c r="W335" i="39" s="1"/>
  <c r="M335" i="13"/>
  <c r="S335" i="39" s="1"/>
  <c r="T335" i="39" s="1"/>
  <c r="K335" i="13"/>
  <c r="I335" i="13"/>
  <c r="O333" i="13"/>
  <c r="V333" i="39" s="1"/>
  <c r="W333" i="39" s="1"/>
  <c r="M333" i="13"/>
  <c r="S333" i="39" s="1"/>
  <c r="T333" i="39" s="1"/>
  <c r="K333" i="13"/>
  <c r="I333" i="13"/>
  <c r="O331" i="13"/>
  <c r="V331" i="39" s="1"/>
  <c r="W331" i="39" s="1"/>
  <c r="M331" i="13"/>
  <c r="S331" i="39" s="1"/>
  <c r="T331" i="39" s="1"/>
  <c r="K331" i="13"/>
  <c r="I331" i="13"/>
  <c r="O329" i="13"/>
  <c r="V329" i="39" s="1"/>
  <c r="W329" i="39" s="1"/>
  <c r="M329" i="13"/>
  <c r="S329" i="39" s="1"/>
  <c r="T329" i="39" s="1"/>
  <c r="K329" i="13"/>
  <c r="I329" i="13"/>
  <c r="O327" i="13"/>
  <c r="V327" i="39" s="1"/>
  <c r="W327" i="39" s="1"/>
  <c r="M327" i="13"/>
  <c r="S327" i="39" s="1"/>
  <c r="T327" i="39" s="1"/>
  <c r="K327" i="13"/>
  <c r="I327" i="13"/>
  <c r="O325" i="13"/>
  <c r="V325" i="39" s="1"/>
  <c r="W325" i="39" s="1"/>
  <c r="M325" i="13"/>
  <c r="S325" i="39" s="1"/>
  <c r="T325" i="39" s="1"/>
  <c r="K325" i="13"/>
  <c r="I325" i="13"/>
  <c r="O323" i="13"/>
  <c r="V323" i="39" s="1"/>
  <c r="W323" i="39" s="1"/>
  <c r="M323" i="13"/>
  <c r="S323" i="39" s="1"/>
  <c r="T323" i="39" s="1"/>
  <c r="K323" i="13"/>
  <c r="I323" i="13"/>
  <c r="O321" i="13"/>
  <c r="V321" i="39" s="1"/>
  <c r="W321" i="39" s="1"/>
  <c r="M321" i="13"/>
  <c r="S321" i="39" s="1"/>
  <c r="T321" i="39" s="1"/>
  <c r="K321" i="13"/>
  <c r="I321" i="13"/>
  <c r="O319" i="13"/>
  <c r="V319" i="39" s="1"/>
  <c r="W319" i="39" s="1"/>
  <c r="M319" i="13"/>
  <c r="S319" i="39" s="1"/>
  <c r="T319" i="39" s="1"/>
  <c r="K319" i="13"/>
  <c r="I319" i="13"/>
  <c r="O317" i="13"/>
  <c r="V317" i="39" s="1"/>
  <c r="W317" i="39" s="1"/>
  <c r="M317" i="13"/>
  <c r="S317" i="39" s="1"/>
  <c r="T317" i="39" s="1"/>
  <c r="K317" i="13"/>
  <c r="I317" i="13"/>
  <c r="O315" i="13"/>
  <c r="V315" i="39" s="1"/>
  <c r="W315" i="39" s="1"/>
  <c r="M315" i="13"/>
  <c r="S315" i="39" s="1"/>
  <c r="T315" i="39" s="1"/>
  <c r="K315" i="13"/>
  <c r="I315" i="13"/>
  <c r="O313" i="13"/>
  <c r="V313" i="39" s="1"/>
  <c r="W313" i="39" s="1"/>
  <c r="M313" i="13"/>
  <c r="S313" i="39" s="1"/>
  <c r="T313" i="39" s="1"/>
  <c r="K313" i="13"/>
  <c r="I313" i="13"/>
  <c r="O311" i="13"/>
  <c r="V311" i="39" s="1"/>
  <c r="W311" i="39" s="1"/>
  <c r="M311" i="13"/>
  <c r="S311" i="39" s="1"/>
  <c r="T311" i="39" s="1"/>
  <c r="K311" i="13"/>
  <c r="I311" i="13"/>
  <c r="O309" i="13"/>
  <c r="V309" i="39" s="1"/>
  <c r="W309" i="39" s="1"/>
  <c r="M309" i="13"/>
  <c r="S309" i="39" s="1"/>
  <c r="T309" i="39" s="1"/>
  <c r="K309" i="13"/>
  <c r="I309" i="13"/>
  <c r="O307" i="13"/>
  <c r="V307" i="39" s="1"/>
  <c r="W307" i="39" s="1"/>
  <c r="M307" i="13"/>
  <c r="S307" i="39" s="1"/>
  <c r="T307" i="39" s="1"/>
  <c r="K307" i="13"/>
  <c r="I307" i="13"/>
  <c r="O305" i="13"/>
  <c r="V305" i="39" s="1"/>
  <c r="W305" i="39" s="1"/>
  <c r="M305" i="13"/>
  <c r="S305" i="39" s="1"/>
  <c r="T305" i="39" s="1"/>
  <c r="K305" i="13"/>
  <c r="I305" i="13"/>
  <c r="O303" i="13"/>
  <c r="V303" i="39" s="1"/>
  <c r="W303" i="39" s="1"/>
  <c r="M303" i="13"/>
  <c r="S303" i="39" s="1"/>
  <c r="T303" i="39" s="1"/>
  <c r="K303" i="13"/>
  <c r="I303" i="13"/>
  <c r="O301" i="13"/>
  <c r="V301" i="39" s="1"/>
  <c r="W301" i="39" s="1"/>
  <c r="M301" i="13"/>
  <c r="S301" i="39" s="1"/>
  <c r="T301" i="39" s="1"/>
  <c r="K301" i="13"/>
  <c r="I301" i="13"/>
  <c r="O299" i="13"/>
  <c r="V299" i="39" s="1"/>
  <c r="W299" i="39" s="1"/>
  <c r="M299" i="13"/>
  <c r="S299" i="39" s="1"/>
  <c r="T299" i="39" s="1"/>
  <c r="K299" i="13"/>
  <c r="I299" i="13"/>
  <c r="O297" i="13"/>
  <c r="V297" i="39" s="1"/>
  <c r="W297" i="39" s="1"/>
  <c r="M297" i="13"/>
  <c r="S297" i="39" s="1"/>
  <c r="T297" i="39" s="1"/>
  <c r="K297" i="13"/>
  <c r="I297" i="13"/>
  <c r="O295" i="13"/>
  <c r="V295" i="39" s="1"/>
  <c r="W295" i="39" s="1"/>
  <c r="M295" i="13"/>
  <c r="S295" i="39" s="1"/>
  <c r="T295" i="39" s="1"/>
  <c r="K295" i="13"/>
  <c r="I295" i="13"/>
  <c r="O293" i="13"/>
  <c r="V293" i="39" s="1"/>
  <c r="W293" i="39" s="1"/>
  <c r="M293" i="13"/>
  <c r="S293" i="39" s="1"/>
  <c r="T293" i="39" s="1"/>
  <c r="K293" i="13"/>
  <c r="I293" i="13"/>
  <c r="O291" i="13"/>
  <c r="V291" i="39" s="1"/>
  <c r="W291" i="39" s="1"/>
  <c r="M291" i="13"/>
  <c r="S291" i="39" s="1"/>
  <c r="T291" i="39" s="1"/>
  <c r="K291" i="13"/>
  <c r="I291" i="13"/>
  <c r="O289" i="13"/>
  <c r="V289" i="39" s="1"/>
  <c r="W289" i="39" s="1"/>
  <c r="M289" i="13"/>
  <c r="S289" i="39" s="1"/>
  <c r="T289" i="39" s="1"/>
  <c r="K289" i="13"/>
  <c r="I289" i="13"/>
  <c r="O287" i="13"/>
  <c r="V287" i="39" s="1"/>
  <c r="W287" i="39" s="1"/>
  <c r="M287" i="13"/>
  <c r="S287" i="39" s="1"/>
  <c r="T287" i="39" s="1"/>
  <c r="K287" i="13"/>
  <c r="I287" i="13"/>
  <c r="O285" i="13"/>
  <c r="V285" i="39" s="1"/>
  <c r="W285" i="39" s="1"/>
  <c r="M285" i="13"/>
  <c r="S285" i="39" s="1"/>
  <c r="T285" i="39" s="1"/>
  <c r="K285" i="13"/>
  <c r="I285" i="13"/>
  <c r="O283" i="13"/>
  <c r="V283" i="39" s="1"/>
  <c r="W283" i="39" s="1"/>
  <c r="M283" i="13"/>
  <c r="S283" i="39" s="1"/>
  <c r="T283" i="39" s="1"/>
  <c r="K283" i="13"/>
  <c r="I283" i="13"/>
  <c r="O281" i="13"/>
  <c r="V281" i="39" s="1"/>
  <c r="W281" i="39" s="1"/>
  <c r="M281" i="13"/>
  <c r="S281" i="39" s="1"/>
  <c r="T281" i="39" s="1"/>
  <c r="K281" i="13"/>
  <c r="I281" i="13"/>
  <c r="O279" i="13"/>
  <c r="V279" i="39" s="1"/>
  <c r="W279" i="39" s="1"/>
  <c r="M279" i="13"/>
  <c r="S279" i="39" s="1"/>
  <c r="T279" i="39" s="1"/>
  <c r="K279" i="13"/>
  <c r="I279" i="13"/>
  <c r="O277" i="13"/>
  <c r="V277" i="39" s="1"/>
  <c r="W277" i="39" s="1"/>
  <c r="M277" i="13"/>
  <c r="S277" i="39" s="1"/>
  <c r="T277" i="39" s="1"/>
  <c r="K277" i="13"/>
  <c r="I277" i="13"/>
  <c r="O275" i="13"/>
  <c r="V275" i="39" s="1"/>
  <c r="W275" i="39" s="1"/>
  <c r="M275" i="13"/>
  <c r="S275" i="39" s="1"/>
  <c r="T275" i="39" s="1"/>
  <c r="K275" i="13"/>
  <c r="I275" i="13"/>
  <c r="O273" i="13"/>
  <c r="V273" i="39" s="1"/>
  <c r="W273" i="39" s="1"/>
  <c r="M273" i="13"/>
  <c r="S273" i="39" s="1"/>
  <c r="T273" i="39" s="1"/>
  <c r="K273" i="13"/>
  <c r="I273" i="13"/>
  <c r="O271" i="13"/>
  <c r="V271" i="39" s="1"/>
  <c r="W271" i="39" s="1"/>
  <c r="M271" i="13"/>
  <c r="S271" i="39" s="1"/>
  <c r="T271" i="39" s="1"/>
  <c r="K271" i="13"/>
  <c r="I271" i="13"/>
  <c r="O269" i="13"/>
  <c r="V269" i="39" s="1"/>
  <c r="W269" i="39" s="1"/>
  <c r="M269" i="13"/>
  <c r="S269" i="39" s="1"/>
  <c r="T269" i="39" s="1"/>
  <c r="K269" i="13"/>
  <c r="I269" i="13"/>
  <c r="O267" i="13"/>
  <c r="V267" i="39" s="1"/>
  <c r="W267" i="39" s="1"/>
  <c r="M267" i="13"/>
  <c r="S267" i="39" s="1"/>
  <c r="T267" i="39" s="1"/>
  <c r="K267" i="13"/>
  <c r="I267" i="13"/>
  <c r="O265" i="13"/>
  <c r="V265" i="39" s="1"/>
  <c r="W265" i="39" s="1"/>
  <c r="M265" i="13"/>
  <c r="S265" i="39" s="1"/>
  <c r="T265" i="39" s="1"/>
  <c r="K265" i="13"/>
  <c r="I265" i="13"/>
  <c r="O263" i="13"/>
  <c r="V263" i="39" s="1"/>
  <c r="W263" i="39" s="1"/>
  <c r="M263" i="13"/>
  <c r="S263" i="39" s="1"/>
  <c r="T263" i="39" s="1"/>
  <c r="K263" i="13"/>
  <c r="I263" i="13"/>
  <c r="O261" i="13"/>
  <c r="V261" i="39" s="1"/>
  <c r="W261" i="39" s="1"/>
  <c r="M261" i="13"/>
  <c r="S261" i="39" s="1"/>
  <c r="T261" i="39" s="1"/>
  <c r="K261" i="13"/>
  <c r="I261" i="13"/>
  <c r="O259" i="13"/>
  <c r="V259" i="39" s="1"/>
  <c r="W259" i="39" s="1"/>
  <c r="M259" i="13"/>
  <c r="S259" i="39" s="1"/>
  <c r="T259" i="39" s="1"/>
  <c r="K259" i="13"/>
  <c r="I259" i="13"/>
  <c r="O257" i="13"/>
  <c r="V257" i="39" s="1"/>
  <c r="W257" i="39" s="1"/>
  <c r="M257" i="13"/>
  <c r="S257" i="39" s="1"/>
  <c r="T257" i="39" s="1"/>
  <c r="K257" i="13"/>
  <c r="I257" i="13"/>
  <c r="O255" i="13"/>
  <c r="V255" i="39" s="1"/>
  <c r="W255" i="39" s="1"/>
  <c r="M255" i="13"/>
  <c r="S255" i="39" s="1"/>
  <c r="T255" i="39" s="1"/>
  <c r="K255" i="13"/>
  <c r="I255" i="13"/>
  <c r="O253" i="13"/>
  <c r="V253" i="39" s="1"/>
  <c r="W253" i="39" s="1"/>
  <c r="M253" i="13"/>
  <c r="S253" i="39" s="1"/>
  <c r="T253" i="39" s="1"/>
  <c r="K253" i="13"/>
  <c r="I253" i="13"/>
  <c r="O251" i="13"/>
  <c r="V251" i="39" s="1"/>
  <c r="W251" i="39" s="1"/>
  <c r="M251" i="13"/>
  <c r="S251" i="39" s="1"/>
  <c r="T251" i="39" s="1"/>
  <c r="K251" i="13"/>
  <c r="I251" i="13"/>
  <c r="O249" i="13"/>
  <c r="V249" i="39" s="1"/>
  <c r="W249" i="39" s="1"/>
  <c r="M249" i="13"/>
  <c r="S249" i="39" s="1"/>
  <c r="T249" i="39" s="1"/>
  <c r="K249" i="13"/>
  <c r="I249" i="13"/>
  <c r="O247" i="13"/>
  <c r="V247" i="39" s="1"/>
  <c r="W247" i="39" s="1"/>
  <c r="M247" i="13"/>
  <c r="S247" i="39" s="1"/>
  <c r="T247" i="39" s="1"/>
  <c r="K247" i="13"/>
  <c r="I247" i="13"/>
  <c r="O245" i="13"/>
  <c r="V245" i="39" s="1"/>
  <c r="W245" i="39" s="1"/>
  <c r="M245" i="13"/>
  <c r="S245" i="39" s="1"/>
  <c r="T245" i="39" s="1"/>
  <c r="K245" i="13"/>
  <c r="I245" i="13"/>
  <c r="O243" i="13"/>
  <c r="V243" i="39" s="1"/>
  <c r="W243" i="39" s="1"/>
  <c r="M243" i="13"/>
  <c r="S243" i="39" s="1"/>
  <c r="T243" i="39" s="1"/>
  <c r="K243" i="13"/>
  <c r="I243" i="13"/>
  <c r="O241" i="13"/>
  <c r="V241" i="39" s="1"/>
  <c r="W241" i="39" s="1"/>
  <c r="M241" i="13"/>
  <c r="S241" i="39" s="1"/>
  <c r="T241" i="39" s="1"/>
  <c r="K241" i="13"/>
  <c r="I241" i="13"/>
  <c r="O239" i="13"/>
  <c r="V239" i="39" s="1"/>
  <c r="W239" i="39" s="1"/>
  <c r="M239" i="13"/>
  <c r="S239" i="39" s="1"/>
  <c r="T239" i="39" s="1"/>
  <c r="K239" i="13"/>
  <c r="I239" i="13"/>
  <c r="O237" i="13"/>
  <c r="V237" i="39" s="1"/>
  <c r="W237" i="39" s="1"/>
  <c r="M237" i="13"/>
  <c r="S237" i="39" s="1"/>
  <c r="T237" i="39" s="1"/>
  <c r="K237" i="13"/>
  <c r="I237" i="13"/>
  <c r="O235" i="13"/>
  <c r="V235" i="39" s="1"/>
  <c r="W235" i="39" s="1"/>
  <c r="M235" i="13"/>
  <c r="S235" i="39" s="1"/>
  <c r="T235" i="39" s="1"/>
  <c r="K235" i="13"/>
  <c r="I235" i="13"/>
  <c r="O233" i="13"/>
  <c r="V233" i="39" s="1"/>
  <c r="W233" i="39" s="1"/>
  <c r="M233" i="13"/>
  <c r="S233" i="39" s="1"/>
  <c r="T233" i="39" s="1"/>
  <c r="K233" i="13"/>
  <c r="I233" i="13"/>
  <c r="O231" i="13"/>
  <c r="V231" i="39" s="1"/>
  <c r="W231" i="39" s="1"/>
  <c r="M231" i="13"/>
  <c r="S231" i="39" s="1"/>
  <c r="T231" i="39" s="1"/>
  <c r="K231" i="13"/>
  <c r="I231" i="13"/>
  <c r="O229" i="13"/>
  <c r="V229" i="39" s="1"/>
  <c r="W229" i="39" s="1"/>
  <c r="M229" i="13"/>
  <c r="S229" i="39" s="1"/>
  <c r="T229" i="39" s="1"/>
  <c r="K229" i="13"/>
  <c r="I229" i="13"/>
  <c r="O227" i="13"/>
  <c r="V227" i="39" s="1"/>
  <c r="W227" i="39" s="1"/>
  <c r="M227" i="13"/>
  <c r="S227" i="39" s="1"/>
  <c r="T227" i="39" s="1"/>
  <c r="K227" i="13"/>
  <c r="I227" i="13"/>
  <c r="O225" i="13"/>
  <c r="V225" i="39" s="1"/>
  <c r="W225" i="39" s="1"/>
  <c r="M225" i="13"/>
  <c r="S225" i="39" s="1"/>
  <c r="T225" i="39" s="1"/>
  <c r="K225" i="13"/>
  <c r="I225" i="13"/>
  <c r="O223" i="13"/>
  <c r="V223" i="39" s="1"/>
  <c r="W223" i="39" s="1"/>
  <c r="M223" i="13"/>
  <c r="S223" i="39" s="1"/>
  <c r="T223" i="39" s="1"/>
  <c r="K223" i="13"/>
  <c r="I223" i="13"/>
  <c r="O221" i="13"/>
  <c r="V221" i="39" s="1"/>
  <c r="W221" i="39" s="1"/>
  <c r="M221" i="13"/>
  <c r="S221" i="39" s="1"/>
  <c r="T221" i="39" s="1"/>
  <c r="K221" i="13"/>
  <c r="I221" i="13"/>
  <c r="O219" i="13"/>
  <c r="V219" i="39" s="1"/>
  <c r="W219" i="39" s="1"/>
  <c r="M219" i="13"/>
  <c r="S219" i="39" s="1"/>
  <c r="T219" i="39" s="1"/>
  <c r="K219" i="13"/>
  <c r="I219" i="13"/>
  <c r="O217" i="13"/>
  <c r="V217" i="39" s="1"/>
  <c r="W217" i="39" s="1"/>
  <c r="M217" i="13"/>
  <c r="S217" i="39" s="1"/>
  <c r="T217" i="39" s="1"/>
  <c r="K217" i="13"/>
  <c r="I217" i="13"/>
  <c r="O215" i="13"/>
  <c r="V215" i="39" s="1"/>
  <c r="W215" i="39" s="1"/>
  <c r="M215" i="13"/>
  <c r="S215" i="39" s="1"/>
  <c r="T215" i="39" s="1"/>
  <c r="K215" i="13"/>
  <c r="I215" i="13"/>
  <c r="O213" i="13"/>
  <c r="V213" i="39" s="1"/>
  <c r="W213" i="39" s="1"/>
  <c r="M213" i="13"/>
  <c r="S213" i="39" s="1"/>
  <c r="T213" i="39" s="1"/>
  <c r="K213" i="13"/>
  <c r="I213" i="13"/>
  <c r="O211" i="13"/>
  <c r="V211" i="39" s="1"/>
  <c r="W211" i="39" s="1"/>
  <c r="M211" i="13"/>
  <c r="S211" i="39" s="1"/>
  <c r="T211" i="39" s="1"/>
  <c r="K211" i="13"/>
  <c r="I211" i="13"/>
  <c r="O209" i="13"/>
  <c r="V209" i="39" s="1"/>
  <c r="W209" i="39" s="1"/>
  <c r="M209" i="13"/>
  <c r="S209" i="39" s="1"/>
  <c r="T209" i="39" s="1"/>
  <c r="K209" i="13"/>
  <c r="I209" i="13"/>
  <c r="O207" i="13"/>
  <c r="V207" i="39" s="1"/>
  <c r="W207" i="39" s="1"/>
  <c r="M207" i="13"/>
  <c r="S207" i="39" s="1"/>
  <c r="T207" i="39" s="1"/>
  <c r="K207" i="13"/>
  <c r="I207" i="13"/>
  <c r="O205" i="13"/>
  <c r="V205" i="39" s="1"/>
  <c r="W205" i="39" s="1"/>
  <c r="M205" i="13"/>
  <c r="S205" i="39" s="1"/>
  <c r="T205" i="39" s="1"/>
  <c r="K205" i="13"/>
  <c r="I205" i="13"/>
  <c r="O203" i="13"/>
  <c r="V203" i="39" s="1"/>
  <c r="W203" i="39" s="1"/>
  <c r="M203" i="13"/>
  <c r="S203" i="39" s="1"/>
  <c r="T203" i="39" s="1"/>
  <c r="K203" i="13"/>
  <c r="I203" i="13"/>
  <c r="O201" i="13"/>
  <c r="V201" i="39" s="1"/>
  <c r="W201" i="39" s="1"/>
  <c r="M201" i="13"/>
  <c r="S201" i="39" s="1"/>
  <c r="T201" i="39" s="1"/>
  <c r="K201" i="13"/>
  <c r="I201" i="13"/>
  <c r="O199" i="13"/>
  <c r="V199" i="39" s="1"/>
  <c r="W199" i="39" s="1"/>
  <c r="M199" i="13"/>
  <c r="S199" i="39" s="1"/>
  <c r="T199" i="39" s="1"/>
  <c r="K199" i="13"/>
  <c r="I199" i="13"/>
  <c r="O197" i="13"/>
  <c r="V197" i="39" s="1"/>
  <c r="W197" i="39" s="1"/>
  <c r="M197" i="13"/>
  <c r="S197" i="39" s="1"/>
  <c r="T197" i="39" s="1"/>
  <c r="K197" i="13"/>
  <c r="I197" i="13"/>
  <c r="O195" i="13"/>
  <c r="V195" i="39" s="1"/>
  <c r="W195" i="39" s="1"/>
  <c r="M195" i="13"/>
  <c r="S195" i="39" s="1"/>
  <c r="T195" i="39" s="1"/>
  <c r="K195" i="13"/>
  <c r="I195" i="13"/>
  <c r="O193" i="13"/>
  <c r="V193" i="39" s="1"/>
  <c r="W193" i="39" s="1"/>
  <c r="M193" i="13"/>
  <c r="S193" i="39" s="1"/>
  <c r="T193" i="39" s="1"/>
  <c r="K193" i="13"/>
  <c r="I193" i="13"/>
  <c r="O191" i="13"/>
  <c r="V191" i="39" s="1"/>
  <c r="W191" i="39" s="1"/>
  <c r="M191" i="13"/>
  <c r="S191" i="39" s="1"/>
  <c r="T191" i="39" s="1"/>
  <c r="K191" i="13"/>
  <c r="I191" i="13"/>
  <c r="O189" i="13"/>
  <c r="V189" i="39" s="1"/>
  <c r="W189" i="39" s="1"/>
  <c r="M189" i="13"/>
  <c r="S189" i="39" s="1"/>
  <c r="T189" i="39" s="1"/>
  <c r="K189" i="13"/>
  <c r="I189" i="13"/>
  <c r="O187" i="13"/>
  <c r="V187" i="39" s="1"/>
  <c r="W187" i="39" s="1"/>
  <c r="M187" i="13"/>
  <c r="S187" i="39" s="1"/>
  <c r="T187" i="39" s="1"/>
  <c r="K187" i="13"/>
  <c r="I187" i="13"/>
  <c r="O185" i="13"/>
  <c r="V185" i="39" s="1"/>
  <c r="W185" i="39" s="1"/>
  <c r="M185" i="13"/>
  <c r="S185" i="39" s="1"/>
  <c r="T185" i="39" s="1"/>
  <c r="K185" i="13"/>
  <c r="I185" i="13"/>
  <c r="O183" i="13"/>
  <c r="V183" i="39" s="1"/>
  <c r="W183" i="39" s="1"/>
  <c r="M183" i="13"/>
  <c r="S183" i="39" s="1"/>
  <c r="T183" i="39" s="1"/>
  <c r="K183" i="13"/>
  <c r="I183" i="13"/>
  <c r="O181" i="13"/>
  <c r="V181" i="39" s="1"/>
  <c r="W181" i="39" s="1"/>
  <c r="M181" i="13"/>
  <c r="S181" i="39" s="1"/>
  <c r="T181" i="39" s="1"/>
  <c r="K181" i="13"/>
  <c r="I181" i="13"/>
  <c r="O179" i="13"/>
  <c r="V179" i="39" s="1"/>
  <c r="W179" i="39" s="1"/>
  <c r="M179" i="13"/>
  <c r="S179" i="39" s="1"/>
  <c r="T179" i="39" s="1"/>
  <c r="K179" i="13"/>
  <c r="I179" i="13"/>
  <c r="O177" i="13"/>
  <c r="V177" i="39" s="1"/>
  <c r="W177" i="39" s="1"/>
  <c r="M177" i="13"/>
  <c r="S177" i="39" s="1"/>
  <c r="T177" i="39" s="1"/>
  <c r="K177" i="13"/>
  <c r="I177" i="13"/>
  <c r="O175" i="13"/>
  <c r="V175" i="39" s="1"/>
  <c r="W175" i="39" s="1"/>
  <c r="M175" i="13"/>
  <c r="S175" i="39" s="1"/>
  <c r="T175" i="39" s="1"/>
  <c r="K175" i="13"/>
  <c r="I175" i="13"/>
  <c r="O173" i="13"/>
  <c r="V173" i="39" s="1"/>
  <c r="W173" i="39" s="1"/>
  <c r="M173" i="13"/>
  <c r="S173" i="39" s="1"/>
  <c r="T173" i="39" s="1"/>
  <c r="K173" i="13"/>
  <c r="I173" i="13"/>
  <c r="O171" i="13"/>
  <c r="V171" i="39" s="1"/>
  <c r="W171" i="39" s="1"/>
  <c r="M171" i="13"/>
  <c r="S171" i="39" s="1"/>
  <c r="T171" i="39" s="1"/>
  <c r="K171" i="13"/>
  <c r="I171" i="13"/>
  <c r="O169" i="13"/>
  <c r="V169" i="39" s="1"/>
  <c r="W169" i="39" s="1"/>
  <c r="M169" i="13"/>
  <c r="S169" i="39" s="1"/>
  <c r="T169" i="39" s="1"/>
  <c r="K169" i="13"/>
  <c r="I169" i="13"/>
  <c r="O167" i="13"/>
  <c r="V167" i="39" s="1"/>
  <c r="W167" i="39" s="1"/>
  <c r="M167" i="13"/>
  <c r="S167" i="39" s="1"/>
  <c r="T167" i="39" s="1"/>
  <c r="K167" i="13"/>
  <c r="I167" i="13"/>
  <c r="O165" i="13"/>
  <c r="V165" i="39" s="1"/>
  <c r="W165" i="39" s="1"/>
  <c r="M165" i="13"/>
  <c r="S165" i="39" s="1"/>
  <c r="T165" i="39" s="1"/>
  <c r="K165" i="13"/>
  <c r="I165" i="13"/>
  <c r="O163" i="13"/>
  <c r="V163" i="39" s="1"/>
  <c r="W163" i="39" s="1"/>
  <c r="M163" i="13"/>
  <c r="S163" i="39" s="1"/>
  <c r="T163" i="39" s="1"/>
  <c r="K163" i="13"/>
  <c r="I163" i="13"/>
  <c r="O161" i="13"/>
  <c r="V161" i="39" s="1"/>
  <c r="W161" i="39" s="1"/>
  <c r="M161" i="13"/>
  <c r="S161" i="39" s="1"/>
  <c r="T161" i="39" s="1"/>
  <c r="K161" i="13"/>
  <c r="I161" i="13"/>
  <c r="O159" i="13"/>
  <c r="V159" i="39" s="1"/>
  <c r="W159" i="39" s="1"/>
  <c r="M159" i="13"/>
  <c r="S159" i="39" s="1"/>
  <c r="T159" i="39" s="1"/>
  <c r="K159" i="13"/>
  <c r="I159" i="13"/>
  <c r="O157" i="13"/>
  <c r="V157" i="39" s="1"/>
  <c r="W157" i="39" s="1"/>
  <c r="M157" i="13"/>
  <c r="S157" i="39" s="1"/>
  <c r="T157" i="39" s="1"/>
  <c r="K157" i="13"/>
  <c r="I157" i="13"/>
  <c r="O155" i="13"/>
  <c r="V155" i="39" s="1"/>
  <c r="W155" i="39" s="1"/>
  <c r="M155" i="13"/>
  <c r="S155" i="39" s="1"/>
  <c r="T155" i="39" s="1"/>
  <c r="K155" i="13"/>
  <c r="I155" i="13"/>
  <c r="O153" i="13"/>
  <c r="V153" i="39" s="1"/>
  <c r="W153" i="39" s="1"/>
  <c r="M153" i="13"/>
  <c r="S153" i="39" s="1"/>
  <c r="T153" i="39" s="1"/>
  <c r="K153" i="13"/>
  <c r="I153" i="13"/>
  <c r="O151" i="13"/>
  <c r="V151" i="39" s="1"/>
  <c r="W151" i="39" s="1"/>
  <c r="M151" i="13"/>
  <c r="S151" i="39" s="1"/>
  <c r="T151" i="39" s="1"/>
  <c r="K151" i="13"/>
  <c r="I151" i="13"/>
  <c r="O149" i="13"/>
  <c r="V149" i="39" s="1"/>
  <c r="W149" i="39" s="1"/>
  <c r="M149" i="13"/>
  <c r="S149" i="39" s="1"/>
  <c r="T149" i="39" s="1"/>
  <c r="K149" i="13"/>
  <c r="I149" i="13"/>
  <c r="O147" i="13"/>
  <c r="V147" i="39" s="1"/>
  <c r="W147" i="39" s="1"/>
  <c r="M147" i="13"/>
  <c r="S147" i="39" s="1"/>
  <c r="T147" i="39" s="1"/>
  <c r="K147" i="13"/>
  <c r="I147" i="13"/>
  <c r="O145" i="13"/>
  <c r="V145" i="39" s="1"/>
  <c r="W145" i="39" s="1"/>
  <c r="M145" i="13"/>
  <c r="S145" i="39" s="1"/>
  <c r="T145" i="39" s="1"/>
  <c r="K145" i="13"/>
  <c r="I145" i="13"/>
  <c r="O143" i="13"/>
  <c r="V143" i="39" s="1"/>
  <c r="W143" i="39" s="1"/>
  <c r="M143" i="13"/>
  <c r="S143" i="39" s="1"/>
  <c r="T143" i="39" s="1"/>
  <c r="K143" i="13"/>
  <c r="I143" i="13"/>
  <c r="O141" i="13"/>
  <c r="V141" i="39" s="1"/>
  <c r="W141" i="39" s="1"/>
  <c r="M141" i="13"/>
  <c r="S141" i="39" s="1"/>
  <c r="T141" i="39" s="1"/>
  <c r="I141" i="13"/>
  <c r="K141" i="13"/>
  <c r="O139" i="13"/>
  <c r="V139" i="39" s="1"/>
  <c r="W139" i="39" s="1"/>
  <c r="M139" i="13"/>
  <c r="S139" i="39" s="1"/>
  <c r="T139" i="39" s="1"/>
  <c r="K139" i="13"/>
  <c r="I139" i="13"/>
  <c r="O137" i="13"/>
  <c r="V137" i="39" s="1"/>
  <c r="W137" i="39" s="1"/>
  <c r="M137" i="13"/>
  <c r="S137" i="39" s="1"/>
  <c r="T137" i="39" s="1"/>
  <c r="K137" i="13"/>
  <c r="I137" i="13"/>
  <c r="O135" i="13"/>
  <c r="V135" i="39" s="1"/>
  <c r="W135" i="39" s="1"/>
  <c r="M135" i="13"/>
  <c r="S135" i="39" s="1"/>
  <c r="T135" i="39" s="1"/>
  <c r="K135" i="13"/>
  <c r="I135" i="13"/>
  <c r="O133" i="13"/>
  <c r="V133" i="39" s="1"/>
  <c r="W133" i="39" s="1"/>
  <c r="M133" i="13"/>
  <c r="S133" i="39" s="1"/>
  <c r="T133" i="39" s="1"/>
  <c r="K133" i="13"/>
  <c r="I133" i="13"/>
  <c r="O131" i="13"/>
  <c r="V131" i="39" s="1"/>
  <c r="W131" i="39" s="1"/>
  <c r="M131" i="13"/>
  <c r="S131" i="39" s="1"/>
  <c r="T131" i="39" s="1"/>
  <c r="K131" i="13"/>
  <c r="I131" i="13"/>
  <c r="O129" i="13"/>
  <c r="V129" i="39" s="1"/>
  <c r="W129" i="39" s="1"/>
  <c r="M129" i="13"/>
  <c r="S129" i="39" s="1"/>
  <c r="T129" i="39" s="1"/>
  <c r="K129" i="13"/>
  <c r="I129" i="13"/>
  <c r="O127" i="13"/>
  <c r="V127" i="39" s="1"/>
  <c r="W127" i="39" s="1"/>
  <c r="M127" i="13"/>
  <c r="S127" i="39" s="1"/>
  <c r="T127" i="39" s="1"/>
  <c r="K127" i="13"/>
  <c r="I127" i="13"/>
  <c r="O125" i="13"/>
  <c r="V125" i="39" s="1"/>
  <c r="W125" i="39" s="1"/>
  <c r="M125" i="13"/>
  <c r="S125" i="39" s="1"/>
  <c r="T125" i="39" s="1"/>
  <c r="I125" i="13"/>
  <c r="K125" i="13"/>
  <c r="O123" i="13"/>
  <c r="V123" i="39" s="1"/>
  <c r="W123" i="39" s="1"/>
  <c r="M123" i="13"/>
  <c r="S123" i="39" s="1"/>
  <c r="T123" i="39" s="1"/>
  <c r="K123" i="13"/>
  <c r="I123" i="13"/>
  <c r="O121" i="13"/>
  <c r="V121" i="39" s="1"/>
  <c r="W121" i="39" s="1"/>
  <c r="M121" i="13"/>
  <c r="S121" i="39" s="1"/>
  <c r="T121" i="39" s="1"/>
  <c r="K121" i="13"/>
  <c r="I121" i="13"/>
  <c r="O119" i="13"/>
  <c r="V119" i="39" s="1"/>
  <c r="W119" i="39" s="1"/>
  <c r="M119" i="13"/>
  <c r="S119" i="39" s="1"/>
  <c r="T119" i="39" s="1"/>
  <c r="K119" i="13"/>
  <c r="I119" i="13"/>
  <c r="O117" i="13"/>
  <c r="V117" i="39" s="1"/>
  <c r="W117" i="39" s="1"/>
  <c r="M117" i="13"/>
  <c r="S117" i="39" s="1"/>
  <c r="T117" i="39" s="1"/>
  <c r="K117" i="13"/>
  <c r="I117" i="13"/>
  <c r="O115" i="13"/>
  <c r="V115" i="39" s="1"/>
  <c r="W115" i="39" s="1"/>
  <c r="M115" i="13"/>
  <c r="S115" i="39" s="1"/>
  <c r="T115" i="39" s="1"/>
  <c r="K115" i="13"/>
  <c r="I115" i="13"/>
  <c r="O113" i="13"/>
  <c r="V113" i="39" s="1"/>
  <c r="W113" i="39" s="1"/>
  <c r="M113" i="13"/>
  <c r="S113" i="39" s="1"/>
  <c r="T113" i="39" s="1"/>
  <c r="K113" i="13"/>
  <c r="I113" i="13"/>
  <c r="O111" i="13"/>
  <c r="V111" i="39" s="1"/>
  <c r="W111" i="39" s="1"/>
  <c r="M111" i="13"/>
  <c r="S111" i="39" s="1"/>
  <c r="T111" i="39" s="1"/>
  <c r="K111" i="13"/>
  <c r="I111" i="13"/>
  <c r="O109" i="13"/>
  <c r="V109" i="39" s="1"/>
  <c r="W109" i="39" s="1"/>
  <c r="M109" i="13"/>
  <c r="S109" i="39" s="1"/>
  <c r="T109" i="39" s="1"/>
  <c r="K109" i="13"/>
  <c r="I109" i="13"/>
  <c r="O107" i="13"/>
  <c r="V107" i="39" s="1"/>
  <c r="W107" i="39" s="1"/>
  <c r="M107" i="13"/>
  <c r="S107" i="39" s="1"/>
  <c r="T107" i="39" s="1"/>
  <c r="K107" i="13"/>
  <c r="I107" i="13"/>
  <c r="O105" i="13"/>
  <c r="V105" i="39" s="1"/>
  <c r="W105" i="39" s="1"/>
  <c r="M105" i="13"/>
  <c r="S105" i="39" s="1"/>
  <c r="T105" i="39" s="1"/>
  <c r="K105" i="13"/>
  <c r="I105" i="13"/>
  <c r="O103" i="13"/>
  <c r="V103" i="39" s="1"/>
  <c r="W103" i="39" s="1"/>
  <c r="M103" i="13"/>
  <c r="S103" i="39" s="1"/>
  <c r="T103" i="39" s="1"/>
  <c r="K103" i="13"/>
  <c r="I103" i="13"/>
  <c r="O101" i="13"/>
  <c r="V101" i="39" s="1"/>
  <c r="W101" i="39" s="1"/>
  <c r="M101" i="13"/>
  <c r="S101" i="39" s="1"/>
  <c r="T101" i="39" s="1"/>
  <c r="K101" i="13"/>
  <c r="I101" i="13"/>
  <c r="O99" i="13"/>
  <c r="V99" i="39" s="1"/>
  <c r="W99" i="39" s="1"/>
  <c r="M99" i="13"/>
  <c r="S99" i="39" s="1"/>
  <c r="T99" i="39" s="1"/>
  <c r="K99" i="13"/>
  <c r="I99" i="13"/>
  <c r="O97" i="13"/>
  <c r="V97" i="39" s="1"/>
  <c r="W97" i="39" s="1"/>
  <c r="M97" i="13"/>
  <c r="S97" i="39" s="1"/>
  <c r="T97" i="39" s="1"/>
  <c r="K97" i="13"/>
  <c r="I97" i="13"/>
  <c r="O95" i="13"/>
  <c r="V95" i="39" s="1"/>
  <c r="W95" i="39" s="1"/>
  <c r="M95" i="13"/>
  <c r="S95" i="39" s="1"/>
  <c r="T95" i="39" s="1"/>
  <c r="K95" i="13"/>
  <c r="I95" i="13"/>
  <c r="O93" i="13"/>
  <c r="V93" i="39" s="1"/>
  <c r="W93" i="39" s="1"/>
  <c r="M93" i="13"/>
  <c r="S93" i="39" s="1"/>
  <c r="T93" i="39" s="1"/>
  <c r="K93" i="13"/>
  <c r="I93" i="13"/>
  <c r="O91" i="13"/>
  <c r="V91" i="39" s="1"/>
  <c r="W91" i="39" s="1"/>
  <c r="M91" i="13"/>
  <c r="S91" i="39" s="1"/>
  <c r="T91" i="39" s="1"/>
  <c r="K91" i="13"/>
  <c r="I91" i="13"/>
  <c r="O89" i="13"/>
  <c r="V89" i="39" s="1"/>
  <c r="W89" i="39" s="1"/>
  <c r="M89" i="13"/>
  <c r="S89" i="39" s="1"/>
  <c r="T89" i="39" s="1"/>
  <c r="K89" i="13"/>
  <c r="I89" i="13"/>
  <c r="O87" i="13"/>
  <c r="V87" i="39" s="1"/>
  <c r="W87" i="39" s="1"/>
  <c r="M87" i="13"/>
  <c r="S87" i="39" s="1"/>
  <c r="T87" i="39" s="1"/>
  <c r="K87" i="13"/>
  <c r="I87" i="13"/>
  <c r="O85" i="13"/>
  <c r="V85" i="39" s="1"/>
  <c r="W85" i="39" s="1"/>
  <c r="M85" i="13"/>
  <c r="S85" i="39" s="1"/>
  <c r="T85" i="39" s="1"/>
  <c r="K85" i="13"/>
  <c r="I85" i="13"/>
  <c r="M83" i="13"/>
  <c r="S83" i="39" s="1"/>
  <c r="T83" i="39" s="1"/>
  <c r="K83" i="13"/>
  <c r="O83" i="13"/>
  <c r="V83" i="39" s="1"/>
  <c r="W83" i="39" s="1"/>
  <c r="I83" i="13"/>
  <c r="M81" i="13"/>
  <c r="S81" i="39" s="1"/>
  <c r="T81" i="39" s="1"/>
  <c r="K81" i="13"/>
  <c r="I81" i="13"/>
  <c r="O81" i="13"/>
  <c r="V81" i="39" s="1"/>
  <c r="W81" i="39" s="1"/>
  <c r="M79" i="13"/>
  <c r="S79" i="39" s="1"/>
  <c r="T79" i="39" s="1"/>
  <c r="K79" i="13"/>
  <c r="O79" i="13"/>
  <c r="V79" i="39" s="1"/>
  <c r="W79" i="39" s="1"/>
  <c r="I79" i="13"/>
  <c r="O77" i="13"/>
  <c r="V77" i="39" s="1"/>
  <c r="W77" i="39" s="1"/>
  <c r="M77" i="13"/>
  <c r="S77" i="39" s="1"/>
  <c r="T77" i="39" s="1"/>
  <c r="K77" i="13"/>
  <c r="I77" i="13"/>
  <c r="M75" i="13"/>
  <c r="S75" i="39" s="1"/>
  <c r="T75" i="39" s="1"/>
  <c r="K75" i="13"/>
  <c r="O75" i="13"/>
  <c r="V75" i="39" s="1"/>
  <c r="W75" i="39" s="1"/>
  <c r="I75" i="13"/>
  <c r="O73" i="13"/>
  <c r="V73" i="39" s="1"/>
  <c r="W73" i="39" s="1"/>
  <c r="M73" i="13"/>
  <c r="S73" i="39" s="1"/>
  <c r="T73" i="39" s="1"/>
  <c r="K73" i="13"/>
  <c r="I73" i="13"/>
  <c r="O71" i="13"/>
  <c r="V71" i="39" s="1"/>
  <c r="W71" i="39" s="1"/>
  <c r="M71" i="13"/>
  <c r="S71" i="39" s="1"/>
  <c r="T71" i="39" s="1"/>
  <c r="K71" i="13"/>
  <c r="I71" i="13"/>
  <c r="O69" i="13"/>
  <c r="V69" i="39" s="1"/>
  <c r="W69" i="39" s="1"/>
  <c r="M69" i="13"/>
  <c r="S69" i="39" s="1"/>
  <c r="T69" i="39" s="1"/>
  <c r="K69" i="13"/>
  <c r="I69" i="13"/>
  <c r="M67" i="13"/>
  <c r="S67" i="39" s="1"/>
  <c r="T67" i="39" s="1"/>
  <c r="K67" i="13"/>
  <c r="O67" i="13"/>
  <c r="V67" i="39" s="1"/>
  <c r="W67" i="39" s="1"/>
  <c r="I67" i="13"/>
  <c r="O65" i="13"/>
  <c r="V65" i="39" s="1"/>
  <c r="W65" i="39" s="1"/>
  <c r="M65" i="13"/>
  <c r="S65" i="39" s="1"/>
  <c r="T65" i="39" s="1"/>
  <c r="K65" i="13"/>
  <c r="I65" i="13"/>
  <c r="O63" i="13"/>
  <c r="V63" i="39" s="1"/>
  <c r="W63" i="39" s="1"/>
  <c r="M63" i="13"/>
  <c r="S63" i="39" s="1"/>
  <c r="T63" i="39" s="1"/>
  <c r="K63" i="13"/>
  <c r="I63" i="13"/>
  <c r="O61" i="13"/>
  <c r="V61" i="39" s="1"/>
  <c r="W61" i="39" s="1"/>
  <c r="M61" i="13"/>
  <c r="S61" i="39" s="1"/>
  <c r="T61" i="39" s="1"/>
  <c r="K61" i="13"/>
  <c r="I61" i="13"/>
  <c r="O59" i="13"/>
  <c r="V59" i="39" s="1"/>
  <c r="W59" i="39" s="1"/>
  <c r="M59" i="13"/>
  <c r="S59" i="39" s="1"/>
  <c r="T59" i="39" s="1"/>
  <c r="K59" i="13"/>
  <c r="I59" i="13"/>
  <c r="M57" i="13"/>
  <c r="S57" i="39" s="1"/>
  <c r="T57" i="39" s="1"/>
  <c r="K57" i="13"/>
  <c r="I57" i="13"/>
  <c r="O57" i="13"/>
  <c r="V57" i="39" s="1"/>
  <c r="W57" i="39" s="1"/>
  <c r="M55" i="13"/>
  <c r="S55" i="39" s="1"/>
  <c r="T55" i="39" s="1"/>
  <c r="K55" i="13"/>
  <c r="O55" i="13"/>
  <c r="V55" i="39" s="1"/>
  <c r="W55" i="39" s="1"/>
  <c r="I55" i="13"/>
  <c r="O53" i="13"/>
  <c r="V53" i="39" s="1"/>
  <c r="W53" i="39" s="1"/>
  <c r="M53" i="13"/>
  <c r="S53" i="39" s="1"/>
  <c r="T53" i="39" s="1"/>
  <c r="K53" i="13"/>
  <c r="I53" i="13"/>
  <c r="M51" i="13"/>
  <c r="S51" i="39" s="1"/>
  <c r="T51" i="39" s="1"/>
  <c r="K51" i="13"/>
  <c r="O51" i="13"/>
  <c r="V51" i="39" s="1"/>
  <c r="W51" i="39" s="1"/>
  <c r="I51" i="13"/>
  <c r="O49" i="13"/>
  <c r="V49" i="39" s="1"/>
  <c r="W49" i="39" s="1"/>
  <c r="M49" i="13"/>
  <c r="S49" i="39" s="1"/>
  <c r="T49" i="39" s="1"/>
  <c r="K49" i="13"/>
  <c r="I49" i="13"/>
  <c r="O47" i="13"/>
  <c r="V47" i="39" s="1"/>
  <c r="W47" i="39" s="1"/>
  <c r="M47" i="13"/>
  <c r="S47" i="39" s="1"/>
  <c r="T47" i="39" s="1"/>
  <c r="K47" i="13"/>
  <c r="I47" i="13"/>
  <c r="O45" i="13"/>
  <c r="V45" i="39" s="1"/>
  <c r="W45" i="39" s="1"/>
  <c r="M45" i="13"/>
  <c r="S45" i="39" s="1"/>
  <c r="T45" i="39" s="1"/>
  <c r="K45" i="13"/>
  <c r="I45" i="13"/>
  <c r="M43" i="13"/>
  <c r="S43" i="39" s="1"/>
  <c r="T43" i="39" s="1"/>
  <c r="K43" i="13"/>
  <c r="O43" i="13"/>
  <c r="V43" i="39" s="1"/>
  <c r="W43" i="39" s="1"/>
  <c r="I43" i="13"/>
  <c r="O41" i="13"/>
  <c r="V41" i="39" s="1"/>
  <c r="W41" i="39" s="1"/>
  <c r="M41" i="13"/>
  <c r="S41" i="39" s="1"/>
  <c r="T41" i="39" s="1"/>
  <c r="K41" i="13"/>
  <c r="I41" i="13"/>
  <c r="O39" i="13"/>
  <c r="V39" i="39" s="1"/>
  <c r="W39" i="39" s="1"/>
  <c r="M39" i="13"/>
  <c r="S39" i="39" s="1"/>
  <c r="T39" i="39" s="1"/>
  <c r="K39" i="13"/>
  <c r="I39" i="13"/>
  <c r="O37" i="13"/>
  <c r="V37" i="39" s="1"/>
  <c r="W37" i="39" s="1"/>
  <c r="M37" i="13"/>
  <c r="S37" i="39" s="1"/>
  <c r="T37" i="39" s="1"/>
  <c r="K37" i="13"/>
  <c r="I37" i="13"/>
  <c r="M35" i="13"/>
  <c r="S35" i="39" s="1"/>
  <c r="T35" i="39" s="1"/>
  <c r="K35" i="13"/>
  <c r="O35" i="13"/>
  <c r="V35" i="39" s="1"/>
  <c r="W35" i="39" s="1"/>
  <c r="I35" i="13"/>
  <c r="O33" i="13"/>
  <c r="V33" i="39" s="1"/>
  <c r="W33" i="39" s="1"/>
  <c r="M33" i="13"/>
  <c r="S33" i="39" s="1"/>
  <c r="T33" i="39" s="1"/>
  <c r="K33" i="13"/>
  <c r="I33" i="13"/>
  <c r="M31" i="13"/>
  <c r="S31" i="39" s="1"/>
  <c r="T31" i="39" s="1"/>
  <c r="K31" i="13"/>
  <c r="O31" i="13"/>
  <c r="V31" i="39" s="1"/>
  <c r="W31" i="39" s="1"/>
  <c r="I31" i="13"/>
  <c r="O29" i="13"/>
  <c r="V29" i="39" s="1"/>
  <c r="W29" i="39" s="1"/>
  <c r="M29" i="13"/>
  <c r="S29" i="39" s="1"/>
  <c r="T29" i="39" s="1"/>
  <c r="K29" i="13"/>
  <c r="I29" i="13"/>
  <c r="M27" i="13"/>
  <c r="S27" i="39" s="1"/>
  <c r="T27" i="39" s="1"/>
  <c r="K27" i="13"/>
  <c r="O27" i="13"/>
  <c r="V27" i="39" s="1"/>
  <c r="W27" i="39" s="1"/>
  <c r="I27" i="13"/>
  <c r="O25" i="13"/>
  <c r="V25" i="39" s="1"/>
  <c r="W25" i="39" s="1"/>
  <c r="M25" i="13"/>
  <c r="S25" i="39" s="1"/>
  <c r="T25" i="39" s="1"/>
  <c r="K25" i="13"/>
  <c r="I25" i="13"/>
  <c r="O23" i="13"/>
  <c r="V23" i="39" s="1"/>
  <c r="W23" i="39" s="1"/>
  <c r="M23" i="13"/>
  <c r="S23" i="39" s="1"/>
  <c r="T23" i="39" s="1"/>
  <c r="K23" i="13"/>
  <c r="I23" i="13"/>
  <c r="O21" i="13"/>
  <c r="V21" i="39" s="1"/>
  <c r="W21" i="39" s="1"/>
  <c r="M21" i="13"/>
  <c r="S21" i="39" s="1"/>
  <c r="T21" i="39" s="1"/>
  <c r="K21" i="13"/>
  <c r="I21" i="13"/>
  <c r="M19" i="13"/>
  <c r="S19" i="39" s="1"/>
  <c r="T19" i="39" s="1"/>
  <c r="K19" i="13"/>
  <c r="O19" i="13"/>
  <c r="V19" i="39" s="1"/>
  <c r="W19" i="39" s="1"/>
  <c r="I19" i="13"/>
  <c r="O17" i="13"/>
  <c r="V17" i="39" s="1"/>
  <c r="W17" i="39" s="1"/>
  <c r="M17" i="13"/>
  <c r="S17" i="39" s="1"/>
  <c r="T17" i="39" s="1"/>
  <c r="K17" i="13"/>
  <c r="I17" i="13"/>
  <c r="M15" i="13"/>
  <c r="S15" i="39" s="1"/>
  <c r="T15" i="39" s="1"/>
  <c r="K15" i="13"/>
  <c r="O15" i="13"/>
  <c r="V15" i="39" s="1"/>
  <c r="W15" i="39" s="1"/>
  <c r="I15" i="13"/>
  <c r="O13" i="13"/>
  <c r="V13" i="39" s="1"/>
  <c r="W13" i="39" s="1"/>
  <c r="M13" i="13"/>
  <c r="S13" i="39" s="1"/>
  <c r="T13" i="39" s="1"/>
  <c r="K13" i="13"/>
  <c r="I13" i="13"/>
  <c r="M11" i="13"/>
  <c r="S11" i="39" s="1"/>
  <c r="T11" i="39" s="1"/>
  <c r="K11" i="13"/>
  <c r="O11" i="13"/>
  <c r="V11" i="39" s="1"/>
  <c r="W11" i="39" s="1"/>
  <c r="I11" i="13"/>
  <c r="O9" i="13"/>
  <c r="V9" i="39" s="1"/>
  <c r="W9" i="39" s="1"/>
  <c r="S9" i="39"/>
  <c r="T9" i="39" s="1"/>
  <c r="K9" i="13"/>
  <c r="I9" i="13"/>
  <c r="O7" i="13"/>
  <c r="V7" i="39" s="1"/>
  <c r="W7" i="39" s="1"/>
  <c r="S7" i="39"/>
  <c r="T7" i="39" s="1"/>
  <c r="K7" i="13"/>
  <c r="I7" i="13"/>
  <c r="O5" i="13"/>
  <c r="V5" i="39" s="1"/>
  <c r="W5" i="39" s="1"/>
  <c r="S5" i="39"/>
  <c r="T5" i="39" s="1"/>
  <c r="K5" i="13"/>
  <c r="I5" i="13"/>
  <c r="J112" i="13"/>
  <c r="O500" i="13"/>
  <c r="V500" i="39" s="1"/>
  <c r="W500" i="39" s="1"/>
  <c r="M500" i="13"/>
  <c r="S500" i="39" s="1"/>
  <c r="T500" i="39" s="1"/>
  <c r="K500" i="13"/>
  <c r="I500" i="13"/>
  <c r="K498" i="13"/>
  <c r="I498" i="13"/>
  <c r="O498" i="13"/>
  <c r="V498" i="39" s="1"/>
  <c r="W498" i="39" s="1"/>
  <c r="M498" i="13"/>
  <c r="S498" i="39" s="1"/>
  <c r="T498" i="39" s="1"/>
  <c r="O496" i="13"/>
  <c r="V496" i="39" s="1"/>
  <c r="W496" i="39" s="1"/>
  <c r="M496" i="13"/>
  <c r="S496" i="39" s="1"/>
  <c r="T496" i="39" s="1"/>
  <c r="I496" i="13"/>
  <c r="K496" i="13"/>
  <c r="O494" i="13"/>
  <c r="V494" i="39" s="1"/>
  <c r="W494" i="39" s="1"/>
  <c r="M494" i="13"/>
  <c r="S494" i="39" s="1"/>
  <c r="T494" i="39" s="1"/>
  <c r="K494" i="13"/>
  <c r="I494" i="13"/>
  <c r="O492" i="13"/>
  <c r="V492" i="39" s="1"/>
  <c r="W492" i="39" s="1"/>
  <c r="M492" i="13"/>
  <c r="S492" i="39" s="1"/>
  <c r="T492" i="39" s="1"/>
  <c r="K492" i="13"/>
  <c r="I492" i="13"/>
  <c r="O490" i="13"/>
  <c r="V490" i="39" s="1"/>
  <c r="W490" i="39" s="1"/>
  <c r="K490" i="13"/>
  <c r="I490" i="13"/>
  <c r="M490" i="13"/>
  <c r="S490" i="39" s="1"/>
  <c r="T490" i="39" s="1"/>
  <c r="O488" i="13"/>
  <c r="V488" i="39" s="1"/>
  <c r="W488" i="39" s="1"/>
  <c r="M488" i="13"/>
  <c r="S488" i="39" s="1"/>
  <c r="T488" i="39" s="1"/>
  <c r="I488" i="13"/>
  <c r="K488" i="13"/>
  <c r="O486" i="13"/>
  <c r="V486" i="39" s="1"/>
  <c r="W486" i="39" s="1"/>
  <c r="M486" i="13"/>
  <c r="S486" i="39" s="1"/>
  <c r="T486" i="39" s="1"/>
  <c r="K486" i="13"/>
  <c r="I486" i="13"/>
  <c r="O484" i="13"/>
  <c r="V484" i="39" s="1"/>
  <c r="W484" i="39" s="1"/>
  <c r="M484" i="13"/>
  <c r="S484" i="39" s="1"/>
  <c r="T484" i="39" s="1"/>
  <c r="K484" i="13"/>
  <c r="I484" i="13"/>
  <c r="O482" i="13"/>
  <c r="V482" i="39" s="1"/>
  <c r="W482" i="39" s="1"/>
  <c r="M482" i="13"/>
  <c r="S482" i="39" s="1"/>
  <c r="T482" i="39" s="1"/>
  <c r="K482" i="13"/>
  <c r="I482" i="13"/>
  <c r="O480" i="13"/>
  <c r="V480" i="39" s="1"/>
  <c r="W480" i="39" s="1"/>
  <c r="I480" i="13"/>
  <c r="M480" i="13"/>
  <c r="S480" i="39" s="1"/>
  <c r="T480" i="39" s="1"/>
  <c r="K480" i="13"/>
  <c r="O478" i="13"/>
  <c r="V478" i="39" s="1"/>
  <c r="W478" i="39" s="1"/>
  <c r="M478" i="13"/>
  <c r="S478" i="39" s="1"/>
  <c r="T478" i="39" s="1"/>
  <c r="K478" i="13"/>
  <c r="I478" i="13"/>
  <c r="O476" i="13"/>
  <c r="V476" i="39" s="1"/>
  <c r="W476" i="39" s="1"/>
  <c r="M476" i="13"/>
  <c r="S476" i="39" s="1"/>
  <c r="T476" i="39" s="1"/>
  <c r="K476" i="13"/>
  <c r="I476" i="13"/>
  <c r="K474" i="13"/>
  <c r="I474" i="13"/>
  <c r="M474" i="13"/>
  <c r="S474" i="39" s="1"/>
  <c r="T474" i="39" s="1"/>
  <c r="O474" i="13"/>
  <c r="V474" i="39" s="1"/>
  <c r="W474" i="39" s="1"/>
  <c r="O472" i="13"/>
  <c r="V472" i="39" s="1"/>
  <c r="W472" i="39" s="1"/>
  <c r="M472" i="13"/>
  <c r="S472" i="39" s="1"/>
  <c r="T472" i="39" s="1"/>
  <c r="I472" i="13"/>
  <c r="K472" i="13"/>
  <c r="O470" i="13"/>
  <c r="V470" i="39" s="1"/>
  <c r="W470" i="39" s="1"/>
  <c r="M470" i="13"/>
  <c r="S470" i="39" s="1"/>
  <c r="T470" i="39" s="1"/>
  <c r="K470" i="13"/>
  <c r="I470" i="13"/>
  <c r="O468" i="13"/>
  <c r="V468" i="39" s="1"/>
  <c r="W468" i="39" s="1"/>
  <c r="M468" i="13"/>
  <c r="S468" i="39" s="1"/>
  <c r="T468" i="39" s="1"/>
  <c r="K468" i="13"/>
  <c r="I468" i="13"/>
  <c r="K466" i="13"/>
  <c r="I466" i="13"/>
  <c r="M466" i="13"/>
  <c r="S466" i="39" s="1"/>
  <c r="T466" i="39" s="1"/>
  <c r="O466" i="13"/>
  <c r="V466" i="39" s="1"/>
  <c r="W466" i="39" s="1"/>
  <c r="O464" i="13"/>
  <c r="V464" i="39" s="1"/>
  <c r="W464" i="39" s="1"/>
  <c r="M464" i="13"/>
  <c r="S464" i="39" s="1"/>
  <c r="T464" i="39" s="1"/>
  <c r="K464" i="13"/>
  <c r="I464" i="13"/>
  <c r="O462" i="13"/>
  <c r="V462" i="39" s="1"/>
  <c r="W462" i="39" s="1"/>
  <c r="M462" i="13"/>
  <c r="S462" i="39" s="1"/>
  <c r="T462" i="39" s="1"/>
  <c r="K462" i="13"/>
  <c r="I462" i="13"/>
  <c r="O460" i="13"/>
  <c r="V460" i="39" s="1"/>
  <c r="W460" i="39" s="1"/>
  <c r="M460" i="13"/>
  <c r="S460" i="39" s="1"/>
  <c r="T460" i="39" s="1"/>
  <c r="K460" i="13"/>
  <c r="I460" i="13"/>
  <c r="K458" i="13"/>
  <c r="I458" i="13"/>
  <c r="M458" i="13"/>
  <c r="S458" i="39" s="1"/>
  <c r="T458" i="39" s="1"/>
  <c r="O458" i="13"/>
  <c r="V458" i="39" s="1"/>
  <c r="W458" i="39" s="1"/>
  <c r="O456" i="13"/>
  <c r="V456" i="39" s="1"/>
  <c r="W456" i="39" s="1"/>
  <c r="M456" i="13"/>
  <c r="S456" i="39" s="1"/>
  <c r="T456" i="39" s="1"/>
  <c r="I456" i="13"/>
  <c r="K456" i="13"/>
  <c r="O454" i="13"/>
  <c r="V454" i="39" s="1"/>
  <c r="W454" i="39" s="1"/>
  <c r="M454" i="13"/>
  <c r="S454" i="39" s="1"/>
  <c r="T454" i="39" s="1"/>
  <c r="K454" i="13"/>
  <c r="I454" i="13"/>
  <c r="O452" i="13"/>
  <c r="V452" i="39" s="1"/>
  <c r="W452" i="39" s="1"/>
  <c r="M452" i="13"/>
  <c r="S452" i="39" s="1"/>
  <c r="T452" i="39" s="1"/>
  <c r="K452" i="13"/>
  <c r="I452" i="13"/>
  <c r="M450" i="13"/>
  <c r="S450" i="39" s="1"/>
  <c r="T450" i="39" s="1"/>
  <c r="K450" i="13"/>
  <c r="I450" i="13"/>
  <c r="O450" i="13"/>
  <c r="V450" i="39" s="1"/>
  <c r="W450" i="39" s="1"/>
  <c r="O448" i="13"/>
  <c r="V448" i="39" s="1"/>
  <c r="W448" i="39" s="1"/>
  <c r="M448" i="13"/>
  <c r="S448" i="39" s="1"/>
  <c r="T448" i="39" s="1"/>
  <c r="I448" i="13"/>
  <c r="K448" i="13"/>
  <c r="O446" i="13"/>
  <c r="V446" i="39" s="1"/>
  <c r="W446" i="39" s="1"/>
  <c r="M446" i="13"/>
  <c r="S446" i="39" s="1"/>
  <c r="T446" i="39" s="1"/>
  <c r="K446" i="13"/>
  <c r="I446" i="13"/>
  <c r="O444" i="13"/>
  <c r="V444" i="39" s="1"/>
  <c r="W444" i="39" s="1"/>
  <c r="M444" i="13"/>
  <c r="S444" i="39" s="1"/>
  <c r="T444" i="39" s="1"/>
  <c r="K444" i="13"/>
  <c r="I444" i="13"/>
  <c r="K442" i="13"/>
  <c r="I442" i="13"/>
  <c r="O442" i="13"/>
  <c r="V442" i="39" s="1"/>
  <c r="W442" i="39" s="1"/>
  <c r="M442" i="13"/>
  <c r="S442" i="39" s="1"/>
  <c r="T442" i="39" s="1"/>
  <c r="O440" i="13"/>
  <c r="V440" i="39" s="1"/>
  <c r="W440" i="39" s="1"/>
  <c r="M440" i="13"/>
  <c r="S440" i="39" s="1"/>
  <c r="T440" i="39" s="1"/>
  <c r="I440" i="13"/>
  <c r="K440" i="13"/>
  <c r="O438" i="13"/>
  <c r="V438" i="39" s="1"/>
  <c r="W438" i="39" s="1"/>
  <c r="M438" i="13"/>
  <c r="S438" i="39" s="1"/>
  <c r="T438" i="39" s="1"/>
  <c r="K438" i="13"/>
  <c r="I438" i="13"/>
  <c r="O436" i="13"/>
  <c r="V436" i="39" s="1"/>
  <c r="W436" i="39" s="1"/>
  <c r="M436" i="13"/>
  <c r="S436" i="39" s="1"/>
  <c r="T436" i="39" s="1"/>
  <c r="K436" i="13"/>
  <c r="I436" i="13"/>
  <c r="K434" i="13"/>
  <c r="I434" i="13"/>
  <c r="O434" i="13"/>
  <c r="V434" i="39" s="1"/>
  <c r="W434" i="39" s="1"/>
  <c r="M434" i="13"/>
  <c r="S434" i="39" s="1"/>
  <c r="T434" i="39" s="1"/>
  <c r="O432" i="13"/>
  <c r="V432" i="39" s="1"/>
  <c r="W432" i="39" s="1"/>
  <c r="M432" i="13"/>
  <c r="S432" i="39" s="1"/>
  <c r="T432" i="39" s="1"/>
  <c r="I432" i="13"/>
  <c r="K432" i="13"/>
  <c r="O430" i="13"/>
  <c r="V430" i="39" s="1"/>
  <c r="W430" i="39" s="1"/>
  <c r="M430" i="13"/>
  <c r="S430" i="39" s="1"/>
  <c r="T430" i="39" s="1"/>
  <c r="K430" i="13"/>
  <c r="I430" i="13"/>
  <c r="O428" i="13"/>
  <c r="V428" i="39" s="1"/>
  <c r="W428" i="39" s="1"/>
  <c r="M428" i="13"/>
  <c r="S428" i="39" s="1"/>
  <c r="T428" i="39" s="1"/>
  <c r="K428" i="13"/>
  <c r="I428" i="13"/>
  <c r="O426" i="13"/>
  <c r="V426" i="39" s="1"/>
  <c r="W426" i="39" s="1"/>
  <c r="K426" i="13"/>
  <c r="I426" i="13"/>
  <c r="M426" i="13"/>
  <c r="S426" i="39" s="1"/>
  <c r="T426" i="39" s="1"/>
  <c r="O424" i="13"/>
  <c r="V424" i="39" s="1"/>
  <c r="W424" i="39" s="1"/>
  <c r="M424" i="13"/>
  <c r="S424" i="39" s="1"/>
  <c r="T424" i="39" s="1"/>
  <c r="I424" i="13"/>
  <c r="K424" i="13"/>
  <c r="O422" i="13"/>
  <c r="V422" i="39" s="1"/>
  <c r="W422" i="39" s="1"/>
  <c r="M422" i="13"/>
  <c r="S422" i="39" s="1"/>
  <c r="T422" i="39" s="1"/>
  <c r="K422" i="13"/>
  <c r="I422" i="13"/>
  <c r="O420" i="13"/>
  <c r="V420" i="39" s="1"/>
  <c r="W420" i="39" s="1"/>
  <c r="M420" i="13"/>
  <c r="S420" i="39" s="1"/>
  <c r="T420" i="39" s="1"/>
  <c r="K420" i="13"/>
  <c r="I420" i="13"/>
  <c r="O418" i="13"/>
  <c r="V418" i="39" s="1"/>
  <c r="W418" i="39" s="1"/>
  <c r="M418" i="13"/>
  <c r="S418" i="39" s="1"/>
  <c r="T418" i="39" s="1"/>
  <c r="K418" i="13"/>
  <c r="I418" i="13"/>
  <c r="O416" i="13"/>
  <c r="V416" i="39" s="1"/>
  <c r="W416" i="39" s="1"/>
  <c r="M416" i="13"/>
  <c r="S416" i="39" s="1"/>
  <c r="T416" i="39" s="1"/>
  <c r="K416" i="13"/>
  <c r="I416" i="13"/>
  <c r="O414" i="13"/>
  <c r="V414" i="39" s="1"/>
  <c r="W414" i="39" s="1"/>
  <c r="M414" i="13"/>
  <c r="S414" i="39" s="1"/>
  <c r="T414" i="39" s="1"/>
  <c r="K414" i="13"/>
  <c r="I414" i="13"/>
  <c r="O412" i="13"/>
  <c r="V412" i="39" s="1"/>
  <c r="W412" i="39" s="1"/>
  <c r="M412" i="13"/>
  <c r="S412" i="39" s="1"/>
  <c r="T412" i="39" s="1"/>
  <c r="K412" i="13"/>
  <c r="I412" i="13"/>
  <c r="K410" i="13"/>
  <c r="I410" i="13"/>
  <c r="M410" i="13"/>
  <c r="S410" i="39" s="1"/>
  <c r="T410" i="39" s="1"/>
  <c r="O410" i="13"/>
  <c r="V410" i="39" s="1"/>
  <c r="W410" i="39" s="1"/>
  <c r="O408" i="13"/>
  <c r="V408" i="39" s="1"/>
  <c r="W408" i="39" s="1"/>
  <c r="M408" i="13"/>
  <c r="S408" i="39" s="1"/>
  <c r="T408" i="39" s="1"/>
  <c r="I408" i="13"/>
  <c r="K408" i="13"/>
  <c r="O406" i="13"/>
  <c r="V406" i="39" s="1"/>
  <c r="W406" i="39" s="1"/>
  <c r="M406" i="13"/>
  <c r="S406" i="39" s="1"/>
  <c r="T406" i="39" s="1"/>
  <c r="K406" i="13"/>
  <c r="I406" i="13"/>
  <c r="O404" i="13"/>
  <c r="V404" i="39" s="1"/>
  <c r="W404" i="39" s="1"/>
  <c r="M404" i="13"/>
  <c r="S404" i="39" s="1"/>
  <c r="T404" i="39" s="1"/>
  <c r="K404" i="13"/>
  <c r="I404" i="13"/>
  <c r="K402" i="13"/>
  <c r="I402" i="13"/>
  <c r="M402" i="13"/>
  <c r="S402" i="39" s="1"/>
  <c r="T402" i="39" s="1"/>
  <c r="O402" i="13"/>
  <c r="V402" i="39" s="1"/>
  <c r="W402" i="39" s="1"/>
  <c r="O400" i="13"/>
  <c r="V400" i="39" s="1"/>
  <c r="W400" i="39" s="1"/>
  <c r="M400" i="13"/>
  <c r="S400" i="39" s="1"/>
  <c r="T400" i="39" s="1"/>
  <c r="I400" i="13"/>
  <c r="K400" i="13"/>
  <c r="O398" i="13"/>
  <c r="V398" i="39" s="1"/>
  <c r="W398" i="39" s="1"/>
  <c r="M398" i="13"/>
  <c r="S398" i="39" s="1"/>
  <c r="T398" i="39" s="1"/>
  <c r="K398" i="13"/>
  <c r="I398" i="13"/>
  <c r="O396" i="13"/>
  <c r="V396" i="39" s="1"/>
  <c r="W396" i="39" s="1"/>
  <c r="M396" i="13"/>
  <c r="S396" i="39" s="1"/>
  <c r="T396" i="39" s="1"/>
  <c r="K396" i="13"/>
  <c r="I396" i="13"/>
  <c r="K394" i="13"/>
  <c r="I394" i="13"/>
  <c r="M394" i="13"/>
  <c r="S394" i="39" s="1"/>
  <c r="T394" i="39" s="1"/>
  <c r="O394" i="13"/>
  <c r="V394" i="39" s="1"/>
  <c r="W394" i="39" s="1"/>
  <c r="O392" i="13"/>
  <c r="V392" i="39" s="1"/>
  <c r="W392" i="39" s="1"/>
  <c r="M392" i="13"/>
  <c r="S392" i="39" s="1"/>
  <c r="T392" i="39" s="1"/>
  <c r="I392" i="13"/>
  <c r="K392" i="13"/>
  <c r="O390" i="13"/>
  <c r="V390" i="39" s="1"/>
  <c r="W390" i="39" s="1"/>
  <c r="M390" i="13"/>
  <c r="S390" i="39" s="1"/>
  <c r="T390" i="39" s="1"/>
  <c r="K390" i="13"/>
  <c r="I390" i="13"/>
  <c r="O388" i="13"/>
  <c r="V388" i="39" s="1"/>
  <c r="W388" i="39" s="1"/>
  <c r="M388" i="13"/>
  <c r="S388" i="39" s="1"/>
  <c r="T388" i="39" s="1"/>
  <c r="K388" i="13"/>
  <c r="I388" i="13"/>
  <c r="K386" i="13"/>
  <c r="I386" i="13"/>
  <c r="M386" i="13"/>
  <c r="S386" i="39" s="1"/>
  <c r="T386" i="39" s="1"/>
  <c r="O386" i="13"/>
  <c r="V386" i="39" s="1"/>
  <c r="W386" i="39" s="1"/>
  <c r="O384" i="13"/>
  <c r="V384" i="39" s="1"/>
  <c r="W384" i="39" s="1"/>
  <c r="M384" i="13"/>
  <c r="S384" i="39" s="1"/>
  <c r="T384" i="39" s="1"/>
  <c r="I384" i="13"/>
  <c r="K384" i="13"/>
  <c r="O382" i="13"/>
  <c r="V382" i="39" s="1"/>
  <c r="W382" i="39" s="1"/>
  <c r="M382" i="13"/>
  <c r="S382" i="39" s="1"/>
  <c r="T382" i="39" s="1"/>
  <c r="K382" i="13"/>
  <c r="I382" i="13"/>
  <c r="O380" i="13"/>
  <c r="V380" i="39" s="1"/>
  <c r="W380" i="39" s="1"/>
  <c r="M380" i="13"/>
  <c r="S380" i="39" s="1"/>
  <c r="T380" i="39" s="1"/>
  <c r="K380" i="13"/>
  <c r="I380" i="13"/>
  <c r="M378" i="13"/>
  <c r="S378" i="39" s="1"/>
  <c r="T378" i="39" s="1"/>
  <c r="K378" i="13"/>
  <c r="I378" i="13"/>
  <c r="O378" i="13"/>
  <c r="V378" i="39" s="1"/>
  <c r="W378" i="39" s="1"/>
  <c r="O376" i="13"/>
  <c r="V376" i="39" s="1"/>
  <c r="W376" i="39" s="1"/>
  <c r="M376" i="13"/>
  <c r="S376" i="39" s="1"/>
  <c r="T376" i="39" s="1"/>
  <c r="I376" i="13"/>
  <c r="K376" i="13"/>
  <c r="O374" i="13"/>
  <c r="V374" i="39" s="1"/>
  <c r="W374" i="39" s="1"/>
  <c r="M374" i="13"/>
  <c r="S374" i="39" s="1"/>
  <c r="T374" i="39" s="1"/>
  <c r="K374" i="13"/>
  <c r="I374" i="13"/>
  <c r="O372" i="13"/>
  <c r="V372" i="39" s="1"/>
  <c r="W372" i="39" s="1"/>
  <c r="M372" i="13"/>
  <c r="S372" i="39" s="1"/>
  <c r="T372" i="39" s="1"/>
  <c r="K372" i="13"/>
  <c r="I372" i="13"/>
  <c r="M370" i="13"/>
  <c r="S370" i="39" s="1"/>
  <c r="T370" i="39" s="1"/>
  <c r="K370" i="13"/>
  <c r="I370" i="13"/>
  <c r="O370" i="13"/>
  <c r="V370" i="39" s="1"/>
  <c r="W370" i="39" s="1"/>
  <c r="O368" i="13"/>
  <c r="V368" i="39" s="1"/>
  <c r="W368" i="39" s="1"/>
  <c r="M368" i="13"/>
  <c r="S368" i="39" s="1"/>
  <c r="T368" i="39" s="1"/>
  <c r="I368" i="13"/>
  <c r="K368" i="13"/>
  <c r="O366" i="13"/>
  <c r="V366" i="39" s="1"/>
  <c r="W366" i="39" s="1"/>
  <c r="M366" i="13"/>
  <c r="S366" i="39" s="1"/>
  <c r="T366" i="39" s="1"/>
  <c r="K366" i="13"/>
  <c r="I366" i="13"/>
  <c r="O364" i="13"/>
  <c r="V364" i="39" s="1"/>
  <c r="W364" i="39" s="1"/>
  <c r="M364" i="13"/>
  <c r="S364" i="39" s="1"/>
  <c r="T364" i="39" s="1"/>
  <c r="K364" i="13"/>
  <c r="I364" i="13"/>
  <c r="O362" i="13"/>
  <c r="V362" i="39" s="1"/>
  <c r="W362" i="39" s="1"/>
  <c r="K362" i="13"/>
  <c r="I362" i="13"/>
  <c r="M362" i="13"/>
  <c r="S362" i="39" s="1"/>
  <c r="T362" i="39" s="1"/>
  <c r="O360" i="13"/>
  <c r="V360" i="39" s="1"/>
  <c r="W360" i="39" s="1"/>
  <c r="M360" i="13"/>
  <c r="S360" i="39" s="1"/>
  <c r="T360" i="39" s="1"/>
  <c r="I360" i="13"/>
  <c r="K360" i="13"/>
  <c r="O358" i="13"/>
  <c r="V358" i="39" s="1"/>
  <c r="W358" i="39" s="1"/>
  <c r="M358" i="13"/>
  <c r="S358" i="39" s="1"/>
  <c r="T358" i="39" s="1"/>
  <c r="K358" i="13"/>
  <c r="I358" i="13"/>
  <c r="O356" i="13"/>
  <c r="V356" i="39" s="1"/>
  <c r="W356" i="39" s="1"/>
  <c r="M356" i="13"/>
  <c r="S356" i="39" s="1"/>
  <c r="T356" i="39" s="1"/>
  <c r="K356" i="13"/>
  <c r="I356" i="13"/>
  <c r="O354" i="13"/>
  <c r="V354" i="39" s="1"/>
  <c r="W354" i="39" s="1"/>
  <c r="K354" i="13"/>
  <c r="I354" i="13"/>
  <c r="M354" i="13"/>
  <c r="S354" i="39" s="1"/>
  <c r="T354" i="39" s="1"/>
  <c r="O352" i="13"/>
  <c r="V352" i="39" s="1"/>
  <c r="W352" i="39" s="1"/>
  <c r="M352" i="13"/>
  <c r="S352" i="39" s="1"/>
  <c r="T352" i="39" s="1"/>
  <c r="K352" i="13"/>
  <c r="I352" i="13"/>
  <c r="O350" i="13"/>
  <c r="V350" i="39" s="1"/>
  <c r="W350" i="39" s="1"/>
  <c r="M350" i="13"/>
  <c r="S350" i="39" s="1"/>
  <c r="T350" i="39" s="1"/>
  <c r="K350" i="13"/>
  <c r="I350" i="13"/>
  <c r="O348" i="13"/>
  <c r="V348" i="39" s="1"/>
  <c r="W348" i="39" s="1"/>
  <c r="M348" i="13"/>
  <c r="S348" i="39" s="1"/>
  <c r="T348" i="39" s="1"/>
  <c r="K348" i="13"/>
  <c r="I348" i="13"/>
  <c r="K346" i="13"/>
  <c r="I346" i="13"/>
  <c r="M346" i="13"/>
  <c r="S346" i="39" s="1"/>
  <c r="T346" i="39" s="1"/>
  <c r="O346" i="13"/>
  <c r="V346" i="39" s="1"/>
  <c r="W346" i="39" s="1"/>
  <c r="O344" i="13"/>
  <c r="V344" i="39" s="1"/>
  <c r="W344" i="39" s="1"/>
  <c r="M344" i="13"/>
  <c r="S344" i="39" s="1"/>
  <c r="T344" i="39" s="1"/>
  <c r="I344" i="13"/>
  <c r="K344" i="13"/>
  <c r="O342" i="13"/>
  <c r="V342" i="39" s="1"/>
  <c r="W342" i="39" s="1"/>
  <c r="M342" i="13"/>
  <c r="S342" i="39" s="1"/>
  <c r="T342" i="39" s="1"/>
  <c r="K342" i="13"/>
  <c r="I342" i="13"/>
  <c r="O340" i="13"/>
  <c r="V340" i="39" s="1"/>
  <c r="W340" i="39" s="1"/>
  <c r="M340" i="13"/>
  <c r="S340" i="39" s="1"/>
  <c r="T340" i="39" s="1"/>
  <c r="K340" i="13"/>
  <c r="I340" i="13"/>
  <c r="K338" i="13"/>
  <c r="I338" i="13"/>
  <c r="M338" i="13"/>
  <c r="S338" i="39" s="1"/>
  <c r="T338" i="39" s="1"/>
  <c r="O338" i="13"/>
  <c r="V338" i="39" s="1"/>
  <c r="W338" i="39" s="1"/>
  <c r="O336" i="13"/>
  <c r="V336" i="39" s="1"/>
  <c r="W336" i="39" s="1"/>
  <c r="M336" i="13"/>
  <c r="S336" i="39" s="1"/>
  <c r="T336" i="39" s="1"/>
  <c r="K336" i="13"/>
  <c r="I336" i="13"/>
  <c r="O334" i="13"/>
  <c r="V334" i="39" s="1"/>
  <c r="W334" i="39" s="1"/>
  <c r="M334" i="13"/>
  <c r="S334" i="39" s="1"/>
  <c r="T334" i="39" s="1"/>
  <c r="K334" i="13"/>
  <c r="I334" i="13"/>
  <c r="O332" i="13"/>
  <c r="V332" i="39" s="1"/>
  <c r="W332" i="39" s="1"/>
  <c r="M332" i="13"/>
  <c r="S332" i="39" s="1"/>
  <c r="T332" i="39" s="1"/>
  <c r="K332" i="13"/>
  <c r="I332" i="13"/>
  <c r="K330" i="13"/>
  <c r="I330" i="13"/>
  <c r="M330" i="13"/>
  <c r="S330" i="39" s="1"/>
  <c r="T330" i="39" s="1"/>
  <c r="O330" i="13"/>
  <c r="V330" i="39" s="1"/>
  <c r="W330" i="39" s="1"/>
  <c r="O328" i="13"/>
  <c r="V328" i="39" s="1"/>
  <c r="W328" i="39" s="1"/>
  <c r="M328" i="13"/>
  <c r="S328" i="39" s="1"/>
  <c r="T328" i="39" s="1"/>
  <c r="I328" i="13"/>
  <c r="K328" i="13"/>
  <c r="O326" i="13"/>
  <c r="V326" i="39" s="1"/>
  <c r="W326" i="39" s="1"/>
  <c r="M326" i="13"/>
  <c r="S326" i="39" s="1"/>
  <c r="T326" i="39" s="1"/>
  <c r="K326" i="13"/>
  <c r="I326" i="13"/>
  <c r="O324" i="13"/>
  <c r="V324" i="39" s="1"/>
  <c r="W324" i="39" s="1"/>
  <c r="M324" i="13"/>
  <c r="S324" i="39" s="1"/>
  <c r="T324" i="39" s="1"/>
  <c r="K324" i="13"/>
  <c r="I324" i="13"/>
  <c r="K322" i="13"/>
  <c r="I322" i="13"/>
  <c r="M322" i="13"/>
  <c r="S322" i="39" s="1"/>
  <c r="T322" i="39" s="1"/>
  <c r="O322" i="13"/>
  <c r="V322" i="39" s="1"/>
  <c r="W322" i="39" s="1"/>
  <c r="O320" i="13"/>
  <c r="V320" i="39" s="1"/>
  <c r="W320" i="39" s="1"/>
  <c r="M320" i="13"/>
  <c r="S320" i="39" s="1"/>
  <c r="T320" i="39" s="1"/>
  <c r="I320" i="13"/>
  <c r="K320" i="13"/>
  <c r="O318" i="13"/>
  <c r="V318" i="39" s="1"/>
  <c r="W318" i="39" s="1"/>
  <c r="M318" i="13"/>
  <c r="S318" i="39" s="1"/>
  <c r="T318" i="39" s="1"/>
  <c r="K318" i="13"/>
  <c r="I318" i="13"/>
  <c r="O316" i="13"/>
  <c r="V316" i="39" s="1"/>
  <c r="W316" i="39" s="1"/>
  <c r="M316" i="13"/>
  <c r="S316" i="39" s="1"/>
  <c r="T316" i="39" s="1"/>
  <c r="K316" i="13"/>
  <c r="I316" i="13"/>
  <c r="M314" i="13"/>
  <c r="S314" i="39" s="1"/>
  <c r="T314" i="39" s="1"/>
  <c r="K314" i="13"/>
  <c r="I314" i="13"/>
  <c r="O314" i="13"/>
  <c r="V314" i="39" s="1"/>
  <c r="W314" i="39" s="1"/>
  <c r="O312" i="13"/>
  <c r="V312" i="39" s="1"/>
  <c r="W312" i="39" s="1"/>
  <c r="M312" i="13"/>
  <c r="S312" i="39" s="1"/>
  <c r="T312" i="39" s="1"/>
  <c r="I312" i="13"/>
  <c r="K312" i="13"/>
  <c r="O310" i="13"/>
  <c r="V310" i="39" s="1"/>
  <c r="W310" i="39" s="1"/>
  <c r="M310" i="13"/>
  <c r="S310" i="39" s="1"/>
  <c r="T310" i="39" s="1"/>
  <c r="K310" i="13"/>
  <c r="I310" i="13"/>
  <c r="O308" i="13"/>
  <c r="V308" i="39" s="1"/>
  <c r="W308" i="39" s="1"/>
  <c r="M308" i="13"/>
  <c r="S308" i="39" s="1"/>
  <c r="T308" i="39" s="1"/>
  <c r="K308" i="13"/>
  <c r="I308" i="13"/>
  <c r="M306" i="13"/>
  <c r="S306" i="39" s="1"/>
  <c r="T306" i="39" s="1"/>
  <c r="K306" i="13"/>
  <c r="I306" i="13"/>
  <c r="O306" i="13"/>
  <c r="V306" i="39" s="1"/>
  <c r="W306" i="39" s="1"/>
  <c r="O304" i="13"/>
  <c r="V304" i="39" s="1"/>
  <c r="W304" i="39" s="1"/>
  <c r="M304" i="13"/>
  <c r="S304" i="39" s="1"/>
  <c r="T304" i="39" s="1"/>
  <c r="I304" i="13"/>
  <c r="K304" i="13"/>
  <c r="O302" i="13"/>
  <c r="V302" i="39" s="1"/>
  <c r="W302" i="39" s="1"/>
  <c r="M302" i="13"/>
  <c r="S302" i="39" s="1"/>
  <c r="T302" i="39" s="1"/>
  <c r="K302" i="13"/>
  <c r="I302" i="13"/>
  <c r="O300" i="13"/>
  <c r="V300" i="39" s="1"/>
  <c r="W300" i="39" s="1"/>
  <c r="M300" i="13"/>
  <c r="S300" i="39" s="1"/>
  <c r="T300" i="39" s="1"/>
  <c r="K300" i="13"/>
  <c r="I300" i="13"/>
  <c r="O298" i="13"/>
  <c r="V298" i="39" s="1"/>
  <c r="W298" i="39" s="1"/>
  <c r="K298" i="13"/>
  <c r="I298" i="13"/>
  <c r="M298" i="13"/>
  <c r="S298" i="39" s="1"/>
  <c r="T298" i="39" s="1"/>
  <c r="O296" i="13"/>
  <c r="V296" i="39" s="1"/>
  <c r="W296" i="39" s="1"/>
  <c r="M296" i="13"/>
  <c r="S296" i="39" s="1"/>
  <c r="T296" i="39" s="1"/>
  <c r="I296" i="13"/>
  <c r="K296" i="13"/>
  <c r="O294" i="13"/>
  <c r="V294" i="39" s="1"/>
  <c r="W294" i="39" s="1"/>
  <c r="M294" i="13"/>
  <c r="S294" i="39" s="1"/>
  <c r="T294" i="39" s="1"/>
  <c r="K294" i="13"/>
  <c r="I294" i="13"/>
  <c r="O292" i="13"/>
  <c r="V292" i="39" s="1"/>
  <c r="W292" i="39" s="1"/>
  <c r="M292" i="13"/>
  <c r="S292" i="39" s="1"/>
  <c r="T292" i="39" s="1"/>
  <c r="K292" i="13"/>
  <c r="I292" i="13"/>
  <c r="O290" i="13"/>
  <c r="V290" i="39" s="1"/>
  <c r="W290" i="39" s="1"/>
  <c r="K290" i="13"/>
  <c r="I290" i="13"/>
  <c r="M290" i="13"/>
  <c r="S290" i="39" s="1"/>
  <c r="T290" i="39" s="1"/>
  <c r="O288" i="13"/>
  <c r="V288" i="39" s="1"/>
  <c r="W288" i="39" s="1"/>
  <c r="M288" i="13"/>
  <c r="S288" i="39" s="1"/>
  <c r="T288" i="39" s="1"/>
  <c r="K288" i="13"/>
  <c r="I288" i="13"/>
  <c r="O286" i="13"/>
  <c r="V286" i="39" s="1"/>
  <c r="W286" i="39" s="1"/>
  <c r="M286" i="13"/>
  <c r="S286" i="39" s="1"/>
  <c r="T286" i="39" s="1"/>
  <c r="K286" i="13"/>
  <c r="I286" i="13"/>
  <c r="O284" i="13"/>
  <c r="V284" i="39" s="1"/>
  <c r="W284" i="39" s="1"/>
  <c r="M284" i="13"/>
  <c r="S284" i="39" s="1"/>
  <c r="T284" i="39" s="1"/>
  <c r="K284" i="13"/>
  <c r="I284" i="13"/>
  <c r="K282" i="13"/>
  <c r="I282" i="13"/>
  <c r="M282" i="13"/>
  <c r="S282" i="39" s="1"/>
  <c r="T282" i="39" s="1"/>
  <c r="O282" i="13"/>
  <c r="V282" i="39" s="1"/>
  <c r="W282" i="39" s="1"/>
  <c r="O280" i="13"/>
  <c r="V280" i="39" s="1"/>
  <c r="W280" i="39" s="1"/>
  <c r="M280" i="13"/>
  <c r="S280" i="39" s="1"/>
  <c r="T280" i="39" s="1"/>
  <c r="I280" i="13"/>
  <c r="K280" i="13"/>
  <c r="O278" i="13"/>
  <c r="V278" i="39" s="1"/>
  <c r="W278" i="39" s="1"/>
  <c r="M278" i="13"/>
  <c r="S278" i="39" s="1"/>
  <c r="T278" i="39" s="1"/>
  <c r="K278" i="13"/>
  <c r="I278" i="13"/>
  <c r="O276" i="13"/>
  <c r="V276" i="39" s="1"/>
  <c r="W276" i="39" s="1"/>
  <c r="M276" i="13"/>
  <c r="S276" i="39" s="1"/>
  <c r="T276" i="39" s="1"/>
  <c r="K276" i="13"/>
  <c r="I276" i="13"/>
  <c r="K274" i="13"/>
  <c r="I274" i="13"/>
  <c r="M274" i="13"/>
  <c r="S274" i="39" s="1"/>
  <c r="T274" i="39" s="1"/>
  <c r="O274" i="13"/>
  <c r="V274" i="39" s="1"/>
  <c r="W274" i="39" s="1"/>
  <c r="O272" i="13"/>
  <c r="V272" i="39" s="1"/>
  <c r="W272" i="39" s="1"/>
  <c r="M272" i="13"/>
  <c r="S272" i="39" s="1"/>
  <c r="T272" i="39" s="1"/>
  <c r="I272" i="13"/>
  <c r="K272" i="13"/>
  <c r="O270" i="13"/>
  <c r="V270" i="39" s="1"/>
  <c r="W270" i="39" s="1"/>
  <c r="M270" i="13"/>
  <c r="S270" i="39" s="1"/>
  <c r="T270" i="39" s="1"/>
  <c r="K270" i="13"/>
  <c r="I270" i="13"/>
  <c r="O268" i="13"/>
  <c r="V268" i="39" s="1"/>
  <c r="W268" i="39" s="1"/>
  <c r="M268" i="13"/>
  <c r="S268" i="39" s="1"/>
  <c r="T268" i="39" s="1"/>
  <c r="K268" i="13"/>
  <c r="I268" i="13"/>
  <c r="K266" i="13"/>
  <c r="I266" i="13"/>
  <c r="M266" i="13"/>
  <c r="S266" i="39" s="1"/>
  <c r="T266" i="39" s="1"/>
  <c r="O266" i="13"/>
  <c r="V266" i="39" s="1"/>
  <c r="W266" i="39" s="1"/>
  <c r="O264" i="13"/>
  <c r="V264" i="39" s="1"/>
  <c r="W264" i="39" s="1"/>
  <c r="M264" i="13"/>
  <c r="S264" i="39" s="1"/>
  <c r="T264" i="39" s="1"/>
  <c r="I264" i="13"/>
  <c r="K264" i="13"/>
  <c r="O262" i="13"/>
  <c r="V262" i="39" s="1"/>
  <c r="W262" i="39" s="1"/>
  <c r="M262" i="13"/>
  <c r="S262" i="39" s="1"/>
  <c r="T262" i="39" s="1"/>
  <c r="K262" i="13"/>
  <c r="I262" i="13"/>
  <c r="O260" i="13"/>
  <c r="V260" i="39" s="1"/>
  <c r="W260" i="39" s="1"/>
  <c r="M260" i="13"/>
  <c r="S260" i="39" s="1"/>
  <c r="T260" i="39" s="1"/>
  <c r="K260" i="13"/>
  <c r="I260" i="13"/>
  <c r="K258" i="13"/>
  <c r="I258" i="13"/>
  <c r="M258" i="13"/>
  <c r="S258" i="39" s="1"/>
  <c r="T258" i="39" s="1"/>
  <c r="O258" i="13"/>
  <c r="V258" i="39" s="1"/>
  <c r="W258" i="39" s="1"/>
  <c r="O256" i="13"/>
  <c r="V256" i="39" s="1"/>
  <c r="W256" i="39" s="1"/>
  <c r="M256" i="13"/>
  <c r="S256" i="39" s="1"/>
  <c r="T256" i="39" s="1"/>
  <c r="I256" i="13"/>
  <c r="K256" i="13"/>
  <c r="O254" i="13"/>
  <c r="V254" i="39" s="1"/>
  <c r="W254" i="39" s="1"/>
  <c r="M254" i="13"/>
  <c r="S254" i="39" s="1"/>
  <c r="T254" i="39" s="1"/>
  <c r="K254" i="13"/>
  <c r="I254" i="13"/>
  <c r="O252" i="13"/>
  <c r="V252" i="39" s="1"/>
  <c r="W252" i="39" s="1"/>
  <c r="M252" i="13"/>
  <c r="S252" i="39" s="1"/>
  <c r="T252" i="39" s="1"/>
  <c r="K252" i="13"/>
  <c r="I252" i="13"/>
  <c r="M250" i="13"/>
  <c r="S250" i="39" s="1"/>
  <c r="T250" i="39" s="1"/>
  <c r="K250" i="13"/>
  <c r="I250" i="13"/>
  <c r="O250" i="13"/>
  <c r="V250" i="39" s="1"/>
  <c r="W250" i="39" s="1"/>
  <c r="O248" i="13"/>
  <c r="V248" i="39" s="1"/>
  <c r="W248" i="39" s="1"/>
  <c r="M248" i="13"/>
  <c r="S248" i="39" s="1"/>
  <c r="T248" i="39" s="1"/>
  <c r="I248" i="13"/>
  <c r="K248" i="13"/>
  <c r="O246" i="13"/>
  <c r="V246" i="39" s="1"/>
  <c r="W246" i="39" s="1"/>
  <c r="M246" i="13"/>
  <c r="S246" i="39" s="1"/>
  <c r="T246" i="39" s="1"/>
  <c r="K246" i="13"/>
  <c r="I246" i="13"/>
  <c r="O244" i="13"/>
  <c r="V244" i="39" s="1"/>
  <c r="W244" i="39" s="1"/>
  <c r="M244" i="13"/>
  <c r="S244" i="39" s="1"/>
  <c r="T244" i="39" s="1"/>
  <c r="K244" i="13"/>
  <c r="I244" i="13"/>
  <c r="M242" i="13"/>
  <c r="S242" i="39" s="1"/>
  <c r="T242" i="39" s="1"/>
  <c r="K242" i="13"/>
  <c r="I242" i="13"/>
  <c r="O242" i="13"/>
  <c r="V242" i="39" s="1"/>
  <c r="W242" i="39" s="1"/>
  <c r="O240" i="13"/>
  <c r="V240" i="39" s="1"/>
  <c r="W240" i="39" s="1"/>
  <c r="M240" i="13"/>
  <c r="S240" i="39" s="1"/>
  <c r="T240" i="39" s="1"/>
  <c r="I240" i="13"/>
  <c r="K240" i="13"/>
  <c r="O238" i="13"/>
  <c r="V238" i="39" s="1"/>
  <c r="W238" i="39" s="1"/>
  <c r="M238" i="13"/>
  <c r="S238" i="39" s="1"/>
  <c r="T238" i="39" s="1"/>
  <c r="K238" i="13"/>
  <c r="I238" i="13"/>
  <c r="O236" i="13"/>
  <c r="V236" i="39" s="1"/>
  <c r="W236" i="39" s="1"/>
  <c r="M236" i="13"/>
  <c r="S236" i="39" s="1"/>
  <c r="T236" i="39" s="1"/>
  <c r="K236" i="13"/>
  <c r="I236" i="13"/>
  <c r="O234" i="13"/>
  <c r="V234" i="39" s="1"/>
  <c r="W234" i="39" s="1"/>
  <c r="K234" i="13"/>
  <c r="I234" i="13"/>
  <c r="M234" i="13"/>
  <c r="S234" i="39" s="1"/>
  <c r="T234" i="39" s="1"/>
  <c r="O232" i="13"/>
  <c r="V232" i="39" s="1"/>
  <c r="W232" i="39" s="1"/>
  <c r="M232" i="13"/>
  <c r="S232" i="39" s="1"/>
  <c r="T232" i="39" s="1"/>
  <c r="I232" i="13"/>
  <c r="K232" i="13"/>
  <c r="O230" i="13"/>
  <c r="V230" i="39" s="1"/>
  <c r="W230" i="39" s="1"/>
  <c r="M230" i="13"/>
  <c r="S230" i="39" s="1"/>
  <c r="T230" i="39" s="1"/>
  <c r="K230" i="13"/>
  <c r="I230" i="13"/>
  <c r="O228" i="13"/>
  <c r="V228" i="39" s="1"/>
  <c r="W228" i="39" s="1"/>
  <c r="M228" i="13"/>
  <c r="S228" i="39" s="1"/>
  <c r="T228" i="39" s="1"/>
  <c r="K228" i="13"/>
  <c r="I228" i="13"/>
  <c r="O226" i="13"/>
  <c r="V226" i="39" s="1"/>
  <c r="W226" i="39" s="1"/>
  <c r="K226" i="13"/>
  <c r="I226" i="13"/>
  <c r="M226" i="13"/>
  <c r="S226" i="39" s="1"/>
  <c r="T226" i="39" s="1"/>
  <c r="O224" i="13"/>
  <c r="V224" i="39" s="1"/>
  <c r="W224" i="39" s="1"/>
  <c r="M224" i="13"/>
  <c r="S224" i="39" s="1"/>
  <c r="T224" i="39" s="1"/>
  <c r="I224" i="13"/>
  <c r="K224" i="13"/>
  <c r="O222" i="13"/>
  <c r="V222" i="39" s="1"/>
  <c r="W222" i="39" s="1"/>
  <c r="M222" i="13"/>
  <c r="S222" i="39" s="1"/>
  <c r="T222" i="39" s="1"/>
  <c r="K222" i="13"/>
  <c r="I222" i="13"/>
  <c r="O220" i="13"/>
  <c r="V220" i="39" s="1"/>
  <c r="W220" i="39" s="1"/>
  <c r="M220" i="13"/>
  <c r="S220" i="39" s="1"/>
  <c r="T220" i="39" s="1"/>
  <c r="K220" i="13"/>
  <c r="I220" i="13"/>
  <c r="K218" i="13"/>
  <c r="I218" i="13"/>
  <c r="M218" i="13"/>
  <c r="S218" i="39" s="1"/>
  <c r="T218" i="39" s="1"/>
  <c r="O218" i="13"/>
  <c r="V218" i="39" s="1"/>
  <c r="W218" i="39" s="1"/>
  <c r="O216" i="13"/>
  <c r="V216" i="39" s="1"/>
  <c r="W216" i="39" s="1"/>
  <c r="M216" i="13"/>
  <c r="S216" i="39" s="1"/>
  <c r="T216" i="39" s="1"/>
  <c r="K216" i="13"/>
  <c r="I216" i="13"/>
  <c r="O214" i="13"/>
  <c r="V214" i="39" s="1"/>
  <c r="W214" i="39" s="1"/>
  <c r="M214" i="13"/>
  <c r="S214" i="39" s="1"/>
  <c r="T214" i="39" s="1"/>
  <c r="K214" i="13"/>
  <c r="I214" i="13"/>
  <c r="O212" i="13"/>
  <c r="V212" i="39" s="1"/>
  <c r="W212" i="39" s="1"/>
  <c r="M212" i="13"/>
  <c r="S212" i="39" s="1"/>
  <c r="T212" i="39" s="1"/>
  <c r="K212" i="13"/>
  <c r="I212" i="13"/>
  <c r="K210" i="13"/>
  <c r="I210" i="13"/>
  <c r="M210" i="13"/>
  <c r="S210" i="39" s="1"/>
  <c r="T210" i="39" s="1"/>
  <c r="O210" i="13"/>
  <c r="V210" i="39" s="1"/>
  <c r="W210" i="39" s="1"/>
  <c r="O208" i="13"/>
  <c r="V208" i="39" s="1"/>
  <c r="W208" i="39" s="1"/>
  <c r="M208" i="13"/>
  <c r="S208" i="39" s="1"/>
  <c r="T208" i="39" s="1"/>
  <c r="K208" i="13"/>
  <c r="I208" i="13"/>
  <c r="O206" i="13"/>
  <c r="V206" i="39" s="1"/>
  <c r="W206" i="39" s="1"/>
  <c r="M206" i="13"/>
  <c r="S206" i="39" s="1"/>
  <c r="T206" i="39" s="1"/>
  <c r="K206" i="13"/>
  <c r="I206" i="13"/>
  <c r="O204" i="13"/>
  <c r="V204" i="39" s="1"/>
  <c r="W204" i="39" s="1"/>
  <c r="M204" i="13"/>
  <c r="S204" i="39" s="1"/>
  <c r="T204" i="39" s="1"/>
  <c r="K204" i="13"/>
  <c r="I204" i="13"/>
  <c r="K202" i="13"/>
  <c r="I202" i="13"/>
  <c r="M202" i="13"/>
  <c r="S202" i="39" s="1"/>
  <c r="T202" i="39" s="1"/>
  <c r="O202" i="13"/>
  <c r="V202" i="39" s="1"/>
  <c r="W202" i="39" s="1"/>
  <c r="O200" i="13"/>
  <c r="V200" i="39" s="1"/>
  <c r="W200" i="39" s="1"/>
  <c r="M200" i="13"/>
  <c r="S200" i="39" s="1"/>
  <c r="T200" i="39" s="1"/>
  <c r="I200" i="13"/>
  <c r="K200" i="13"/>
  <c r="O198" i="13"/>
  <c r="V198" i="39" s="1"/>
  <c r="W198" i="39" s="1"/>
  <c r="M198" i="13"/>
  <c r="S198" i="39" s="1"/>
  <c r="T198" i="39" s="1"/>
  <c r="K198" i="13"/>
  <c r="I198" i="13"/>
  <c r="O196" i="13"/>
  <c r="V196" i="39" s="1"/>
  <c r="W196" i="39" s="1"/>
  <c r="M196" i="13"/>
  <c r="S196" i="39" s="1"/>
  <c r="T196" i="39" s="1"/>
  <c r="K196" i="13"/>
  <c r="I196" i="13"/>
  <c r="K194" i="13"/>
  <c r="I194" i="13"/>
  <c r="M194" i="13"/>
  <c r="S194" i="39" s="1"/>
  <c r="T194" i="39" s="1"/>
  <c r="O194" i="13"/>
  <c r="V194" i="39" s="1"/>
  <c r="W194" i="39" s="1"/>
  <c r="O192" i="13"/>
  <c r="V192" i="39" s="1"/>
  <c r="W192" i="39" s="1"/>
  <c r="M192" i="13"/>
  <c r="S192" i="39" s="1"/>
  <c r="T192" i="39" s="1"/>
  <c r="I192" i="13"/>
  <c r="K192" i="13"/>
  <c r="O190" i="13"/>
  <c r="V190" i="39" s="1"/>
  <c r="W190" i="39" s="1"/>
  <c r="M190" i="13"/>
  <c r="S190" i="39" s="1"/>
  <c r="T190" i="39" s="1"/>
  <c r="K190" i="13"/>
  <c r="I190" i="13"/>
  <c r="O188" i="13"/>
  <c r="V188" i="39" s="1"/>
  <c r="W188" i="39" s="1"/>
  <c r="M188" i="13"/>
  <c r="S188" i="39" s="1"/>
  <c r="T188" i="39" s="1"/>
  <c r="K188" i="13"/>
  <c r="I188" i="13"/>
  <c r="M186" i="13"/>
  <c r="S186" i="39" s="1"/>
  <c r="T186" i="39" s="1"/>
  <c r="K186" i="13"/>
  <c r="I186" i="13"/>
  <c r="O186" i="13"/>
  <c r="V186" i="39" s="1"/>
  <c r="W186" i="39" s="1"/>
  <c r="O184" i="13"/>
  <c r="V184" i="39" s="1"/>
  <c r="W184" i="39" s="1"/>
  <c r="M184" i="13"/>
  <c r="S184" i="39" s="1"/>
  <c r="T184" i="39" s="1"/>
  <c r="I184" i="13"/>
  <c r="K184" i="13"/>
  <c r="O182" i="13"/>
  <c r="V182" i="39" s="1"/>
  <c r="W182" i="39" s="1"/>
  <c r="M182" i="13"/>
  <c r="S182" i="39" s="1"/>
  <c r="T182" i="39" s="1"/>
  <c r="K182" i="13"/>
  <c r="I182" i="13"/>
  <c r="O180" i="13"/>
  <c r="V180" i="39" s="1"/>
  <c r="W180" i="39" s="1"/>
  <c r="M180" i="13"/>
  <c r="S180" i="39" s="1"/>
  <c r="T180" i="39" s="1"/>
  <c r="K180" i="13"/>
  <c r="I180" i="13"/>
  <c r="M178" i="13"/>
  <c r="S178" i="39" s="1"/>
  <c r="T178" i="39" s="1"/>
  <c r="K178" i="13"/>
  <c r="I178" i="13"/>
  <c r="O178" i="13"/>
  <c r="V178" i="39" s="1"/>
  <c r="W178" i="39" s="1"/>
  <c r="O176" i="13"/>
  <c r="V176" i="39" s="1"/>
  <c r="W176" i="39" s="1"/>
  <c r="M176" i="13"/>
  <c r="S176" i="39" s="1"/>
  <c r="T176" i="39" s="1"/>
  <c r="I176" i="13"/>
  <c r="K176" i="13"/>
  <c r="O174" i="13"/>
  <c r="V174" i="39" s="1"/>
  <c r="W174" i="39" s="1"/>
  <c r="M174" i="13"/>
  <c r="S174" i="39" s="1"/>
  <c r="T174" i="39" s="1"/>
  <c r="K174" i="13"/>
  <c r="I174" i="13"/>
  <c r="O172" i="13"/>
  <c r="V172" i="39" s="1"/>
  <c r="W172" i="39" s="1"/>
  <c r="M172" i="13"/>
  <c r="S172" i="39" s="1"/>
  <c r="T172" i="39" s="1"/>
  <c r="K172" i="13"/>
  <c r="I172" i="13"/>
  <c r="O170" i="13"/>
  <c r="V170" i="39" s="1"/>
  <c r="W170" i="39" s="1"/>
  <c r="K170" i="13"/>
  <c r="I170" i="13"/>
  <c r="M170" i="13"/>
  <c r="S170" i="39" s="1"/>
  <c r="T170" i="39" s="1"/>
  <c r="O168" i="13"/>
  <c r="V168" i="39" s="1"/>
  <c r="W168" i="39" s="1"/>
  <c r="M168" i="13"/>
  <c r="S168" i="39" s="1"/>
  <c r="T168" i="39" s="1"/>
  <c r="I168" i="13"/>
  <c r="K168" i="13"/>
  <c r="O166" i="13"/>
  <c r="V166" i="39" s="1"/>
  <c r="W166" i="39" s="1"/>
  <c r="M166" i="13"/>
  <c r="S166" i="39" s="1"/>
  <c r="T166" i="39" s="1"/>
  <c r="K166" i="13"/>
  <c r="I166" i="13"/>
  <c r="O164" i="13"/>
  <c r="V164" i="39" s="1"/>
  <c r="W164" i="39" s="1"/>
  <c r="M164" i="13"/>
  <c r="S164" i="39" s="1"/>
  <c r="T164" i="39" s="1"/>
  <c r="K164" i="13"/>
  <c r="I164" i="13"/>
  <c r="O162" i="13"/>
  <c r="V162" i="39" s="1"/>
  <c r="W162" i="39" s="1"/>
  <c r="K162" i="13"/>
  <c r="I162" i="13"/>
  <c r="M162" i="13"/>
  <c r="S162" i="39" s="1"/>
  <c r="T162" i="39" s="1"/>
  <c r="O160" i="13"/>
  <c r="V160" i="39" s="1"/>
  <c r="W160" i="39" s="1"/>
  <c r="M160" i="13"/>
  <c r="S160" i="39" s="1"/>
  <c r="T160" i="39" s="1"/>
  <c r="K160" i="13"/>
  <c r="I160" i="13"/>
  <c r="O158" i="13"/>
  <c r="V158" i="39" s="1"/>
  <c r="W158" i="39" s="1"/>
  <c r="M158" i="13"/>
  <c r="S158" i="39" s="1"/>
  <c r="T158" i="39" s="1"/>
  <c r="K158" i="13"/>
  <c r="I158" i="13"/>
  <c r="O156" i="13"/>
  <c r="V156" i="39" s="1"/>
  <c r="W156" i="39" s="1"/>
  <c r="M156" i="13"/>
  <c r="S156" i="39" s="1"/>
  <c r="T156" i="39" s="1"/>
  <c r="K156" i="13"/>
  <c r="I156" i="13"/>
  <c r="K154" i="13"/>
  <c r="I154" i="13"/>
  <c r="M154" i="13"/>
  <c r="S154" i="39" s="1"/>
  <c r="T154" i="39" s="1"/>
  <c r="O154" i="13"/>
  <c r="V154" i="39" s="1"/>
  <c r="W154" i="39" s="1"/>
  <c r="O152" i="13"/>
  <c r="V152" i="39" s="1"/>
  <c r="W152" i="39" s="1"/>
  <c r="M152" i="13"/>
  <c r="S152" i="39" s="1"/>
  <c r="T152" i="39" s="1"/>
  <c r="K152" i="13"/>
  <c r="I152" i="13"/>
  <c r="O150" i="13"/>
  <c r="V150" i="39" s="1"/>
  <c r="W150" i="39" s="1"/>
  <c r="M150" i="13"/>
  <c r="S150" i="39" s="1"/>
  <c r="T150" i="39" s="1"/>
  <c r="K150" i="13"/>
  <c r="I150" i="13"/>
  <c r="O148" i="13"/>
  <c r="V148" i="39" s="1"/>
  <c r="W148" i="39" s="1"/>
  <c r="M148" i="13"/>
  <c r="S148" i="39" s="1"/>
  <c r="T148" i="39" s="1"/>
  <c r="K148" i="13"/>
  <c r="I148" i="13"/>
  <c r="I146" i="13"/>
  <c r="K146" i="13"/>
  <c r="M146" i="13"/>
  <c r="S146" i="39" s="1"/>
  <c r="T146" i="39" s="1"/>
  <c r="O146" i="13"/>
  <c r="V146" i="39" s="1"/>
  <c r="W146" i="39" s="1"/>
  <c r="O144" i="13"/>
  <c r="V144" i="39" s="1"/>
  <c r="W144" i="39" s="1"/>
  <c r="M144" i="13"/>
  <c r="S144" i="39" s="1"/>
  <c r="T144" i="39" s="1"/>
  <c r="K144" i="13"/>
  <c r="I144" i="13"/>
  <c r="O142" i="13"/>
  <c r="V142" i="39" s="1"/>
  <c r="W142" i="39" s="1"/>
  <c r="M142" i="13"/>
  <c r="S142" i="39" s="1"/>
  <c r="T142" i="39" s="1"/>
  <c r="K142" i="13"/>
  <c r="I142" i="13"/>
  <c r="O140" i="13"/>
  <c r="V140" i="39" s="1"/>
  <c r="W140" i="39" s="1"/>
  <c r="M140" i="13"/>
  <c r="S140" i="39" s="1"/>
  <c r="T140" i="39" s="1"/>
  <c r="I140" i="13"/>
  <c r="K140" i="13"/>
  <c r="I138" i="13"/>
  <c r="M138" i="13"/>
  <c r="S138" i="39" s="1"/>
  <c r="T138" i="39" s="1"/>
  <c r="O138" i="13"/>
  <c r="V138" i="39" s="1"/>
  <c r="W138" i="39" s="1"/>
  <c r="K138" i="13"/>
  <c r="O136" i="13"/>
  <c r="V136" i="39" s="1"/>
  <c r="W136" i="39" s="1"/>
  <c r="M136" i="13"/>
  <c r="S136" i="39" s="1"/>
  <c r="T136" i="39" s="1"/>
  <c r="K136" i="13"/>
  <c r="I136" i="13"/>
  <c r="O134" i="13"/>
  <c r="V134" i="39" s="1"/>
  <c r="W134" i="39" s="1"/>
  <c r="M134" i="13"/>
  <c r="S134" i="39" s="1"/>
  <c r="T134" i="39" s="1"/>
  <c r="K134" i="13"/>
  <c r="I134" i="13"/>
  <c r="O132" i="13"/>
  <c r="V132" i="39" s="1"/>
  <c r="W132" i="39" s="1"/>
  <c r="M132" i="13"/>
  <c r="S132" i="39" s="1"/>
  <c r="T132" i="39" s="1"/>
  <c r="K132" i="13"/>
  <c r="I132" i="13"/>
  <c r="K130" i="13"/>
  <c r="I130" i="13"/>
  <c r="M130" i="13"/>
  <c r="S130" i="39" s="1"/>
  <c r="T130" i="39" s="1"/>
  <c r="O130" i="13"/>
  <c r="V130" i="39" s="1"/>
  <c r="W130" i="39" s="1"/>
  <c r="O128" i="13"/>
  <c r="V128" i="39" s="1"/>
  <c r="W128" i="39" s="1"/>
  <c r="M128" i="13"/>
  <c r="S128" i="39" s="1"/>
  <c r="T128" i="39" s="1"/>
  <c r="I128" i="13"/>
  <c r="K128" i="13"/>
  <c r="O126" i="13"/>
  <c r="V126" i="39" s="1"/>
  <c r="W126" i="39" s="1"/>
  <c r="M126" i="13"/>
  <c r="S126" i="39" s="1"/>
  <c r="T126" i="39" s="1"/>
  <c r="K126" i="13"/>
  <c r="I126" i="13"/>
  <c r="O124" i="13"/>
  <c r="V124" i="39" s="1"/>
  <c r="W124" i="39" s="1"/>
  <c r="M124" i="13"/>
  <c r="S124" i="39" s="1"/>
  <c r="T124" i="39" s="1"/>
  <c r="I124" i="13"/>
  <c r="K124" i="13"/>
  <c r="M122" i="13"/>
  <c r="S122" i="39" s="1"/>
  <c r="T122" i="39" s="1"/>
  <c r="I122" i="13"/>
  <c r="O122" i="13"/>
  <c r="V122" i="39" s="1"/>
  <c r="W122" i="39" s="1"/>
  <c r="K122" i="13"/>
  <c r="O120" i="13"/>
  <c r="V120" i="39" s="1"/>
  <c r="W120" i="39" s="1"/>
  <c r="M120" i="13"/>
  <c r="S120" i="39" s="1"/>
  <c r="T120" i="39" s="1"/>
  <c r="K120" i="13"/>
  <c r="I120" i="13"/>
  <c r="O118" i="13"/>
  <c r="V118" i="39" s="1"/>
  <c r="W118" i="39" s="1"/>
  <c r="M118" i="13"/>
  <c r="S118" i="39" s="1"/>
  <c r="T118" i="39" s="1"/>
  <c r="K118" i="13"/>
  <c r="I118" i="13"/>
  <c r="O116" i="13"/>
  <c r="V116" i="39" s="1"/>
  <c r="W116" i="39" s="1"/>
  <c r="M116" i="13"/>
  <c r="S116" i="39" s="1"/>
  <c r="T116" i="39" s="1"/>
  <c r="K116" i="13"/>
  <c r="I116" i="13"/>
  <c r="M114" i="13"/>
  <c r="S114" i="39" s="1"/>
  <c r="T114" i="39" s="1"/>
  <c r="K114" i="13"/>
  <c r="I114" i="13"/>
  <c r="O114" i="13"/>
  <c r="V114" i="39" s="1"/>
  <c r="W114" i="39" s="1"/>
  <c r="O112" i="13"/>
  <c r="V112" i="39" s="1"/>
  <c r="W112" i="39" s="1"/>
  <c r="M112" i="13"/>
  <c r="S112" i="39" s="1"/>
  <c r="T112" i="39" s="1"/>
  <c r="I112" i="13"/>
  <c r="K112" i="13"/>
  <c r="O110" i="13"/>
  <c r="V110" i="39" s="1"/>
  <c r="W110" i="39" s="1"/>
  <c r="M110" i="13"/>
  <c r="S110" i="39" s="1"/>
  <c r="T110" i="39" s="1"/>
  <c r="K110" i="13"/>
  <c r="I110" i="13"/>
  <c r="O108" i="13"/>
  <c r="V108" i="39" s="1"/>
  <c r="W108" i="39" s="1"/>
  <c r="M108" i="13"/>
  <c r="S108" i="39" s="1"/>
  <c r="T108" i="39" s="1"/>
  <c r="K108" i="13"/>
  <c r="I108" i="13"/>
  <c r="O106" i="13"/>
  <c r="V106" i="39" s="1"/>
  <c r="W106" i="39" s="1"/>
  <c r="I106" i="13"/>
  <c r="K106" i="13"/>
  <c r="M106" i="13"/>
  <c r="S106" i="39" s="1"/>
  <c r="T106" i="39" s="1"/>
  <c r="O104" i="13"/>
  <c r="V104" i="39" s="1"/>
  <c r="W104" i="39" s="1"/>
  <c r="M104" i="13"/>
  <c r="S104" i="39" s="1"/>
  <c r="T104" i="39" s="1"/>
  <c r="K104" i="13"/>
  <c r="I104" i="13"/>
  <c r="O102" i="13"/>
  <c r="V102" i="39" s="1"/>
  <c r="W102" i="39" s="1"/>
  <c r="M102" i="13"/>
  <c r="S102" i="39" s="1"/>
  <c r="T102" i="39" s="1"/>
  <c r="K102" i="13"/>
  <c r="I102" i="13"/>
  <c r="O100" i="13"/>
  <c r="V100" i="39" s="1"/>
  <c r="W100" i="39" s="1"/>
  <c r="M100" i="13"/>
  <c r="S100" i="39" s="1"/>
  <c r="T100" i="39" s="1"/>
  <c r="K100" i="13"/>
  <c r="I100" i="13"/>
  <c r="O98" i="13"/>
  <c r="V98" i="39" s="1"/>
  <c r="W98" i="39" s="1"/>
  <c r="I98" i="13"/>
  <c r="K98" i="13"/>
  <c r="M98" i="13"/>
  <c r="S98" i="39" s="1"/>
  <c r="T98" i="39" s="1"/>
  <c r="O96" i="13"/>
  <c r="V96" i="39" s="1"/>
  <c r="W96" i="39" s="1"/>
  <c r="M96" i="13"/>
  <c r="S96" i="39" s="1"/>
  <c r="T96" i="39" s="1"/>
  <c r="K96" i="13"/>
  <c r="I96" i="13"/>
  <c r="O94" i="13"/>
  <c r="V94" i="39" s="1"/>
  <c r="W94" i="39" s="1"/>
  <c r="M94" i="13"/>
  <c r="S94" i="39" s="1"/>
  <c r="T94" i="39" s="1"/>
  <c r="K94" i="13"/>
  <c r="I94" i="13"/>
  <c r="O92" i="13"/>
  <c r="V92" i="39" s="1"/>
  <c r="W92" i="39" s="1"/>
  <c r="M92" i="13"/>
  <c r="S92" i="39" s="1"/>
  <c r="T92" i="39" s="1"/>
  <c r="K92" i="13"/>
  <c r="I92" i="13"/>
  <c r="I90" i="13"/>
  <c r="K90" i="13"/>
  <c r="M90" i="13"/>
  <c r="S90" i="39" s="1"/>
  <c r="T90" i="39" s="1"/>
  <c r="O90" i="13"/>
  <c r="V90" i="39" s="1"/>
  <c r="W90" i="39" s="1"/>
  <c r="O88" i="13"/>
  <c r="V88" i="39" s="1"/>
  <c r="W88" i="39" s="1"/>
  <c r="M88" i="13"/>
  <c r="S88" i="39" s="1"/>
  <c r="T88" i="39" s="1"/>
  <c r="K88" i="13"/>
  <c r="I88" i="13"/>
  <c r="O86" i="13"/>
  <c r="V86" i="39" s="1"/>
  <c r="W86" i="39" s="1"/>
  <c r="M86" i="13"/>
  <c r="S86" i="39" s="1"/>
  <c r="T86" i="39" s="1"/>
  <c r="K86" i="13"/>
  <c r="I86" i="13"/>
  <c r="M84" i="13"/>
  <c r="S84" i="39" s="1"/>
  <c r="T84" i="39" s="1"/>
  <c r="K84" i="13"/>
  <c r="O84" i="13"/>
  <c r="V84" i="39" s="1"/>
  <c r="W84" i="39" s="1"/>
  <c r="I84" i="13"/>
  <c r="O82" i="13"/>
  <c r="V82" i="39" s="1"/>
  <c r="W82" i="39" s="1"/>
  <c r="K82" i="13"/>
  <c r="I82" i="13"/>
  <c r="M82" i="13"/>
  <c r="S82" i="39" s="1"/>
  <c r="T82" i="39" s="1"/>
  <c r="O80" i="13"/>
  <c r="V80" i="39" s="1"/>
  <c r="W80" i="39" s="1"/>
  <c r="M80" i="13"/>
  <c r="S80" i="39" s="1"/>
  <c r="T80" i="39" s="1"/>
  <c r="K80" i="13"/>
  <c r="I80" i="13"/>
  <c r="M78" i="13"/>
  <c r="S78" i="39" s="1"/>
  <c r="T78" i="39" s="1"/>
  <c r="K78" i="13"/>
  <c r="O78" i="13"/>
  <c r="V78" i="39" s="1"/>
  <c r="W78" i="39" s="1"/>
  <c r="I78" i="13"/>
  <c r="M76" i="13"/>
  <c r="S76" i="39" s="1"/>
  <c r="T76" i="39" s="1"/>
  <c r="K76" i="13"/>
  <c r="O76" i="13"/>
  <c r="V76" i="39" s="1"/>
  <c r="W76" i="39" s="1"/>
  <c r="I76" i="13"/>
  <c r="O74" i="13"/>
  <c r="V74" i="39" s="1"/>
  <c r="W74" i="39" s="1"/>
  <c r="I74" i="13"/>
  <c r="M74" i="13"/>
  <c r="S74" i="39" s="1"/>
  <c r="T74" i="39" s="1"/>
  <c r="K74" i="13"/>
  <c r="O72" i="13"/>
  <c r="V72" i="39" s="1"/>
  <c r="W72" i="39" s="1"/>
  <c r="M72" i="13"/>
  <c r="S72" i="39" s="1"/>
  <c r="T72" i="39" s="1"/>
  <c r="K72" i="13"/>
  <c r="I72" i="13"/>
  <c r="M70" i="13"/>
  <c r="S70" i="39" s="1"/>
  <c r="T70" i="39" s="1"/>
  <c r="K70" i="13"/>
  <c r="O70" i="13"/>
  <c r="V70" i="39" s="1"/>
  <c r="W70" i="39" s="1"/>
  <c r="I70" i="13"/>
  <c r="M68" i="13"/>
  <c r="S68" i="39" s="1"/>
  <c r="T68" i="39" s="1"/>
  <c r="K68" i="13"/>
  <c r="O68" i="13"/>
  <c r="V68" i="39" s="1"/>
  <c r="W68" i="39" s="1"/>
  <c r="I68" i="13"/>
  <c r="O66" i="13"/>
  <c r="V66" i="39" s="1"/>
  <c r="W66" i="39" s="1"/>
  <c r="I66" i="13"/>
  <c r="M66" i="13"/>
  <c r="S66" i="39" s="1"/>
  <c r="T66" i="39" s="1"/>
  <c r="K66" i="13"/>
  <c r="O64" i="13"/>
  <c r="V64" i="39" s="1"/>
  <c r="W64" i="39" s="1"/>
  <c r="M64" i="13"/>
  <c r="S64" i="39" s="1"/>
  <c r="T64" i="39" s="1"/>
  <c r="K64" i="13"/>
  <c r="I64" i="13"/>
  <c r="O62" i="13"/>
  <c r="V62" i="39" s="1"/>
  <c r="W62" i="39" s="1"/>
  <c r="M62" i="13"/>
  <c r="S62" i="39" s="1"/>
  <c r="T62" i="39" s="1"/>
  <c r="K62" i="13"/>
  <c r="I62" i="13"/>
  <c r="O60" i="13"/>
  <c r="V60" i="39" s="1"/>
  <c r="W60" i="39" s="1"/>
  <c r="M60" i="13"/>
  <c r="S60" i="39" s="1"/>
  <c r="T60" i="39" s="1"/>
  <c r="K60" i="13"/>
  <c r="I60" i="13"/>
  <c r="O58" i="13"/>
  <c r="V58" i="39" s="1"/>
  <c r="W58" i="39" s="1"/>
  <c r="M58" i="13"/>
  <c r="S58" i="39" s="1"/>
  <c r="T58" i="39" s="1"/>
  <c r="I58" i="13"/>
  <c r="K58" i="13"/>
  <c r="O56" i="13"/>
  <c r="V56" i="39" s="1"/>
  <c r="W56" i="39" s="1"/>
  <c r="M56" i="13"/>
  <c r="S56" i="39" s="1"/>
  <c r="T56" i="39" s="1"/>
  <c r="K56" i="13"/>
  <c r="I56" i="13"/>
  <c r="M54" i="13"/>
  <c r="S54" i="39" s="1"/>
  <c r="T54" i="39" s="1"/>
  <c r="K54" i="13"/>
  <c r="O54" i="13"/>
  <c r="V54" i="39" s="1"/>
  <c r="W54" i="39" s="1"/>
  <c r="I54" i="13"/>
  <c r="M52" i="13"/>
  <c r="S52" i="39" s="1"/>
  <c r="T52" i="39" s="1"/>
  <c r="K52" i="13"/>
  <c r="O52" i="13"/>
  <c r="V52" i="39" s="1"/>
  <c r="W52" i="39" s="1"/>
  <c r="I52" i="13"/>
  <c r="O50" i="13"/>
  <c r="V50" i="39" s="1"/>
  <c r="W50" i="39" s="1"/>
  <c r="M50" i="13"/>
  <c r="S50" i="39" s="1"/>
  <c r="T50" i="39" s="1"/>
  <c r="K50" i="13"/>
  <c r="I50" i="13"/>
  <c r="O48" i="13"/>
  <c r="V48" i="39" s="1"/>
  <c r="W48" i="39" s="1"/>
  <c r="M48" i="13"/>
  <c r="S48" i="39" s="1"/>
  <c r="T48" i="39" s="1"/>
  <c r="I48" i="13"/>
  <c r="K48" i="13"/>
  <c r="O46" i="13"/>
  <c r="V46" i="39" s="1"/>
  <c r="W46" i="39" s="1"/>
  <c r="M46" i="13"/>
  <c r="S46" i="39" s="1"/>
  <c r="T46" i="39" s="1"/>
  <c r="K46" i="13"/>
  <c r="I46" i="13"/>
  <c r="M44" i="13"/>
  <c r="S44" i="39" s="1"/>
  <c r="T44" i="39" s="1"/>
  <c r="K44" i="13"/>
  <c r="O44" i="13"/>
  <c r="V44" i="39" s="1"/>
  <c r="W44" i="39" s="1"/>
  <c r="I44" i="13"/>
  <c r="O42" i="13"/>
  <c r="V42" i="39" s="1"/>
  <c r="W42" i="39" s="1"/>
  <c r="I42" i="13"/>
  <c r="K42" i="13"/>
  <c r="M42" i="13"/>
  <c r="S42" i="39" s="1"/>
  <c r="T42" i="39" s="1"/>
  <c r="O40" i="13"/>
  <c r="V40" i="39" s="1"/>
  <c r="W40" i="39" s="1"/>
  <c r="M40" i="13"/>
  <c r="S40" i="39" s="1"/>
  <c r="T40" i="39" s="1"/>
  <c r="K40" i="13"/>
  <c r="I40" i="13"/>
  <c r="O38" i="13"/>
  <c r="V38" i="39" s="1"/>
  <c r="W38" i="39" s="1"/>
  <c r="M38" i="13"/>
  <c r="S38" i="39" s="1"/>
  <c r="T38" i="39" s="1"/>
  <c r="K38" i="13"/>
  <c r="I38" i="13"/>
  <c r="M36" i="13"/>
  <c r="S36" i="39" s="1"/>
  <c r="T36" i="39" s="1"/>
  <c r="K36" i="13"/>
  <c r="O36" i="13"/>
  <c r="V36" i="39" s="1"/>
  <c r="W36" i="39" s="1"/>
  <c r="I36" i="13"/>
  <c r="O34" i="13"/>
  <c r="V34" i="39" s="1"/>
  <c r="W34" i="39" s="1"/>
  <c r="I34" i="13"/>
  <c r="K34" i="13"/>
  <c r="M34" i="13"/>
  <c r="S34" i="39" s="1"/>
  <c r="T34" i="39" s="1"/>
  <c r="O32" i="13"/>
  <c r="V32" i="39" s="1"/>
  <c r="W32" i="39" s="1"/>
  <c r="M32" i="13"/>
  <c r="S32" i="39" s="1"/>
  <c r="T32" i="39" s="1"/>
  <c r="K32" i="13"/>
  <c r="I32" i="13"/>
  <c r="M30" i="13"/>
  <c r="S30" i="39" s="1"/>
  <c r="T30" i="39" s="1"/>
  <c r="K30" i="13"/>
  <c r="O30" i="13"/>
  <c r="V30" i="39" s="1"/>
  <c r="W30" i="39" s="1"/>
  <c r="I30" i="13"/>
  <c r="M28" i="13"/>
  <c r="S28" i="39" s="1"/>
  <c r="T28" i="39" s="1"/>
  <c r="K28" i="13"/>
  <c r="O28" i="13"/>
  <c r="V28" i="39" s="1"/>
  <c r="W28" i="39" s="1"/>
  <c r="I28" i="13"/>
  <c r="O26" i="13"/>
  <c r="V26" i="39" s="1"/>
  <c r="W26" i="39" s="1"/>
  <c r="I26" i="13"/>
  <c r="K26" i="13"/>
  <c r="M26" i="13"/>
  <c r="S26" i="39" s="1"/>
  <c r="T26" i="39" s="1"/>
  <c r="O24" i="13"/>
  <c r="V24" i="39" s="1"/>
  <c r="W24" i="39" s="1"/>
  <c r="M24" i="13"/>
  <c r="S24" i="39" s="1"/>
  <c r="T24" i="39" s="1"/>
  <c r="K24" i="13"/>
  <c r="I24" i="13"/>
  <c r="O22" i="13"/>
  <c r="V22" i="39" s="1"/>
  <c r="W22" i="39" s="1"/>
  <c r="M22" i="13"/>
  <c r="S22" i="39" s="1"/>
  <c r="T22" i="39" s="1"/>
  <c r="K22" i="13"/>
  <c r="I22" i="13"/>
  <c r="O20" i="13"/>
  <c r="V20" i="39" s="1"/>
  <c r="W20" i="39" s="1"/>
  <c r="M20" i="13"/>
  <c r="S20" i="39" s="1"/>
  <c r="T20" i="39" s="1"/>
  <c r="K20" i="13"/>
  <c r="I20" i="13"/>
  <c r="O18" i="13"/>
  <c r="V18" i="39" s="1"/>
  <c r="W18" i="39" s="1"/>
  <c r="K18" i="13"/>
  <c r="I18" i="13"/>
  <c r="M18" i="13"/>
  <c r="S18" i="39" s="1"/>
  <c r="T18" i="39" s="1"/>
  <c r="O16" i="13"/>
  <c r="V16" i="39" s="1"/>
  <c r="W16" i="39" s="1"/>
  <c r="M16" i="13"/>
  <c r="S16" i="39" s="1"/>
  <c r="T16" i="39" s="1"/>
  <c r="K16" i="13"/>
  <c r="I16" i="13"/>
  <c r="M14" i="13"/>
  <c r="S14" i="39" s="1"/>
  <c r="T14" i="39" s="1"/>
  <c r="K14" i="13"/>
  <c r="O14" i="13"/>
  <c r="V14" i="39" s="1"/>
  <c r="W14" i="39" s="1"/>
  <c r="I14" i="13"/>
  <c r="M12" i="13"/>
  <c r="S12" i="39" s="1"/>
  <c r="T12" i="39" s="1"/>
  <c r="K12" i="13"/>
  <c r="O12" i="13"/>
  <c r="V12" i="39" s="1"/>
  <c r="W12" i="39" s="1"/>
  <c r="I12" i="13"/>
  <c r="O10" i="13"/>
  <c r="V10" i="39" s="1"/>
  <c r="W10" i="39" s="1"/>
  <c r="I10" i="13"/>
  <c r="S10" i="39"/>
  <c r="T10" i="39" s="1"/>
  <c r="K10" i="13"/>
  <c r="O8" i="13"/>
  <c r="V8" i="39" s="1"/>
  <c r="W8" i="39" s="1"/>
  <c r="S8" i="39"/>
  <c r="T8" i="39" s="1"/>
  <c r="K8" i="13"/>
  <c r="I8" i="13"/>
  <c r="S6" i="39"/>
  <c r="T6" i="39" s="1"/>
  <c r="K6" i="13"/>
  <c r="O6" i="13"/>
  <c r="V6" i="39" s="1"/>
  <c r="W6" i="39" s="1"/>
  <c r="I6" i="13"/>
  <c r="H121" i="13"/>
  <c r="L441" i="13"/>
  <c r="L423" i="13"/>
  <c r="J456" i="13"/>
  <c r="J423" i="13"/>
  <c r="L185" i="13"/>
  <c r="L461" i="13"/>
  <c r="H461" i="13"/>
  <c r="J394" i="13"/>
  <c r="J351" i="13"/>
  <c r="L207" i="13"/>
  <c r="L460" i="13"/>
  <c r="J433" i="13"/>
  <c r="J358" i="13"/>
  <c r="J445" i="13"/>
  <c r="L308" i="13"/>
  <c r="L231" i="13"/>
  <c r="L489" i="13"/>
  <c r="H489" i="13"/>
  <c r="J437" i="13"/>
  <c r="L327" i="13"/>
  <c r="H231" i="13"/>
  <c r="J183" i="13"/>
  <c r="L498" i="13"/>
  <c r="L409" i="13"/>
  <c r="L490" i="13"/>
  <c r="J444" i="13"/>
  <c r="L365" i="13"/>
  <c r="J251" i="13"/>
  <c r="J493" i="13"/>
  <c r="H365" i="13"/>
  <c r="H251" i="13"/>
  <c r="H171" i="13"/>
  <c r="H493" i="13"/>
  <c r="H456" i="13"/>
  <c r="J451" i="13"/>
  <c r="H441" i="13"/>
  <c r="H433" i="13"/>
  <c r="J341" i="13"/>
  <c r="L325" i="13"/>
  <c r="H296" i="13"/>
  <c r="J266" i="13"/>
  <c r="J207" i="13"/>
  <c r="H451" i="13"/>
  <c r="L439" i="13"/>
  <c r="L419" i="13"/>
  <c r="L399" i="13"/>
  <c r="H325" i="13"/>
  <c r="J312" i="13"/>
  <c r="J305" i="13"/>
  <c r="J195" i="13"/>
  <c r="J447" i="13"/>
  <c r="J439" i="13"/>
  <c r="L326" i="13"/>
  <c r="L177" i="13"/>
  <c r="H447" i="13"/>
  <c r="H420" i="13"/>
  <c r="H419" i="13"/>
  <c r="J342" i="13"/>
  <c r="J326" i="13"/>
  <c r="H177" i="13"/>
  <c r="J169" i="13"/>
  <c r="L455" i="13"/>
  <c r="J455" i="13"/>
  <c r="H403" i="13"/>
  <c r="J338" i="13"/>
  <c r="L304" i="13"/>
  <c r="H183" i="13"/>
  <c r="J156" i="13"/>
  <c r="N234" i="13"/>
  <c r="U234" i="39" s="1"/>
  <c r="J211" i="13"/>
  <c r="N211" i="13"/>
  <c r="U211" i="39" s="1"/>
  <c r="N204" i="13"/>
  <c r="U204" i="39" s="1"/>
  <c r="N189" i="13"/>
  <c r="U189" i="39" s="1"/>
  <c r="N184" i="13"/>
  <c r="U184" i="39" s="1"/>
  <c r="N173" i="13"/>
  <c r="U173" i="39" s="1"/>
  <c r="N160" i="13"/>
  <c r="U160" i="39" s="1"/>
  <c r="N151" i="13"/>
  <c r="U151" i="39" s="1"/>
  <c r="N141" i="13"/>
  <c r="U141" i="39" s="1"/>
  <c r="N498" i="13"/>
  <c r="U498" i="39" s="1"/>
  <c r="N496" i="13"/>
  <c r="U496" i="39" s="1"/>
  <c r="N493" i="13"/>
  <c r="U493" i="39" s="1"/>
  <c r="H485" i="13"/>
  <c r="J471" i="13"/>
  <c r="N456" i="13"/>
  <c r="U456" i="39" s="1"/>
  <c r="N439" i="13"/>
  <c r="U439" i="39" s="1"/>
  <c r="L436" i="13"/>
  <c r="N436" i="13"/>
  <c r="U436" i="39" s="1"/>
  <c r="L431" i="13"/>
  <c r="N422" i="13"/>
  <c r="U422" i="39" s="1"/>
  <c r="L412" i="13"/>
  <c r="J403" i="13"/>
  <c r="N394" i="13"/>
  <c r="U394" i="39" s="1"/>
  <c r="N376" i="13"/>
  <c r="U376" i="39" s="1"/>
  <c r="N360" i="13"/>
  <c r="U360" i="39" s="1"/>
  <c r="H355" i="13"/>
  <c r="N351" i="13"/>
  <c r="U351" i="39" s="1"/>
  <c r="L342" i="13"/>
  <c r="L313" i="13"/>
  <c r="N311" i="13"/>
  <c r="U311" i="39" s="1"/>
  <c r="N302" i="13"/>
  <c r="U302" i="39" s="1"/>
  <c r="J296" i="13"/>
  <c r="N269" i="13"/>
  <c r="U269" i="39" s="1"/>
  <c r="N267" i="13"/>
  <c r="U267" i="39" s="1"/>
  <c r="N257" i="13"/>
  <c r="U257" i="39" s="1"/>
  <c r="N229" i="13"/>
  <c r="U229" i="39" s="1"/>
  <c r="N222" i="13"/>
  <c r="U222" i="39" s="1"/>
  <c r="N220" i="13"/>
  <c r="U220" i="39" s="1"/>
  <c r="H210" i="13"/>
  <c r="H202" i="13"/>
  <c r="N202" i="13"/>
  <c r="U202" i="39" s="1"/>
  <c r="N187" i="13"/>
  <c r="U187" i="39" s="1"/>
  <c r="N158" i="13"/>
  <c r="U158" i="39" s="1"/>
  <c r="N157" i="13"/>
  <c r="U157" i="39" s="1"/>
  <c r="N149" i="13"/>
  <c r="U149" i="39" s="1"/>
  <c r="N142" i="13"/>
  <c r="U142" i="39" s="1"/>
  <c r="N139" i="13"/>
  <c r="U139" i="39" s="1"/>
  <c r="N137" i="13"/>
  <c r="U137" i="39" s="1"/>
  <c r="N132" i="13"/>
  <c r="U132" i="39" s="1"/>
  <c r="N121" i="13"/>
  <c r="U121" i="39" s="1"/>
  <c r="N119" i="13"/>
  <c r="U119" i="39" s="1"/>
  <c r="N117" i="13"/>
  <c r="U117" i="39" s="1"/>
  <c r="H113" i="13"/>
  <c r="N113" i="13"/>
  <c r="U113" i="39" s="1"/>
  <c r="N472" i="13"/>
  <c r="U472" i="39" s="1"/>
  <c r="N458" i="13"/>
  <c r="U458" i="39" s="1"/>
  <c r="H413" i="13"/>
  <c r="N413" i="13"/>
  <c r="U413" i="39" s="1"/>
  <c r="H314" i="13"/>
  <c r="N314" i="13"/>
  <c r="U314" i="39" s="1"/>
  <c r="N310" i="13"/>
  <c r="U310" i="39" s="1"/>
  <c r="N252" i="13"/>
  <c r="U252" i="39" s="1"/>
  <c r="N487" i="13"/>
  <c r="U487" i="39" s="1"/>
  <c r="N392" i="13"/>
  <c r="U392" i="39" s="1"/>
  <c r="L390" i="13"/>
  <c r="N390" i="13"/>
  <c r="U390" i="39" s="1"/>
  <c r="N363" i="13"/>
  <c r="U363" i="39" s="1"/>
  <c r="N357" i="13"/>
  <c r="U357" i="39" s="1"/>
  <c r="H349" i="13"/>
  <c r="N349" i="13"/>
  <c r="U349" i="39" s="1"/>
  <c r="N344" i="13"/>
  <c r="U344" i="39" s="1"/>
  <c r="N324" i="13"/>
  <c r="U324" i="39" s="1"/>
  <c r="L310" i="13"/>
  <c r="N286" i="13"/>
  <c r="U286" i="39" s="1"/>
  <c r="N255" i="13"/>
  <c r="U255" i="39" s="1"/>
  <c r="N235" i="13"/>
  <c r="U235" i="39" s="1"/>
  <c r="N225" i="13"/>
  <c r="U225" i="39" s="1"/>
  <c r="H198" i="13"/>
  <c r="N198" i="13"/>
  <c r="U198" i="39" s="1"/>
  <c r="N181" i="13"/>
  <c r="U181" i="39" s="1"/>
  <c r="N176" i="13"/>
  <c r="U176" i="39" s="1"/>
  <c r="N166" i="13"/>
  <c r="U166" i="39" s="1"/>
  <c r="N152" i="13"/>
  <c r="U152" i="39" s="1"/>
  <c r="J109" i="13"/>
  <c r="N109" i="13"/>
  <c r="U109" i="39" s="1"/>
  <c r="H105" i="13"/>
  <c r="N105" i="13"/>
  <c r="U105" i="39" s="1"/>
  <c r="J103" i="13"/>
  <c r="N103" i="13"/>
  <c r="U103" i="39" s="1"/>
  <c r="J101" i="13"/>
  <c r="N101" i="13"/>
  <c r="U101" i="39" s="1"/>
  <c r="J99" i="13"/>
  <c r="N99" i="13"/>
  <c r="U99" i="39" s="1"/>
  <c r="N97" i="13"/>
  <c r="U97" i="39" s="1"/>
  <c r="N476" i="13"/>
  <c r="U476" i="39" s="1"/>
  <c r="N457" i="13"/>
  <c r="U457" i="39" s="1"/>
  <c r="N382" i="13"/>
  <c r="U382" i="39" s="1"/>
  <c r="N380" i="13"/>
  <c r="U380" i="39" s="1"/>
  <c r="N378" i="13"/>
  <c r="U378" i="39" s="1"/>
  <c r="H369" i="13"/>
  <c r="N369" i="13"/>
  <c r="U369" i="39" s="1"/>
  <c r="N329" i="13"/>
  <c r="U329" i="39" s="1"/>
  <c r="L487" i="13"/>
  <c r="N479" i="13"/>
  <c r="U479" i="39" s="1"/>
  <c r="N464" i="13"/>
  <c r="U464" i="39" s="1"/>
  <c r="N450" i="13"/>
  <c r="U450" i="39" s="1"/>
  <c r="N395" i="13"/>
  <c r="U395" i="39" s="1"/>
  <c r="N374" i="13"/>
  <c r="U374" i="39" s="1"/>
  <c r="N352" i="13"/>
  <c r="U352" i="39" s="1"/>
  <c r="L343" i="13"/>
  <c r="N332" i="13"/>
  <c r="U332" i="39" s="1"/>
  <c r="N322" i="13"/>
  <c r="U322" i="39" s="1"/>
  <c r="N317" i="13"/>
  <c r="U317" i="39" s="1"/>
  <c r="L315" i="13"/>
  <c r="N315" i="13"/>
  <c r="U315" i="39" s="1"/>
  <c r="J310" i="13"/>
  <c r="N291" i="13"/>
  <c r="U291" i="39" s="1"/>
  <c r="N265" i="13"/>
  <c r="U265" i="39" s="1"/>
  <c r="N250" i="13"/>
  <c r="U250" i="39" s="1"/>
  <c r="N216" i="13"/>
  <c r="U216" i="39" s="1"/>
  <c r="N212" i="13"/>
  <c r="U212" i="39" s="1"/>
  <c r="N192" i="13"/>
  <c r="U192" i="39" s="1"/>
  <c r="N174" i="13"/>
  <c r="U174" i="39" s="1"/>
  <c r="N163" i="13"/>
  <c r="U163" i="39" s="1"/>
  <c r="N155" i="13"/>
  <c r="U155" i="39" s="1"/>
  <c r="L151" i="13"/>
  <c r="N147" i="13"/>
  <c r="U147" i="39" s="1"/>
  <c r="J141" i="13"/>
  <c r="N135" i="13"/>
  <c r="U135" i="39" s="1"/>
  <c r="N128" i="13"/>
  <c r="U128" i="39" s="1"/>
  <c r="N126" i="13"/>
  <c r="U126" i="39" s="1"/>
  <c r="N124" i="13"/>
  <c r="U124" i="39" s="1"/>
  <c r="L96" i="13"/>
  <c r="N95" i="13"/>
  <c r="U95" i="39" s="1"/>
  <c r="J93" i="13"/>
  <c r="N93" i="13"/>
  <c r="U93" i="39" s="1"/>
  <c r="H91" i="13"/>
  <c r="N91" i="13"/>
  <c r="U91" i="39" s="1"/>
  <c r="N89" i="13"/>
  <c r="U89" i="39" s="1"/>
  <c r="N87" i="13"/>
  <c r="U87" i="39" s="1"/>
  <c r="J85" i="13"/>
  <c r="N85" i="13"/>
  <c r="U85" i="39" s="1"/>
  <c r="N81" i="13"/>
  <c r="U81" i="39" s="1"/>
  <c r="N79" i="13"/>
  <c r="U79" i="39" s="1"/>
  <c r="N77" i="13"/>
  <c r="U77" i="39" s="1"/>
  <c r="N73" i="13"/>
  <c r="U73" i="39" s="1"/>
  <c r="N71" i="13"/>
  <c r="U71" i="39" s="1"/>
  <c r="J69" i="13"/>
  <c r="N69" i="13"/>
  <c r="U69" i="39" s="1"/>
  <c r="N67" i="13"/>
  <c r="U67" i="39" s="1"/>
  <c r="N65" i="13"/>
  <c r="U65" i="39" s="1"/>
  <c r="N61" i="13"/>
  <c r="U61" i="39" s="1"/>
  <c r="N59" i="13"/>
  <c r="U59" i="39" s="1"/>
  <c r="N57" i="13"/>
  <c r="U57" i="39" s="1"/>
  <c r="N55" i="13"/>
  <c r="U55" i="39" s="1"/>
  <c r="N53" i="13"/>
  <c r="U53" i="39" s="1"/>
  <c r="N51" i="13"/>
  <c r="U51" i="39" s="1"/>
  <c r="N49" i="13"/>
  <c r="U49" i="39" s="1"/>
  <c r="N47" i="13"/>
  <c r="U47" i="39" s="1"/>
  <c r="N45" i="13"/>
  <c r="U45" i="39" s="1"/>
  <c r="N43" i="13"/>
  <c r="U43" i="39" s="1"/>
  <c r="N39" i="13"/>
  <c r="U39" i="39" s="1"/>
  <c r="J37" i="13"/>
  <c r="N37" i="13"/>
  <c r="U37" i="39" s="1"/>
  <c r="J35" i="13"/>
  <c r="N35" i="13"/>
  <c r="U35" i="39" s="1"/>
  <c r="J33" i="13"/>
  <c r="N33" i="13"/>
  <c r="U33" i="39" s="1"/>
  <c r="J23" i="13"/>
  <c r="N23" i="13"/>
  <c r="U23" i="39" s="1"/>
  <c r="L19" i="13"/>
  <c r="N19" i="13"/>
  <c r="U19" i="39" s="1"/>
  <c r="J17" i="13"/>
  <c r="N17" i="13"/>
  <c r="U17" i="39" s="1"/>
  <c r="J15" i="13"/>
  <c r="N15" i="13"/>
  <c r="U15" i="39" s="1"/>
  <c r="J13" i="13"/>
  <c r="N13" i="13"/>
  <c r="U13" i="39" s="1"/>
  <c r="L11" i="13"/>
  <c r="N11" i="13"/>
  <c r="U11" i="39" s="1"/>
  <c r="L9" i="13"/>
  <c r="N9" i="13"/>
  <c r="U9" i="39" s="1"/>
  <c r="L7" i="13"/>
  <c r="N7" i="13"/>
  <c r="U7" i="39" s="1"/>
  <c r="N5" i="13"/>
  <c r="U5" i="39" s="1"/>
  <c r="N435" i="13"/>
  <c r="U435" i="39" s="1"/>
  <c r="N415" i="13"/>
  <c r="U415" i="39" s="1"/>
  <c r="N408" i="13"/>
  <c r="U408" i="39" s="1"/>
  <c r="L307" i="13"/>
  <c r="N307" i="13"/>
  <c r="U307" i="39" s="1"/>
  <c r="N247" i="13"/>
  <c r="U247" i="39" s="1"/>
  <c r="N495" i="13"/>
  <c r="U495" i="39" s="1"/>
  <c r="J435" i="13"/>
  <c r="L421" i="13"/>
  <c r="N388" i="13"/>
  <c r="U388" i="39" s="1"/>
  <c r="H494" i="13"/>
  <c r="N490" i="13"/>
  <c r="U490" i="39" s="1"/>
  <c r="N489" i="13"/>
  <c r="U489" i="39" s="1"/>
  <c r="N480" i="13"/>
  <c r="U480" i="39" s="1"/>
  <c r="N477" i="13"/>
  <c r="U477" i="39" s="1"/>
  <c r="N475" i="13"/>
  <c r="U475" i="39" s="1"/>
  <c r="L473" i="13"/>
  <c r="N466" i="13"/>
  <c r="U466" i="39" s="1"/>
  <c r="L464" i="13"/>
  <c r="L463" i="13"/>
  <c r="N462" i="13"/>
  <c r="U462" i="39" s="1"/>
  <c r="N461" i="13"/>
  <c r="U461" i="39" s="1"/>
  <c r="L458" i="13"/>
  <c r="H457" i="13"/>
  <c r="H435" i="13"/>
  <c r="N433" i="13"/>
  <c r="U433" i="39" s="1"/>
  <c r="N423" i="13"/>
  <c r="U423" i="39" s="1"/>
  <c r="N414" i="13"/>
  <c r="U414" i="39" s="1"/>
  <c r="N409" i="13"/>
  <c r="U409" i="39" s="1"/>
  <c r="N405" i="13"/>
  <c r="U405" i="39" s="1"/>
  <c r="N400" i="13"/>
  <c r="U400" i="39" s="1"/>
  <c r="L387" i="13"/>
  <c r="N386" i="13"/>
  <c r="U386" i="39" s="1"/>
  <c r="L384" i="13"/>
  <c r="N383" i="13"/>
  <c r="U383" i="39" s="1"/>
  <c r="L370" i="13"/>
  <c r="N364" i="13"/>
  <c r="U364" i="39" s="1"/>
  <c r="N358" i="13"/>
  <c r="U358" i="39" s="1"/>
  <c r="N347" i="13"/>
  <c r="U347" i="39" s="1"/>
  <c r="N345" i="13"/>
  <c r="U345" i="39" s="1"/>
  <c r="N341" i="13"/>
  <c r="U341" i="39" s="1"/>
  <c r="L339" i="13"/>
  <c r="N339" i="13"/>
  <c r="U339" i="39" s="1"/>
  <c r="J318" i="13"/>
  <c r="N318" i="13"/>
  <c r="U318" i="39" s="1"/>
  <c r="J314" i="13"/>
  <c r="H310" i="13"/>
  <c r="N308" i="13"/>
  <c r="U308" i="39" s="1"/>
  <c r="L297" i="13"/>
  <c r="N287" i="13"/>
  <c r="U287" i="39" s="1"/>
  <c r="N277" i="13"/>
  <c r="U277" i="39" s="1"/>
  <c r="N272" i="13"/>
  <c r="U272" i="39" s="1"/>
  <c r="N253" i="13"/>
  <c r="U253" i="39" s="1"/>
  <c r="N248" i="13"/>
  <c r="U248" i="39" s="1"/>
  <c r="N246" i="13"/>
  <c r="U246" i="39" s="1"/>
  <c r="H234" i="13"/>
  <c r="H223" i="13"/>
  <c r="N223" i="13"/>
  <c r="U223" i="39" s="1"/>
  <c r="L211" i="13"/>
  <c r="H189" i="13"/>
  <c r="N188" i="13"/>
  <c r="U188" i="39" s="1"/>
  <c r="N185" i="13"/>
  <c r="U185" i="39" s="1"/>
  <c r="N164" i="13"/>
  <c r="U164" i="39" s="1"/>
  <c r="N161" i="13"/>
  <c r="U161" i="39" s="1"/>
  <c r="N159" i="13"/>
  <c r="U159" i="39" s="1"/>
  <c r="J151" i="13"/>
  <c r="N150" i="13"/>
  <c r="U150" i="39" s="1"/>
  <c r="N145" i="13"/>
  <c r="U145" i="39" s="1"/>
  <c r="N133" i="13"/>
  <c r="U133" i="39" s="1"/>
  <c r="N497" i="13"/>
  <c r="U497" i="39" s="1"/>
  <c r="N500" i="13"/>
  <c r="U500" i="39" s="1"/>
  <c r="L472" i="13"/>
  <c r="N465" i="13"/>
  <c r="U465" i="39" s="1"/>
  <c r="J487" i="13"/>
  <c r="L474" i="13"/>
  <c r="L465" i="13"/>
  <c r="N448" i="13"/>
  <c r="U448" i="39" s="1"/>
  <c r="N444" i="13"/>
  <c r="U444" i="39" s="1"/>
  <c r="N437" i="13"/>
  <c r="U437" i="39" s="1"/>
  <c r="N434" i="13"/>
  <c r="U434" i="39" s="1"/>
  <c r="N410" i="13"/>
  <c r="U410" i="39" s="1"/>
  <c r="L396" i="13"/>
  <c r="N396" i="13"/>
  <c r="U396" i="39" s="1"/>
  <c r="N377" i="13"/>
  <c r="U377" i="39" s="1"/>
  <c r="N368" i="13"/>
  <c r="U368" i="39" s="1"/>
  <c r="N361" i="13"/>
  <c r="U361" i="39" s="1"/>
  <c r="N350" i="13"/>
  <c r="U350" i="39" s="1"/>
  <c r="L317" i="13"/>
  <c r="N312" i="13"/>
  <c r="U312" i="39" s="1"/>
  <c r="N275" i="13"/>
  <c r="U275" i="39" s="1"/>
  <c r="N270" i="13"/>
  <c r="U270" i="39" s="1"/>
  <c r="H268" i="13"/>
  <c r="N268" i="13"/>
  <c r="U268" i="39" s="1"/>
  <c r="N256" i="13"/>
  <c r="U256" i="39" s="1"/>
  <c r="N236" i="13"/>
  <c r="U236" i="39" s="1"/>
  <c r="N230" i="13"/>
  <c r="U230" i="39" s="1"/>
  <c r="N228" i="13"/>
  <c r="U228" i="39" s="1"/>
  <c r="J199" i="13"/>
  <c r="N199" i="13"/>
  <c r="U199" i="39" s="1"/>
  <c r="N170" i="13"/>
  <c r="U170" i="39" s="1"/>
  <c r="N169" i="13"/>
  <c r="U169" i="39" s="1"/>
  <c r="N153" i="13"/>
  <c r="U153" i="39" s="1"/>
  <c r="N143" i="13"/>
  <c r="U143" i="39" s="1"/>
  <c r="N140" i="13"/>
  <c r="U140" i="39" s="1"/>
  <c r="J138" i="13"/>
  <c r="N138" i="13"/>
  <c r="U138" i="39" s="1"/>
  <c r="N131" i="13"/>
  <c r="U131" i="39" s="1"/>
  <c r="N120" i="13"/>
  <c r="U120" i="39" s="1"/>
  <c r="N118" i="13"/>
  <c r="U118" i="39" s="1"/>
  <c r="N116" i="13"/>
  <c r="U116" i="39" s="1"/>
  <c r="L114" i="13"/>
  <c r="N114" i="13"/>
  <c r="U114" i="39" s="1"/>
  <c r="N406" i="13"/>
  <c r="U406" i="39" s="1"/>
  <c r="N404" i="13"/>
  <c r="U404" i="39" s="1"/>
  <c r="N278" i="13"/>
  <c r="U278" i="39" s="1"/>
  <c r="N271" i="13"/>
  <c r="U271" i="39" s="1"/>
  <c r="J499" i="13"/>
  <c r="N499" i="13"/>
  <c r="U499" i="39" s="1"/>
  <c r="L497" i="13"/>
  <c r="L495" i="13"/>
  <c r="L467" i="13"/>
  <c r="L500" i="13"/>
  <c r="L499" i="13"/>
  <c r="J497" i="13"/>
  <c r="J473" i="13"/>
  <c r="N460" i="13"/>
  <c r="U460" i="39" s="1"/>
  <c r="J500" i="13"/>
  <c r="H497" i="13"/>
  <c r="H495" i="13"/>
  <c r="N491" i="13"/>
  <c r="U491" i="39" s="1"/>
  <c r="H487" i="13"/>
  <c r="J479" i="13"/>
  <c r="H474" i="13"/>
  <c r="J465" i="13"/>
  <c r="J464" i="13"/>
  <c r="N454" i="13"/>
  <c r="U454" i="39" s="1"/>
  <c r="N441" i="13"/>
  <c r="U441" i="39" s="1"/>
  <c r="N438" i="13"/>
  <c r="U438" i="39" s="1"/>
  <c r="N420" i="13"/>
  <c r="U420" i="39" s="1"/>
  <c r="L395" i="13"/>
  <c r="J385" i="13"/>
  <c r="H373" i="13"/>
  <c r="N366" i="13"/>
  <c r="U366" i="39" s="1"/>
  <c r="L363" i="13"/>
  <c r="N359" i="13"/>
  <c r="U359" i="39" s="1"/>
  <c r="L357" i="13"/>
  <c r="L353" i="13"/>
  <c r="N353" i="13"/>
  <c r="U353" i="39" s="1"/>
  <c r="L349" i="13"/>
  <c r="N348" i="13"/>
  <c r="U348" i="39" s="1"/>
  <c r="H344" i="13"/>
  <c r="N337" i="13"/>
  <c r="U337" i="39" s="1"/>
  <c r="N325" i="13"/>
  <c r="U325" i="39" s="1"/>
  <c r="J317" i="13"/>
  <c r="H309" i="13"/>
  <c r="N309" i="13"/>
  <c r="U309" i="39" s="1"/>
  <c r="N301" i="13"/>
  <c r="U301" i="39" s="1"/>
  <c r="N294" i="13"/>
  <c r="U294" i="39" s="1"/>
  <c r="H286" i="13"/>
  <c r="L282" i="13"/>
  <c r="N282" i="13"/>
  <c r="U282" i="39" s="1"/>
  <c r="J255" i="13"/>
  <c r="L235" i="13"/>
  <c r="N226" i="13"/>
  <c r="U226" i="39" s="1"/>
  <c r="L219" i="13"/>
  <c r="N219" i="13"/>
  <c r="U219" i="39" s="1"/>
  <c r="N208" i="13"/>
  <c r="U208" i="39" s="1"/>
  <c r="J198" i="13"/>
  <c r="H181" i="13"/>
  <c r="N180" i="13"/>
  <c r="U180" i="39" s="1"/>
  <c r="N177" i="13"/>
  <c r="U177" i="39" s="1"/>
  <c r="N172" i="13"/>
  <c r="U172" i="39" s="1"/>
  <c r="N171" i="13"/>
  <c r="U171" i="39" s="1"/>
  <c r="N167" i="13"/>
  <c r="U167" i="39" s="1"/>
  <c r="J163" i="13"/>
  <c r="H152" i="13"/>
  <c r="N136" i="13"/>
  <c r="U136" i="39" s="1"/>
  <c r="J130" i="13"/>
  <c r="N110" i="13"/>
  <c r="U110" i="39" s="1"/>
  <c r="N108" i="13"/>
  <c r="U108" i="39" s="1"/>
  <c r="J106" i="13"/>
  <c r="N106" i="13"/>
  <c r="U106" i="39" s="1"/>
  <c r="L102" i="13"/>
  <c r="N102" i="13"/>
  <c r="U102" i="39" s="1"/>
  <c r="N100" i="13"/>
  <c r="U100" i="39" s="1"/>
  <c r="J98" i="13"/>
  <c r="N98" i="13"/>
  <c r="U98" i="39" s="1"/>
  <c r="N494" i="13"/>
  <c r="U494" i="39" s="1"/>
  <c r="N492" i="13"/>
  <c r="U492" i="39" s="1"/>
  <c r="N452" i="13"/>
  <c r="U452" i="39" s="1"/>
  <c r="N446" i="13"/>
  <c r="U446" i="39" s="1"/>
  <c r="L432" i="13"/>
  <c r="N432" i="13"/>
  <c r="U432" i="39" s="1"/>
  <c r="N421" i="13"/>
  <c r="U421" i="39" s="1"/>
  <c r="N343" i="13"/>
  <c r="U343" i="39" s="1"/>
  <c r="N280" i="13"/>
  <c r="U280" i="39" s="1"/>
  <c r="N488" i="13"/>
  <c r="U488" i="39" s="1"/>
  <c r="N473" i="13"/>
  <c r="U473" i="39" s="1"/>
  <c r="N468" i="13"/>
  <c r="U468" i="39" s="1"/>
  <c r="L459" i="13"/>
  <c r="N459" i="13"/>
  <c r="U459" i="39" s="1"/>
  <c r="J457" i="13"/>
  <c r="J495" i="13"/>
  <c r="H500" i="13"/>
  <c r="H499" i="13"/>
  <c r="N486" i="13"/>
  <c r="U486" i="39" s="1"/>
  <c r="H479" i="13"/>
  <c r="H465" i="13"/>
  <c r="J460" i="13"/>
  <c r="N442" i="13"/>
  <c r="U442" i="39" s="1"/>
  <c r="L437" i="13"/>
  <c r="N419" i="13"/>
  <c r="U419" i="39" s="1"/>
  <c r="J395" i="13"/>
  <c r="N389" i="13"/>
  <c r="U389" i="39" s="1"/>
  <c r="H385" i="13"/>
  <c r="N365" i="13"/>
  <c r="U365" i="39" s="1"/>
  <c r="N362" i="13"/>
  <c r="U362" i="39" s="1"/>
  <c r="N356" i="13"/>
  <c r="U356" i="39" s="1"/>
  <c r="J352" i="13"/>
  <c r="N331" i="13"/>
  <c r="U331" i="39" s="1"/>
  <c r="J323" i="13"/>
  <c r="N323" i="13"/>
  <c r="U323" i="39" s="1"/>
  <c r="H317" i="13"/>
  <c r="N316" i="13"/>
  <c r="U316" i="39" s="1"/>
  <c r="L312" i="13"/>
  <c r="N299" i="13"/>
  <c r="U299" i="39" s="1"/>
  <c r="N292" i="13"/>
  <c r="U292" i="39" s="1"/>
  <c r="N290" i="13"/>
  <c r="U290" i="39" s="1"/>
  <c r="N288" i="13"/>
  <c r="U288" i="39" s="1"/>
  <c r="N285" i="13"/>
  <c r="U285" i="39" s="1"/>
  <c r="N266" i="13"/>
  <c r="U266" i="39" s="1"/>
  <c r="N254" i="13"/>
  <c r="U254" i="39" s="1"/>
  <c r="N251" i="13"/>
  <c r="U251" i="39" s="1"/>
  <c r="N233" i="13"/>
  <c r="U233" i="39" s="1"/>
  <c r="N232" i="13"/>
  <c r="U232" i="39" s="1"/>
  <c r="N231" i="13"/>
  <c r="U231" i="39" s="1"/>
  <c r="N224" i="13"/>
  <c r="U224" i="39" s="1"/>
  <c r="J216" i="13"/>
  <c r="J215" i="13"/>
  <c r="N215" i="13"/>
  <c r="U215" i="39" s="1"/>
  <c r="N183" i="13"/>
  <c r="U183" i="39" s="1"/>
  <c r="N178" i="13"/>
  <c r="U178" i="39" s="1"/>
  <c r="N175" i="13"/>
  <c r="U175" i="39" s="1"/>
  <c r="L171" i="13"/>
  <c r="L169" i="13"/>
  <c r="N165" i="13"/>
  <c r="U165" i="39" s="1"/>
  <c r="H163" i="13"/>
  <c r="N162" i="13"/>
  <c r="U162" i="39" s="1"/>
  <c r="N156" i="13"/>
  <c r="U156" i="39" s="1"/>
  <c r="N148" i="13"/>
  <c r="U148" i="39" s="1"/>
  <c r="J146" i="13"/>
  <c r="N146" i="13"/>
  <c r="U146" i="39" s="1"/>
  <c r="N134" i="13"/>
  <c r="U134" i="39" s="1"/>
  <c r="N129" i="13"/>
  <c r="U129" i="39" s="1"/>
  <c r="N127" i="13"/>
  <c r="U127" i="39" s="1"/>
  <c r="N125" i="13"/>
  <c r="U125" i="39" s="1"/>
  <c r="N123" i="13"/>
  <c r="U123" i="39" s="1"/>
  <c r="N94" i="13"/>
  <c r="U94" i="39" s="1"/>
  <c r="J92" i="13"/>
  <c r="N92" i="13"/>
  <c r="U92" i="39" s="1"/>
  <c r="L90" i="13"/>
  <c r="N90" i="13"/>
  <c r="U90" i="39" s="1"/>
  <c r="N88" i="13"/>
  <c r="U88" i="39" s="1"/>
  <c r="J86" i="13"/>
  <c r="N86" i="13"/>
  <c r="U86" i="39" s="1"/>
  <c r="H84" i="13"/>
  <c r="N84" i="13"/>
  <c r="U84" i="39" s="1"/>
  <c r="N82" i="13"/>
  <c r="U82" i="39" s="1"/>
  <c r="N80" i="13"/>
  <c r="U80" i="39" s="1"/>
  <c r="H78" i="13"/>
  <c r="N78" i="13"/>
  <c r="U78" i="39" s="1"/>
  <c r="N74" i="13"/>
  <c r="U74" i="39" s="1"/>
  <c r="N72" i="13"/>
  <c r="U72" i="39" s="1"/>
  <c r="N70" i="13"/>
  <c r="U70" i="39" s="1"/>
  <c r="J68" i="13"/>
  <c r="N68" i="13"/>
  <c r="U68" i="39" s="1"/>
  <c r="N66" i="13"/>
  <c r="U66" i="39" s="1"/>
  <c r="J64" i="13"/>
  <c r="N64" i="13"/>
  <c r="U64" i="39" s="1"/>
  <c r="N62" i="13"/>
  <c r="U62" i="39" s="1"/>
  <c r="H60" i="13"/>
  <c r="N60" i="13"/>
  <c r="U60" i="39" s="1"/>
  <c r="N58" i="13"/>
  <c r="U58" i="39" s="1"/>
  <c r="H56" i="13"/>
  <c r="N56" i="13"/>
  <c r="U56" i="39" s="1"/>
  <c r="N54" i="13"/>
  <c r="U54" i="39" s="1"/>
  <c r="J52" i="13"/>
  <c r="N52" i="13"/>
  <c r="U52" i="39" s="1"/>
  <c r="N50" i="13"/>
  <c r="U50" i="39" s="1"/>
  <c r="H48" i="13"/>
  <c r="N48" i="13"/>
  <c r="U48" i="39" s="1"/>
  <c r="N46" i="13"/>
  <c r="U46" i="39" s="1"/>
  <c r="N42" i="13"/>
  <c r="U42" i="39" s="1"/>
  <c r="J40" i="13"/>
  <c r="N40" i="13"/>
  <c r="U40" i="39" s="1"/>
  <c r="N38" i="13"/>
  <c r="U38" i="39" s="1"/>
  <c r="N34" i="13"/>
  <c r="U34" i="39" s="1"/>
  <c r="N32" i="13"/>
  <c r="U32" i="39" s="1"/>
  <c r="J30" i="13"/>
  <c r="N30" i="13"/>
  <c r="U30" i="39" s="1"/>
  <c r="N28" i="13"/>
  <c r="U28" i="39" s="1"/>
  <c r="J26" i="13"/>
  <c r="N26" i="13"/>
  <c r="U26" i="39" s="1"/>
  <c r="N24" i="13"/>
  <c r="U24" i="39" s="1"/>
  <c r="J22" i="13"/>
  <c r="N22" i="13"/>
  <c r="U22" i="39" s="1"/>
  <c r="N20" i="13"/>
  <c r="U20" i="39" s="1"/>
  <c r="J18" i="13"/>
  <c r="N18" i="13"/>
  <c r="U18" i="39" s="1"/>
  <c r="N16" i="13"/>
  <c r="U16" i="39" s="1"/>
  <c r="J14" i="13"/>
  <c r="N14" i="13"/>
  <c r="U14" i="39" s="1"/>
  <c r="N12" i="13"/>
  <c r="U12" i="39" s="1"/>
  <c r="J10" i="13"/>
  <c r="N10" i="13"/>
  <c r="U10" i="39" s="1"/>
  <c r="N8" i="13"/>
  <c r="U8" i="39" s="1"/>
  <c r="J6" i="13"/>
  <c r="N6" i="13"/>
  <c r="U6" i="39" s="1"/>
  <c r="J4" i="13"/>
  <c r="N4" i="13"/>
  <c r="U4" i="39" s="1"/>
  <c r="H72" i="13"/>
  <c r="L51" i="13"/>
  <c r="J78" i="13"/>
  <c r="H5" i="13"/>
  <c r="J34" i="13"/>
  <c r="J12" i="13"/>
  <c r="J56" i="13"/>
  <c r="L13" i="13"/>
  <c r="L482" i="13"/>
  <c r="L481" i="13"/>
  <c r="H300" i="13"/>
  <c r="H429" i="13"/>
  <c r="J429" i="13"/>
  <c r="L429" i="13"/>
  <c r="H426" i="13"/>
  <c r="L426" i="13"/>
  <c r="J330" i="13"/>
  <c r="L417" i="13"/>
  <c r="H393" i="13"/>
  <c r="J393" i="13"/>
  <c r="L491" i="13"/>
  <c r="H469" i="13"/>
  <c r="J470" i="13"/>
  <c r="J453" i="13"/>
  <c r="L453" i="13"/>
  <c r="L449" i="13"/>
  <c r="J491" i="13"/>
  <c r="J482" i="13"/>
  <c r="J481" i="13"/>
  <c r="J478" i="13"/>
  <c r="H463" i="13"/>
  <c r="L445" i="13"/>
  <c r="H430" i="13"/>
  <c r="L430" i="13"/>
  <c r="L424" i="13"/>
  <c r="L418" i="13"/>
  <c r="H411" i="13"/>
  <c r="J411" i="13"/>
  <c r="L443" i="13"/>
  <c r="H440" i="13"/>
  <c r="J440" i="13"/>
  <c r="L483" i="13"/>
  <c r="L475" i="13"/>
  <c r="H491" i="13"/>
  <c r="L485" i="13"/>
  <c r="H482" i="13"/>
  <c r="H481" i="13"/>
  <c r="L476" i="13"/>
  <c r="J475" i="13"/>
  <c r="H471" i="13"/>
  <c r="L469" i="13"/>
  <c r="L462" i="13"/>
  <c r="J443" i="13"/>
  <c r="H427" i="13"/>
  <c r="J427" i="13"/>
  <c r="L427" i="13"/>
  <c r="H399" i="13"/>
  <c r="J399" i="13"/>
  <c r="H387" i="13"/>
  <c r="J387" i="13"/>
  <c r="H375" i="13"/>
  <c r="J375" i="13"/>
  <c r="L375" i="13"/>
  <c r="H459" i="13"/>
  <c r="L398" i="13"/>
  <c r="H381" i="13"/>
  <c r="J381" i="13"/>
  <c r="L484" i="13"/>
  <c r="H475" i="13"/>
  <c r="L470" i="13"/>
  <c r="J469" i="13"/>
  <c r="J467" i="13"/>
  <c r="H467" i="13"/>
  <c r="J459" i="13"/>
  <c r="J449" i="13"/>
  <c r="H443" i="13"/>
  <c r="L440" i="13"/>
  <c r="J426" i="13"/>
  <c r="J417" i="13"/>
  <c r="J398" i="13"/>
  <c r="L381" i="13"/>
  <c r="J483" i="13"/>
  <c r="H483" i="13"/>
  <c r="L466" i="13"/>
  <c r="J431" i="13"/>
  <c r="H431" i="13"/>
  <c r="L428" i="13"/>
  <c r="J418" i="13"/>
  <c r="H417" i="13"/>
  <c r="H416" i="13"/>
  <c r="J416" i="13"/>
  <c r="H436" i="13"/>
  <c r="J436" i="13"/>
  <c r="H432" i="13"/>
  <c r="J432" i="13"/>
  <c r="L478" i="13"/>
  <c r="J477" i="13"/>
  <c r="H470" i="13"/>
  <c r="H453" i="13"/>
  <c r="L451" i="13"/>
  <c r="H449" i="13"/>
  <c r="L447" i="13"/>
  <c r="L486" i="13"/>
  <c r="J485" i="13"/>
  <c r="L479" i="13"/>
  <c r="H478" i="13"/>
  <c r="H477" i="13"/>
  <c r="J474" i="13"/>
  <c r="L471" i="13"/>
  <c r="H464" i="13"/>
  <c r="J463" i="13"/>
  <c r="H455" i="13"/>
  <c r="H445" i="13"/>
  <c r="J430" i="13"/>
  <c r="H425" i="13"/>
  <c r="J425" i="13"/>
  <c r="L425" i="13"/>
  <c r="H418" i="13"/>
  <c r="L408" i="13"/>
  <c r="J407" i="13"/>
  <c r="L407" i="13"/>
  <c r="H336" i="13"/>
  <c r="J336" i="13"/>
  <c r="H415" i="13"/>
  <c r="H409" i="13"/>
  <c r="L404" i="13"/>
  <c r="H395" i="13"/>
  <c r="H389" i="13"/>
  <c r="L386" i="13"/>
  <c r="J380" i="13"/>
  <c r="J374" i="13"/>
  <c r="L361" i="13"/>
  <c r="L347" i="13"/>
  <c r="J344" i="13"/>
  <c r="L329" i="13"/>
  <c r="J287" i="13"/>
  <c r="L280" i="13"/>
  <c r="L277" i="13"/>
  <c r="L255" i="13"/>
  <c r="J233" i="13"/>
  <c r="L222" i="13"/>
  <c r="L173" i="13"/>
  <c r="H172" i="13"/>
  <c r="H155" i="13"/>
  <c r="L79" i="13"/>
  <c r="L294" i="13"/>
  <c r="L271" i="13"/>
  <c r="L256" i="13"/>
  <c r="L247" i="13"/>
  <c r="L452" i="13"/>
  <c r="L450" i="13"/>
  <c r="L448" i="13"/>
  <c r="L446" i="13"/>
  <c r="L444" i="13"/>
  <c r="J376" i="13"/>
  <c r="J362" i="13"/>
  <c r="L345" i="13"/>
  <c r="J294" i="13"/>
  <c r="L288" i="13"/>
  <c r="J271" i="13"/>
  <c r="J256" i="13"/>
  <c r="H255" i="13"/>
  <c r="J247" i="13"/>
  <c r="J226" i="13"/>
  <c r="J223" i="13"/>
  <c r="H222" i="13"/>
  <c r="L199" i="13"/>
  <c r="J174" i="13"/>
  <c r="H167" i="13"/>
  <c r="L94" i="13"/>
  <c r="H64" i="13"/>
  <c r="L43" i="13"/>
  <c r="J452" i="13"/>
  <c r="J448" i="13"/>
  <c r="L311" i="13"/>
  <c r="L291" i="13"/>
  <c r="J288" i="13"/>
  <c r="H271" i="13"/>
  <c r="H265" i="13"/>
  <c r="H256" i="13"/>
  <c r="H247" i="13"/>
  <c r="J220" i="13"/>
  <c r="J157" i="13"/>
  <c r="J311" i="13"/>
  <c r="J291" i="13"/>
  <c r="H229" i="13"/>
  <c r="H224" i="13"/>
  <c r="L175" i="13"/>
  <c r="H164" i="13"/>
  <c r="H141" i="13"/>
  <c r="H101" i="13"/>
  <c r="H16" i="13"/>
  <c r="H322" i="13"/>
  <c r="H311" i="13"/>
  <c r="H291" i="13"/>
  <c r="L184" i="13"/>
  <c r="H157" i="13"/>
  <c r="L71" i="13"/>
  <c r="J9" i="13"/>
  <c r="J166" i="13"/>
  <c r="H151" i="13"/>
  <c r="J148" i="13"/>
  <c r="H145" i="13"/>
  <c r="J132" i="13"/>
  <c r="J108" i="13"/>
  <c r="L85" i="13"/>
  <c r="J72" i="13"/>
  <c r="H40" i="13"/>
  <c r="L391" i="13"/>
  <c r="H328" i="13"/>
  <c r="J328" i="13"/>
  <c r="L328" i="13"/>
  <c r="J319" i="13"/>
  <c r="H306" i="13"/>
  <c r="J306" i="13"/>
  <c r="L306" i="13"/>
  <c r="H273" i="13"/>
  <c r="J273" i="13"/>
  <c r="H260" i="13"/>
  <c r="J260" i="13"/>
  <c r="L260" i="13"/>
  <c r="H209" i="13"/>
  <c r="H333" i="13"/>
  <c r="L293" i="13"/>
  <c r="H293" i="13"/>
  <c r="H243" i="13"/>
  <c r="J243" i="13"/>
  <c r="L243" i="13"/>
  <c r="H240" i="13"/>
  <c r="J240" i="13"/>
  <c r="L240" i="13"/>
  <c r="J200" i="13"/>
  <c r="H401" i="13"/>
  <c r="J402" i="13"/>
  <c r="H379" i="13"/>
  <c r="L377" i="13"/>
  <c r="L332" i="13"/>
  <c r="L331" i="13"/>
  <c r="H303" i="13"/>
  <c r="J303" i="13"/>
  <c r="L303" i="13"/>
  <c r="L284" i="13"/>
  <c r="H284" i="13"/>
  <c r="J284" i="13"/>
  <c r="H274" i="13"/>
  <c r="J274" i="13"/>
  <c r="H261" i="13"/>
  <c r="J261" i="13"/>
  <c r="L261" i="13"/>
  <c r="J258" i="13"/>
  <c r="L258" i="13"/>
  <c r="H249" i="13"/>
  <c r="J249" i="13"/>
  <c r="L249" i="13"/>
  <c r="H237" i="13"/>
  <c r="J237" i="13"/>
  <c r="H213" i="13"/>
  <c r="L213" i="13"/>
  <c r="J372" i="13"/>
  <c r="J354" i="13"/>
  <c r="L354" i="13"/>
  <c r="J353" i="13"/>
  <c r="J371" i="13"/>
  <c r="L397" i="13"/>
  <c r="J413" i="13"/>
  <c r="L405" i="13"/>
  <c r="J404" i="13"/>
  <c r="J400" i="13"/>
  <c r="J391" i="13"/>
  <c r="J386" i="13"/>
  <c r="J384" i="13"/>
  <c r="L382" i="13"/>
  <c r="L378" i="13"/>
  <c r="J377" i="13"/>
  <c r="J360" i="13"/>
  <c r="J359" i="13"/>
  <c r="J357" i="13"/>
  <c r="J340" i="13"/>
  <c r="L340" i="13"/>
  <c r="H334" i="13"/>
  <c r="J334" i="13"/>
  <c r="J331" i="13"/>
  <c r="H320" i="13"/>
  <c r="J320" i="13"/>
  <c r="H281" i="13"/>
  <c r="J281" i="13"/>
  <c r="L281" i="13"/>
  <c r="L273" i="13"/>
  <c r="L264" i="13"/>
  <c r="H241" i="13"/>
  <c r="J241" i="13"/>
  <c r="L241" i="13"/>
  <c r="H238" i="13"/>
  <c r="L238" i="13"/>
  <c r="H179" i="13"/>
  <c r="J179" i="13"/>
  <c r="L179" i="13"/>
  <c r="L414" i="13"/>
  <c r="H407" i="13"/>
  <c r="J405" i="13"/>
  <c r="L401" i="13"/>
  <c r="H391" i="13"/>
  <c r="L373" i="13"/>
  <c r="J363" i="13"/>
  <c r="J361" i="13"/>
  <c r="J355" i="13"/>
  <c r="L355" i="13"/>
  <c r="H353" i="13"/>
  <c r="L333" i="13"/>
  <c r="J332" i="13"/>
  <c r="H331" i="13"/>
  <c r="H323" i="13"/>
  <c r="L319" i="13"/>
  <c r="L295" i="13"/>
  <c r="L274" i="13"/>
  <c r="H259" i="13"/>
  <c r="J259" i="13"/>
  <c r="L259" i="13"/>
  <c r="H244" i="13"/>
  <c r="J244" i="13"/>
  <c r="L244" i="13"/>
  <c r="L237" i="13"/>
  <c r="H203" i="13"/>
  <c r="J203" i="13"/>
  <c r="L203" i="13"/>
  <c r="H191" i="13"/>
  <c r="J191" i="13"/>
  <c r="L191" i="13"/>
  <c r="H186" i="13"/>
  <c r="L186" i="13"/>
  <c r="H339" i="13"/>
  <c r="J339" i="13"/>
  <c r="L383" i="13"/>
  <c r="J382" i="13"/>
  <c r="H367" i="13"/>
  <c r="H371" i="13"/>
  <c r="L366" i="13"/>
  <c r="H359" i="13"/>
  <c r="H357" i="13"/>
  <c r="L344" i="13"/>
  <c r="J335" i="13"/>
  <c r="L335" i="13"/>
  <c r="J333" i="13"/>
  <c r="J327" i="13"/>
  <c r="L321" i="13"/>
  <c r="H304" i="13"/>
  <c r="J304" i="13"/>
  <c r="L298" i="13"/>
  <c r="H298" i="13"/>
  <c r="J298" i="13"/>
  <c r="L413" i="13"/>
  <c r="L371" i="13"/>
  <c r="J378" i="13"/>
  <c r="H377" i="13"/>
  <c r="J421" i="13"/>
  <c r="L415" i="13"/>
  <c r="J414" i="13"/>
  <c r="J412" i="13"/>
  <c r="L406" i="13"/>
  <c r="H405" i="13"/>
  <c r="L403" i="13"/>
  <c r="J401" i="13"/>
  <c r="J397" i="13"/>
  <c r="L392" i="13"/>
  <c r="J390" i="13"/>
  <c r="L388" i="13"/>
  <c r="J383" i="13"/>
  <c r="L379" i="13"/>
  <c r="J420" i="13"/>
  <c r="L416" i="13"/>
  <c r="J415" i="13"/>
  <c r="H414" i="13"/>
  <c r="L411" i="13"/>
  <c r="J406" i="13"/>
  <c r="L402" i="13"/>
  <c r="H397" i="13"/>
  <c r="L393" i="13"/>
  <c r="J392" i="13"/>
  <c r="L389" i="13"/>
  <c r="J388" i="13"/>
  <c r="L385" i="13"/>
  <c r="H383" i="13"/>
  <c r="J379" i="13"/>
  <c r="J370" i="13"/>
  <c r="L367" i="13"/>
  <c r="J366" i="13"/>
  <c r="H363" i="13"/>
  <c r="H361" i="13"/>
  <c r="L351" i="13"/>
  <c r="J347" i="13"/>
  <c r="H338" i="13"/>
  <c r="L334" i="13"/>
  <c r="L320" i="13"/>
  <c r="H289" i="13"/>
  <c r="J283" i="13"/>
  <c r="L283" i="13"/>
  <c r="H282" i="13"/>
  <c r="J282" i="13"/>
  <c r="H262" i="13"/>
  <c r="J262" i="13"/>
  <c r="H245" i="13"/>
  <c r="J245" i="13"/>
  <c r="L245" i="13"/>
  <c r="H239" i="13"/>
  <c r="J239" i="13"/>
  <c r="L239" i="13"/>
  <c r="H217" i="13"/>
  <c r="L217" i="13"/>
  <c r="J396" i="13"/>
  <c r="L374" i="13"/>
  <c r="J373" i="13"/>
  <c r="J369" i="13"/>
  <c r="J367" i="13"/>
  <c r="J349" i="13"/>
  <c r="H346" i="13"/>
  <c r="H318" i="13"/>
  <c r="H315" i="13"/>
  <c r="L314" i="13"/>
  <c r="H279" i="13"/>
  <c r="J279" i="13"/>
  <c r="L279" i="13"/>
  <c r="H263" i="13"/>
  <c r="J263" i="13"/>
  <c r="L263" i="13"/>
  <c r="J242" i="13"/>
  <c r="L242" i="13"/>
  <c r="H154" i="13"/>
  <c r="L276" i="13"/>
  <c r="J268" i="13"/>
  <c r="J257" i="13"/>
  <c r="J235" i="13"/>
  <c r="H221" i="13"/>
  <c r="L214" i="13"/>
  <c r="H197" i="13"/>
  <c r="L194" i="13"/>
  <c r="L159" i="13"/>
  <c r="H144" i="13"/>
  <c r="L137" i="13"/>
  <c r="J133" i="13"/>
  <c r="H307" i="13"/>
  <c r="H257" i="13"/>
  <c r="H235" i="13"/>
  <c r="H233" i="13"/>
  <c r="L218" i="13"/>
  <c r="L206" i="13"/>
  <c r="J202" i="13"/>
  <c r="J182" i="13"/>
  <c r="J173" i="13"/>
  <c r="H168" i="13"/>
  <c r="J165" i="13"/>
  <c r="J159" i="13"/>
  <c r="L147" i="13"/>
  <c r="L143" i="13"/>
  <c r="J137" i="13"/>
  <c r="H342" i="13"/>
  <c r="H313" i="13"/>
  <c r="L296" i="13"/>
  <c r="H215" i="13"/>
  <c r="J212" i="13"/>
  <c r="L210" i="13"/>
  <c r="H201" i="13"/>
  <c r="H195" i="13"/>
  <c r="H173" i="13"/>
  <c r="H165" i="13"/>
  <c r="H159" i="13"/>
  <c r="J147" i="13"/>
  <c r="J143" i="13"/>
  <c r="H137" i="13"/>
  <c r="H133" i="13"/>
  <c r="H52" i="13"/>
  <c r="L341" i="13"/>
  <c r="L336" i="13"/>
  <c r="H326" i="13"/>
  <c r="J309" i="13"/>
  <c r="L300" i="13"/>
  <c r="J299" i="13"/>
  <c r="J286" i="13"/>
  <c r="J285" i="13"/>
  <c r="J280" i="13"/>
  <c r="J276" i="13"/>
  <c r="L266" i="13"/>
  <c r="L265" i="13"/>
  <c r="J253" i="13"/>
  <c r="L228" i="13"/>
  <c r="H219" i="13"/>
  <c r="J214" i="13"/>
  <c r="H207" i="13"/>
  <c r="J194" i="13"/>
  <c r="H190" i="13"/>
  <c r="L188" i="13"/>
  <c r="L181" i="13"/>
  <c r="J180" i="13"/>
  <c r="J175" i="13"/>
  <c r="J167" i="13"/>
  <c r="L161" i="13"/>
  <c r="H160" i="13"/>
  <c r="J154" i="13"/>
  <c r="J153" i="13"/>
  <c r="J149" i="13"/>
  <c r="H147" i="13"/>
  <c r="H143" i="13"/>
  <c r="L139" i="13"/>
  <c r="L106" i="13"/>
  <c r="H68" i="13"/>
  <c r="J61" i="13"/>
  <c r="L35" i="13"/>
  <c r="H28" i="13"/>
  <c r="J7" i="13"/>
  <c r="L305" i="13"/>
  <c r="J300" i="13"/>
  <c r="H299" i="13"/>
  <c r="H297" i="13"/>
  <c r="H294" i="13"/>
  <c r="L290" i="13"/>
  <c r="L287" i="13"/>
  <c r="H285" i="13"/>
  <c r="H276" i="13"/>
  <c r="J265" i="13"/>
  <c r="L254" i="13"/>
  <c r="H253" i="13"/>
  <c r="H250" i="13"/>
  <c r="L229" i="13"/>
  <c r="J228" i="13"/>
  <c r="L223" i="13"/>
  <c r="L221" i="13"/>
  <c r="J218" i="13"/>
  <c r="H214" i="13"/>
  <c r="H211" i="13"/>
  <c r="J206" i="13"/>
  <c r="L198" i="13"/>
  <c r="J196" i="13"/>
  <c r="H194" i="13"/>
  <c r="H193" i="13"/>
  <c r="L189" i="13"/>
  <c r="J188" i="13"/>
  <c r="J187" i="13"/>
  <c r="H185" i="13"/>
  <c r="J181" i="13"/>
  <c r="H180" i="13"/>
  <c r="H176" i="13"/>
  <c r="H175" i="13"/>
  <c r="L155" i="13"/>
  <c r="H153" i="13"/>
  <c r="H146" i="13"/>
  <c r="J139" i="13"/>
  <c r="L135" i="13"/>
  <c r="H95" i="13"/>
  <c r="J66" i="13"/>
  <c r="L15" i="13"/>
  <c r="L268" i="13"/>
  <c r="J229" i="13"/>
  <c r="H228" i="13"/>
  <c r="H218" i="13"/>
  <c r="L215" i="13"/>
  <c r="J210" i="13"/>
  <c r="H206" i="13"/>
  <c r="H205" i="13"/>
  <c r="H199" i="13"/>
  <c r="L195" i="13"/>
  <c r="J189" i="13"/>
  <c r="H187" i="13"/>
  <c r="L182" i="13"/>
  <c r="L163" i="13"/>
  <c r="J162" i="13"/>
  <c r="J161" i="13"/>
  <c r="J155" i="13"/>
  <c r="H149" i="13"/>
  <c r="L145" i="13"/>
  <c r="L141" i="13"/>
  <c r="J140" i="13"/>
  <c r="H139" i="13"/>
  <c r="J135" i="13"/>
  <c r="H120" i="13"/>
  <c r="J24" i="13"/>
  <c r="J5" i="13"/>
  <c r="H227" i="13"/>
  <c r="L202" i="13"/>
  <c r="H138" i="13"/>
  <c r="J91" i="13"/>
  <c r="L129" i="13"/>
  <c r="J90" i="13"/>
  <c r="J60" i="13"/>
  <c r="J11" i="13"/>
  <c r="H129" i="13"/>
  <c r="H116" i="13"/>
  <c r="L92" i="13"/>
  <c r="J45" i="13"/>
  <c r="J38" i="13"/>
  <c r="J16" i="13"/>
  <c r="H12" i="13"/>
  <c r="L125" i="13"/>
  <c r="L117" i="13"/>
  <c r="J95" i="13"/>
  <c r="J48" i="13"/>
  <c r="J28" i="13"/>
  <c r="J117" i="13"/>
  <c r="L98" i="13"/>
  <c r="J84" i="13"/>
  <c r="L69" i="13"/>
  <c r="L23" i="13"/>
  <c r="J125" i="13"/>
  <c r="H125" i="13"/>
  <c r="H117" i="13"/>
  <c r="L121" i="13"/>
  <c r="L77" i="13"/>
  <c r="L55" i="13"/>
  <c r="L37" i="13"/>
  <c r="H34" i="13"/>
  <c r="H24" i="13"/>
  <c r="J19" i="13"/>
  <c r="H31" i="13"/>
  <c r="H27" i="13"/>
  <c r="H114" i="13"/>
  <c r="L103" i="13"/>
  <c r="L99" i="13"/>
  <c r="H96" i="13"/>
  <c r="H92" i="13"/>
  <c r="L86" i="13"/>
  <c r="L64" i="13"/>
  <c r="L56" i="13"/>
  <c r="L52" i="13"/>
  <c r="H36" i="13"/>
  <c r="H15" i="13"/>
  <c r="H11" i="13"/>
  <c r="L44" i="13"/>
  <c r="L27" i="13"/>
  <c r="H21" i="13"/>
  <c r="L21" i="39" s="1"/>
  <c r="H75" i="13"/>
  <c r="H83" i="13"/>
  <c r="J75" i="13"/>
  <c r="L31" i="13"/>
  <c r="H29" i="13"/>
  <c r="H25" i="13"/>
  <c r="J20" i="13"/>
  <c r="L6" i="13"/>
  <c r="L76" i="13"/>
  <c r="H112" i="13"/>
  <c r="J110" i="13"/>
  <c r="J27" i="13"/>
  <c r="H9" i="13"/>
  <c r="L5" i="13"/>
  <c r="H122" i="13"/>
  <c r="H41" i="13"/>
  <c r="L111" i="13"/>
  <c r="L115" i="13"/>
  <c r="L110" i="13"/>
  <c r="H104" i="13"/>
  <c r="L131" i="13"/>
  <c r="L127" i="13"/>
  <c r="L123" i="13"/>
  <c r="J122" i="13"/>
  <c r="L105" i="13"/>
  <c r="J41" i="13"/>
  <c r="H33" i="13"/>
  <c r="J31" i="13"/>
  <c r="H22" i="13"/>
  <c r="L22" i="39" s="1"/>
  <c r="H20" i="13"/>
  <c r="H18" i="13"/>
  <c r="J131" i="13"/>
  <c r="J127" i="13"/>
  <c r="J123" i="13"/>
  <c r="L119" i="13"/>
  <c r="J114" i="13"/>
  <c r="J111" i="13"/>
  <c r="H103" i="13"/>
  <c r="L101" i="13"/>
  <c r="H99" i="13"/>
  <c r="J96" i="13"/>
  <c r="H90" i="13"/>
  <c r="H86" i="13"/>
  <c r="L84" i="13"/>
  <c r="J80" i="13"/>
  <c r="J76" i="13"/>
  <c r="J73" i="13"/>
  <c r="J70" i="13"/>
  <c r="L68" i="13"/>
  <c r="L63" i="13"/>
  <c r="L60" i="13"/>
  <c r="J44" i="13"/>
  <c r="H37" i="13"/>
  <c r="J32" i="13"/>
  <c r="H30" i="13"/>
  <c r="H26" i="13"/>
  <c r="L21" i="13"/>
  <c r="H17" i="13"/>
  <c r="H13" i="13"/>
  <c r="L107" i="13"/>
  <c r="L93" i="13"/>
  <c r="J82" i="13"/>
  <c r="H131" i="13"/>
  <c r="H127" i="13"/>
  <c r="J124" i="13"/>
  <c r="H123" i="13"/>
  <c r="J119" i="13"/>
  <c r="J115" i="13"/>
  <c r="L113" i="13"/>
  <c r="H111" i="13"/>
  <c r="L109" i="13"/>
  <c r="H106" i="13"/>
  <c r="L104" i="13"/>
  <c r="J102" i="13"/>
  <c r="L100" i="13"/>
  <c r="H93" i="13"/>
  <c r="J89" i="13"/>
  <c r="L83" i="13"/>
  <c r="H80" i="13"/>
  <c r="H76" i="13"/>
  <c r="J62" i="13"/>
  <c r="L59" i="13"/>
  <c r="L48" i="13"/>
  <c r="H44" i="13"/>
  <c r="L40" i="13"/>
  <c r="H32" i="13"/>
  <c r="L29" i="13"/>
  <c r="L25" i="13"/>
  <c r="J21" i="13"/>
  <c r="L17" i="13"/>
  <c r="H14" i="13"/>
  <c r="H10" i="13"/>
  <c r="H7" i="13"/>
  <c r="H130" i="13"/>
  <c r="H128" i="13"/>
  <c r="H124" i="13"/>
  <c r="H119" i="13"/>
  <c r="J116" i="13"/>
  <c r="H115" i="13"/>
  <c r="L112" i="13"/>
  <c r="L108" i="13"/>
  <c r="J105" i="13"/>
  <c r="J104" i="13"/>
  <c r="J100" i="13"/>
  <c r="H98" i="13"/>
  <c r="L91" i="13"/>
  <c r="L87" i="13"/>
  <c r="H85" i="13"/>
  <c r="J83" i="13"/>
  <c r="L78" i="13"/>
  <c r="H69" i="13"/>
  <c r="J65" i="13"/>
  <c r="J57" i="13"/>
  <c r="J54" i="13"/>
  <c r="J50" i="13"/>
  <c r="L47" i="13"/>
  <c r="H35" i="13"/>
  <c r="L33" i="13"/>
  <c r="J29" i="13"/>
  <c r="J25" i="13"/>
  <c r="H23" i="13"/>
  <c r="H19" i="13"/>
  <c r="L4" i="13"/>
  <c r="L410" i="13"/>
  <c r="J269" i="13"/>
  <c r="L269" i="13"/>
  <c r="H269" i="13"/>
  <c r="H428" i="13"/>
  <c r="H424" i="13"/>
  <c r="H408" i="13"/>
  <c r="H406" i="13"/>
  <c r="H402" i="13"/>
  <c r="H398" i="13"/>
  <c r="H394" i="13"/>
  <c r="H390" i="13"/>
  <c r="H386" i="13"/>
  <c r="H382" i="13"/>
  <c r="H378" i="13"/>
  <c r="H374" i="13"/>
  <c r="H370" i="13"/>
  <c r="H366" i="13"/>
  <c r="H362" i="13"/>
  <c r="H358" i="13"/>
  <c r="H354" i="13"/>
  <c r="L338" i="13"/>
  <c r="H335" i="13"/>
  <c r="H332" i="13"/>
  <c r="H308" i="13"/>
  <c r="H280" i="13"/>
  <c r="L278" i="13"/>
  <c r="H278" i="13"/>
  <c r="J278" i="13"/>
  <c r="L480" i="13"/>
  <c r="H350" i="13"/>
  <c r="J472" i="13"/>
  <c r="J410" i="13"/>
  <c r="L350" i="13"/>
  <c r="H324" i="13"/>
  <c r="L88" i="13"/>
  <c r="H88" i="13"/>
  <c r="J88" i="13"/>
  <c r="L488" i="13"/>
  <c r="J484" i="13"/>
  <c r="L442" i="13"/>
  <c r="H348" i="13"/>
  <c r="H316" i="13"/>
  <c r="H292" i="13"/>
  <c r="H272" i="13"/>
  <c r="J272" i="13"/>
  <c r="L468" i="13"/>
  <c r="J488" i="13"/>
  <c r="J480" i="13"/>
  <c r="J476" i="13"/>
  <c r="J468" i="13"/>
  <c r="H492" i="13"/>
  <c r="H488" i="13"/>
  <c r="H484" i="13"/>
  <c r="H480" i="13"/>
  <c r="H476" i="13"/>
  <c r="H472" i="13"/>
  <c r="H468" i="13"/>
  <c r="J450" i="13"/>
  <c r="J446" i="13"/>
  <c r="J442" i="13"/>
  <c r="J438" i="13"/>
  <c r="J434" i="13"/>
  <c r="J422" i="13"/>
  <c r="H410" i="13"/>
  <c r="J350" i="13"/>
  <c r="L330" i="13"/>
  <c r="L324" i="13"/>
  <c r="H295" i="13"/>
  <c r="L272" i="13"/>
  <c r="J496" i="13"/>
  <c r="H496" i="13"/>
  <c r="J466" i="13"/>
  <c r="J462" i="13"/>
  <c r="J458" i="13"/>
  <c r="J454" i="13"/>
  <c r="H404" i="13"/>
  <c r="H400" i="13"/>
  <c r="H396" i="13"/>
  <c r="H392" i="13"/>
  <c r="H388" i="13"/>
  <c r="H384" i="13"/>
  <c r="H380" i="13"/>
  <c r="H376" i="13"/>
  <c r="H372" i="13"/>
  <c r="H368" i="13"/>
  <c r="H364" i="13"/>
  <c r="H360" i="13"/>
  <c r="H356" i="13"/>
  <c r="H352" i="13"/>
  <c r="L348" i="13"/>
  <c r="L322" i="13"/>
  <c r="L316" i="13"/>
  <c r="J292" i="13"/>
  <c r="J492" i="13"/>
  <c r="J498" i="13"/>
  <c r="J490" i="13"/>
  <c r="H450" i="13"/>
  <c r="H442" i="13"/>
  <c r="H438" i="13"/>
  <c r="H422" i="13"/>
  <c r="L380" i="13"/>
  <c r="L376" i="13"/>
  <c r="L372" i="13"/>
  <c r="L368" i="13"/>
  <c r="L364" i="13"/>
  <c r="L360" i="13"/>
  <c r="L356" i="13"/>
  <c r="L352" i="13"/>
  <c r="L346" i="13"/>
  <c r="H343" i="13"/>
  <c r="H340" i="13"/>
  <c r="J324" i="13"/>
  <c r="J322" i="13"/>
  <c r="L422" i="13"/>
  <c r="J494" i="13"/>
  <c r="J486" i="13"/>
  <c r="H446" i="13"/>
  <c r="H434" i="13"/>
  <c r="H466" i="13"/>
  <c r="H462" i="13"/>
  <c r="H458" i="13"/>
  <c r="H454" i="13"/>
  <c r="J428" i="13"/>
  <c r="J424" i="13"/>
  <c r="H412" i="13"/>
  <c r="J408" i="13"/>
  <c r="J348" i="13"/>
  <c r="J346" i="13"/>
  <c r="H330" i="13"/>
  <c r="J316" i="13"/>
  <c r="L302" i="13"/>
  <c r="H302" i="13"/>
  <c r="J302" i="13"/>
  <c r="J295" i="13"/>
  <c r="H288" i="13"/>
  <c r="J301" i="13"/>
  <c r="H301" i="13"/>
  <c r="J277" i="13"/>
  <c r="H327" i="13"/>
  <c r="H319" i="13"/>
  <c r="J313" i="13"/>
  <c r="H275" i="13"/>
  <c r="J275" i="13"/>
  <c r="H264" i="13"/>
  <c r="J345" i="13"/>
  <c r="J337" i="13"/>
  <c r="J329" i="13"/>
  <c r="J321" i="13"/>
  <c r="H305" i="13"/>
  <c r="L270" i="13"/>
  <c r="H267" i="13"/>
  <c r="J267" i="13"/>
  <c r="H230" i="13"/>
  <c r="L230" i="13"/>
  <c r="H225" i="13"/>
  <c r="L225" i="13"/>
  <c r="H345" i="13"/>
  <c r="H337" i="13"/>
  <c r="H329" i="13"/>
  <c r="H321" i="13"/>
  <c r="L309" i="13"/>
  <c r="J307" i="13"/>
  <c r="J297" i="13"/>
  <c r="H290" i="13"/>
  <c r="L286" i="13"/>
  <c r="H283" i="13"/>
  <c r="H277" i="13"/>
  <c r="L275" i="13"/>
  <c r="J270" i="13"/>
  <c r="J264" i="13"/>
  <c r="L262" i="13"/>
  <c r="H246" i="13"/>
  <c r="L246" i="13"/>
  <c r="H236" i="13"/>
  <c r="J236" i="13"/>
  <c r="L204" i="13"/>
  <c r="H204" i="13"/>
  <c r="J204" i="13"/>
  <c r="J315" i="13"/>
  <c r="L289" i="13"/>
  <c r="J289" i="13"/>
  <c r="L267" i="13"/>
  <c r="H252" i="13"/>
  <c r="J252" i="13"/>
  <c r="L236" i="13"/>
  <c r="J230" i="13"/>
  <c r="J225" i="13"/>
  <c r="L299" i="13"/>
  <c r="J293" i="13"/>
  <c r="J290" i="13"/>
  <c r="H270" i="13"/>
  <c r="L252" i="13"/>
  <c r="J246" i="13"/>
  <c r="H226" i="13"/>
  <c r="L226" i="13"/>
  <c r="L220" i="13"/>
  <c r="H220" i="13"/>
  <c r="L200" i="13"/>
  <c r="H200" i="13"/>
  <c r="L170" i="13"/>
  <c r="H170" i="13"/>
  <c r="L150" i="13"/>
  <c r="H150" i="13"/>
  <c r="J150" i="13"/>
  <c r="J250" i="13"/>
  <c r="J234" i="13"/>
  <c r="J227" i="13"/>
  <c r="L248" i="13"/>
  <c r="L232" i="13"/>
  <c r="L208" i="13"/>
  <c r="H208" i="13"/>
  <c r="L192" i="13"/>
  <c r="H192" i="13"/>
  <c r="H184" i="13"/>
  <c r="J184" i="13"/>
  <c r="J248" i="13"/>
  <c r="J232" i="13"/>
  <c r="L212" i="13"/>
  <c r="H212" i="13"/>
  <c r="L196" i="13"/>
  <c r="H196" i="13"/>
  <c r="H258" i="13"/>
  <c r="J254" i="13"/>
  <c r="L250" i="13"/>
  <c r="H242" i="13"/>
  <c r="J238" i="13"/>
  <c r="L234" i="13"/>
  <c r="L227" i="13"/>
  <c r="L216" i="13"/>
  <c r="H216" i="13"/>
  <c r="J208" i="13"/>
  <c r="J192" i="13"/>
  <c r="L174" i="13"/>
  <c r="H174" i="13"/>
  <c r="L152" i="13"/>
  <c r="J152" i="13"/>
  <c r="L8" i="13"/>
  <c r="H8" i="13"/>
  <c r="J8" i="13"/>
  <c r="J224" i="13"/>
  <c r="J221" i="13"/>
  <c r="J217" i="13"/>
  <c r="J213" i="13"/>
  <c r="J209" i="13"/>
  <c r="J205" i="13"/>
  <c r="J201" i="13"/>
  <c r="J197" i="13"/>
  <c r="J193" i="13"/>
  <c r="L178" i="13"/>
  <c r="L166" i="13"/>
  <c r="H166" i="13"/>
  <c r="L162" i="13"/>
  <c r="H162" i="13"/>
  <c r="H178" i="13"/>
  <c r="L176" i="13"/>
  <c r="J176" i="13"/>
  <c r="L160" i="13"/>
  <c r="J160" i="13"/>
  <c r="L144" i="13"/>
  <c r="J144" i="13"/>
  <c r="L190" i="13"/>
  <c r="L168" i="13"/>
  <c r="J168" i="13"/>
  <c r="J186" i="13"/>
  <c r="L209" i="13"/>
  <c r="L205" i="13"/>
  <c r="L201" i="13"/>
  <c r="L197" i="13"/>
  <c r="L193" i="13"/>
  <c r="J190" i="13"/>
  <c r="H182" i="13"/>
  <c r="L158" i="13"/>
  <c r="H158" i="13"/>
  <c r="H188" i="13"/>
  <c r="L180" i="13"/>
  <c r="L172" i="13"/>
  <c r="L164" i="13"/>
  <c r="L156" i="13"/>
  <c r="L148" i="13"/>
  <c r="L140" i="13"/>
  <c r="L132" i="13"/>
  <c r="L124" i="13"/>
  <c r="L116" i="13"/>
  <c r="J107" i="13"/>
  <c r="L70" i="13"/>
  <c r="H70" i="13"/>
  <c r="H110" i="13"/>
  <c r="H107" i="13"/>
  <c r="H100" i="13"/>
  <c r="H67" i="13"/>
  <c r="L67" i="13"/>
  <c r="J67" i="13"/>
  <c r="L58" i="13"/>
  <c r="H58" i="13"/>
  <c r="J58" i="13"/>
  <c r="L142" i="13"/>
  <c r="L134" i="13"/>
  <c r="L126" i="13"/>
  <c r="L118" i="13"/>
  <c r="H53" i="13"/>
  <c r="L53" i="13"/>
  <c r="J53" i="13"/>
  <c r="J142" i="13"/>
  <c r="J134" i="13"/>
  <c r="J126" i="13"/>
  <c r="J118" i="13"/>
  <c r="L97" i="13"/>
  <c r="H97" i="13"/>
  <c r="H49" i="13"/>
  <c r="L49" i="13"/>
  <c r="J49" i="13"/>
  <c r="L136" i="13"/>
  <c r="L128" i="13"/>
  <c r="L120" i="13"/>
  <c r="H94" i="13"/>
  <c r="J94" i="13"/>
  <c r="H63" i="13"/>
  <c r="J63" i="13"/>
  <c r="H142" i="13"/>
  <c r="J136" i="13"/>
  <c r="H134" i="13"/>
  <c r="J128" i="13"/>
  <c r="H126" i="13"/>
  <c r="J120" i="13"/>
  <c r="H118" i="13"/>
  <c r="J113" i="13"/>
  <c r="H108" i="13"/>
  <c r="H81" i="13"/>
  <c r="L81" i="13"/>
  <c r="J81" i="13"/>
  <c r="L154" i="13"/>
  <c r="L146" i="13"/>
  <c r="L138" i="13"/>
  <c r="L130" i="13"/>
  <c r="L122" i="13"/>
  <c r="H109" i="13"/>
  <c r="H102" i="13"/>
  <c r="J97" i="13"/>
  <c r="L95" i="13"/>
  <c r="H77" i="13"/>
  <c r="J77" i="13"/>
  <c r="L74" i="13"/>
  <c r="H74" i="13"/>
  <c r="J74" i="13"/>
  <c r="L62" i="13"/>
  <c r="H62" i="13"/>
  <c r="J42" i="13"/>
  <c r="H87" i="13"/>
  <c r="J87" i="13"/>
  <c r="L80" i="13"/>
  <c r="H73" i="13"/>
  <c r="L73" i="13"/>
  <c r="L66" i="13"/>
  <c r="H66" i="13"/>
  <c r="H61" i="13"/>
  <c r="L61" i="13"/>
  <c r="H57" i="13"/>
  <c r="L57" i="13"/>
  <c r="H47" i="13"/>
  <c r="J47" i="13"/>
  <c r="H79" i="13"/>
  <c r="J79" i="13"/>
  <c r="L72" i="13"/>
  <c r="H65" i="13"/>
  <c r="L65" i="13"/>
  <c r="L46" i="13"/>
  <c r="H46" i="13"/>
  <c r="H45" i="13"/>
  <c r="L45" i="13"/>
  <c r="H39" i="13"/>
  <c r="J39" i="13"/>
  <c r="L75" i="13"/>
  <c r="H51" i="13"/>
  <c r="J51" i="13"/>
  <c r="J46" i="13"/>
  <c r="L39" i="13"/>
  <c r="L38" i="13"/>
  <c r="H38" i="13"/>
  <c r="H89" i="13"/>
  <c r="L89" i="13"/>
  <c r="L82" i="13"/>
  <c r="H82" i="13"/>
  <c r="H71" i="13"/>
  <c r="J71" i="13"/>
  <c r="H55" i="13"/>
  <c r="J55" i="13"/>
  <c r="L50" i="13"/>
  <c r="H50" i="13"/>
  <c r="L36" i="13"/>
  <c r="J36" i="13"/>
  <c r="H59" i="13"/>
  <c r="J59" i="13"/>
  <c r="L54" i="13"/>
  <c r="H54" i="13"/>
  <c r="H43" i="13"/>
  <c r="J43" i="13"/>
  <c r="L42" i="13"/>
  <c r="H42" i="13"/>
  <c r="L41" i="13"/>
  <c r="L32" i="13"/>
  <c r="L28" i="13"/>
  <c r="L24" i="13"/>
  <c r="L20" i="13"/>
  <c r="L16" i="13"/>
  <c r="L12" i="13"/>
  <c r="L34" i="13"/>
  <c r="L30" i="13"/>
  <c r="L26" i="13"/>
  <c r="L22" i="13"/>
  <c r="L18" i="13"/>
  <c r="L14" i="13"/>
  <c r="L10" i="13"/>
  <c r="H6" i="13"/>
  <c r="H4" i="13"/>
  <c r="A3" i="13"/>
  <c r="D3" i="13"/>
  <c r="G61" i="39" l="1"/>
  <c r="G17" i="39"/>
  <c r="G18" i="39"/>
  <c r="G11" i="39"/>
  <c r="G12" i="39"/>
  <c r="G13" i="39"/>
  <c r="G14" i="39"/>
  <c r="G15" i="39"/>
  <c r="G16" i="39"/>
  <c r="N3" i="13"/>
  <c r="U3" i="39" s="1"/>
  <c r="AA3" i="39"/>
  <c r="P3" i="13"/>
  <c r="X3" i="39" s="1"/>
  <c r="I3" i="39"/>
  <c r="I4" i="39"/>
  <c r="H3" i="13"/>
  <c r="L3" i="39" s="1"/>
  <c r="J4" i="39"/>
  <c r="K4" i="39" s="1"/>
  <c r="L4" i="39"/>
  <c r="M4" i="39"/>
  <c r="N4" i="39" s="1"/>
  <c r="O4" i="39"/>
  <c r="P4" i="39"/>
  <c r="Q4" i="39" s="1"/>
  <c r="R4" i="39"/>
  <c r="I5" i="39"/>
  <c r="J5" i="39"/>
  <c r="K5" i="39" s="1"/>
  <c r="E5" i="39" s="1"/>
  <c r="L5" i="39"/>
  <c r="M5" i="39"/>
  <c r="N5" i="39" s="1"/>
  <c r="O5" i="39"/>
  <c r="P5" i="39"/>
  <c r="Q5" i="39" s="1"/>
  <c r="R5" i="39"/>
  <c r="I6" i="39"/>
  <c r="J6" i="39"/>
  <c r="K6" i="39" s="1"/>
  <c r="L6" i="39"/>
  <c r="M6" i="39"/>
  <c r="N6" i="39" s="1"/>
  <c r="O6" i="39"/>
  <c r="P6" i="39"/>
  <c r="Q6" i="39" s="1"/>
  <c r="R6" i="39"/>
  <c r="I7" i="39"/>
  <c r="J7" i="39"/>
  <c r="K7" i="39" s="1"/>
  <c r="L7" i="39"/>
  <c r="M7" i="39"/>
  <c r="N7" i="39" s="1"/>
  <c r="O7" i="39"/>
  <c r="P7" i="39"/>
  <c r="Q7" i="39" s="1"/>
  <c r="R7" i="39"/>
  <c r="I8" i="39"/>
  <c r="J8" i="39"/>
  <c r="K8" i="39" s="1"/>
  <c r="L8" i="39"/>
  <c r="M8" i="39"/>
  <c r="N8" i="39" s="1"/>
  <c r="O8" i="39"/>
  <c r="P8" i="39"/>
  <c r="Q8" i="39" s="1"/>
  <c r="R8" i="39"/>
  <c r="I9" i="39"/>
  <c r="J9" i="39"/>
  <c r="K9" i="39" s="1"/>
  <c r="L9" i="39"/>
  <c r="M9" i="39"/>
  <c r="N9" i="39" s="1"/>
  <c r="O9" i="39"/>
  <c r="P9" i="39"/>
  <c r="Q9" i="39" s="1"/>
  <c r="R9" i="39"/>
  <c r="I10" i="39"/>
  <c r="J10" i="39"/>
  <c r="K10" i="39" s="1"/>
  <c r="L10" i="39"/>
  <c r="M10" i="39"/>
  <c r="N10" i="39" s="1"/>
  <c r="O10" i="39"/>
  <c r="P10" i="39"/>
  <c r="Q10" i="39" s="1"/>
  <c r="R10" i="39"/>
  <c r="I11" i="39"/>
  <c r="J11" i="39"/>
  <c r="K11" i="39" s="1"/>
  <c r="L11" i="39"/>
  <c r="M11" i="39"/>
  <c r="N11" i="39" s="1"/>
  <c r="O11" i="39"/>
  <c r="P11" i="39"/>
  <c r="Q11" i="39" s="1"/>
  <c r="R11" i="39"/>
  <c r="I12" i="39"/>
  <c r="J12" i="39"/>
  <c r="K12" i="39" s="1"/>
  <c r="L12" i="39"/>
  <c r="M12" i="39"/>
  <c r="N12" i="39" s="1"/>
  <c r="O12" i="39"/>
  <c r="P12" i="39"/>
  <c r="Q12" i="39" s="1"/>
  <c r="R12" i="39"/>
  <c r="I13" i="39"/>
  <c r="J13" i="39"/>
  <c r="K13" i="39" s="1"/>
  <c r="E13" i="39" s="1"/>
  <c r="L13" i="39"/>
  <c r="M13" i="39"/>
  <c r="N13" i="39" s="1"/>
  <c r="O13" i="39"/>
  <c r="P13" i="39"/>
  <c r="Q13" i="39" s="1"/>
  <c r="R13" i="39"/>
  <c r="I14" i="39"/>
  <c r="J14" i="39"/>
  <c r="K14" i="39" s="1"/>
  <c r="E14" i="39" s="1"/>
  <c r="L14" i="39"/>
  <c r="M14" i="39"/>
  <c r="N14" i="39" s="1"/>
  <c r="O14" i="39"/>
  <c r="P14" i="39"/>
  <c r="Q14" i="39" s="1"/>
  <c r="R14" i="39"/>
  <c r="I15" i="39"/>
  <c r="J15" i="39"/>
  <c r="K15" i="39" s="1"/>
  <c r="L15" i="39"/>
  <c r="M15" i="39"/>
  <c r="N15" i="39" s="1"/>
  <c r="O15" i="39"/>
  <c r="P15" i="39"/>
  <c r="Q15" i="39" s="1"/>
  <c r="R15" i="39"/>
  <c r="I16" i="39"/>
  <c r="J16" i="39"/>
  <c r="K16" i="39" s="1"/>
  <c r="L16" i="39"/>
  <c r="M16" i="39"/>
  <c r="N16" i="39" s="1"/>
  <c r="O16" i="39"/>
  <c r="P16" i="39"/>
  <c r="Q16" i="39" s="1"/>
  <c r="R16" i="39"/>
  <c r="I17" i="39"/>
  <c r="J17" i="39"/>
  <c r="K17" i="39" s="1"/>
  <c r="L17" i="39"/>
  <c r="M17" i="39"/>
  <c r="N17" i="39" s="1"/>
  <c r="O17" i="39"/>
  <c r="P17" i="39"/>
  <c r="Q17" i="39" s="1"/>
  <c r="R17" i="39"/>
  <c r="I18" i="39"/>
  <c r="J18" i="39"/>
  <c r="K18" i="39" s="1"/>
  <c r="E18" i="39" s="1"/>
  <c r="L18" i="39"/>
  <c r="M18" i="39"/>
  <c r="N18" i="39" s="1"/>
  <c r="O18" i="39"/>
  <c r="P18" i="39"/>
  <c r="Q18" i="39" s="1"/>
  <c r="R18" i="39"/>
  <c r="I19" i="39"/>
  <c r="J19" i="39"/>
  <c r="K19" i="39" s="1"/>
  <c r="E19" i="39" s="1"/>
  <c r="L19" i="39"/>
  <c r="M19" i="39"/>
  <c r="N19" i="39" s="1"/>
  <c r="O19" i="39"/>
  <c r="P19" i="39"/>
  <c r="Q19" i="39" s="1"/>
  <c r="R19" i="39"/>
  <c r="I20" i="39"/>
  <c r="J20" i="39"/>
  <c r="K20" i="39" s="1"/>
  <c r="E20" i="39" s="1"/>
  <c r="L20" i="39"/>
  <c r="M20" i="39"/>
  <c r="N20" i="39" s="1"/>
  <c r="O20" i="39"/>
  <c r="P20" i="39"/>
  <c r="Q20" i="39" s="1"/>
  <c r="R20" i="39"/>
  <c r="I21" i="39"/>
  <c r="J21" i="39"/>
  <c r="K21" i="39" s="1"/>
  <c r="E21" i="39" s="1"/>
  <c r="M21" i="39"/>
  <c r="N21" i="39" s="1"/>
  <c r="O21" i="39"/>
  <c r="P21" i="39"/>
  <c r="Q21" i="39" s="1"/>
  <c r="R21" i="39"/>
  <c r="I22" i="39"/>
  <c r="J22" i="39"/>
  <c r="K22" i="39" s="1"/>
  <c r="E22" i="39" s="1"/>
  <c r="M22" i="39"/>
  <c r="N22" i="39" s="1"/>
  <c r="O22" i="39"/>
  <c r="P22" i="39"/>
  <c r="Q22" i="39" s="1"/>
  <c r="R22" i="39"/>
  <c r="I23" i="39"/>
  <c r="J23" i="39"/>
  <c r="K23" i="39" s="1"/>
  <c r="E23" i="39" s="1"/>
  <c r="L23" i="39"/>
  <c r="M23" i="39"/>
  <c r="N23" i="39" s="1"/>
  <c r="O23" i="39"/>
  <c r="P23" i="39"/>
  <c r="Q23" i="39" s="1"/>
  <c r="R23" i="39"/>
  <c r="I24" i="39"/>
  <c r="J24" i="39"/>
  <c r="K24" i="39" s="1"/>
  <c r="E24" i="39" s="1"/>
  <c r="L24" i="39"/>
  <c r="M24" i="39"/>
  <c r="N24" i="39" s="1"/>
  <c r="O24" i="39"/>
  <c r="P24" i="39"/>
  <c r="Q24" i="39" s="1"/>
  <c r="R24" i="39"/>
  <c r="I25" i="39"/>
  <c r="J25" i="39"/>
  <c r="K25" i="39" s="1"/>
  <c r="E25" i="39" s="1"/>
  <c r="L25" i="39"/>
  <c r="M25" i="39"/>
  <c r="N25" i="39" s="1"/>
  <c r="O25" i="39"/>
  <c r="P25" i="39"/>
  <c r="Q25" i="39" s="1"/>
  <c r="R25" i="39"/>
  <c r="I26" i="39"/>
  <c r="J26" i="39"/>
  <c r="K26" i="39" s="1"/>
  <c r="E26" i="39" s="1"/>
  <c r="L26" i="39"/>
  <c r="M26" i="39"/>
  <c r="N26" i="39" s="1"/>
  <c r="O26" i="39"/>
  <c r="P26" i="39"/>
  <c r="Q26" i="39" s="1"/>
  <c r="R26" i="39"/>
  <c r="I27" i="39"/>
  <c r="J27" i="39"/>
  <c r="K27" i="39" s="1"/>
  <c r="E27" i="39" s="1"/>
  <c r="L27" i="39"/>
  <c r="M27" i="39"/>
  <c r="N27" i="39" s="1"/>
  <c r="O27" i="39"/>
  <c r="P27" i="39"/>
  <c r="Q27" i="39" s="1"/>
  <c r="R27" i="39"/>
  <c r="I28" i="39"/>
  <c r="J28" i="39"/>
  <c r="K28" i="39" s="1"/>
  <c r="E28" i="39" s="1"/>
  <c r="L28" i="39"/>
  <c r="M28" i="39"/>
  <c r="N28" i="39" s="1"/>
  <c r="O28" i="39"/>
  <c r="P28" i="39"/>
  <c r="Q28" i="39" s="1"/>
  <c r="R28" i="39"/>
  <c r="I29" i="39"/>
  <c r="J29" i="39"/>
  <c r="K29" i="39" s="1"/>
  <c r="E29" i="39" s="1"/>
  <c r="L29" i="39"/>
  <c r="M29" i="39"/>
  <c r="N29" i="39" s="1"/>
  <c r="O29" i="39"/>
  <c r="P29" i="39"/>
  <c r="Q29" i="39" s="1"/>
  <c r="R29" i="39"/>
  <c r="I30" i="39"/>
  <c r="J30" i="39"/>
  <c r="K30" i="39" s="1"/>
  <c r="E30" i="39" s="1"/>
  <c r="L30" i="39"/>
  <c r="M30" i="39"/>
  <c r="N30" i="39" s="1"/>
  <c r="O30" i="39"/>
  <c r="P30" i="39"/>
  <c r="Q30" i="39" s="1"/>
  <c r="R30" i="39"/>
  <c r="I31" i="39"/>
  <c r="J31" i="39"/>
  <c r="K31" i="39" s="1"/>
  <c r="E31" i="39" s="1"/>
  <c r="L31" i="39"/>
  <c r="M31" i="39"/>
  <c r="N31" i="39" s="1"/>
  <c r="O31" i="39"/>
  <c r="P31" i="39"/>
  <c r="Q31" i="39" s="1"/>
  <c r="R31" i="39"/>
  <c r="I32" i="39"/>
  <c r="J32" i="39"/>
  <c r="K32" i="39" s="1"/>
  <c r="E32" i="39" s="1"/>
  <c r="L32" i="39"/>
  <c r="M32" i="39"/>
  <c r="N32" i="39" s="1"/>
  <c r="O32" i="39"/>
  <c r="P32" i="39"/>
  <c r="Q32" i="39" s="1"/>
  <c r="R32" i="39"/>
  <c r="I33" i="39"/>
  <c r="J33" i="39"/>
  <c r="K33" i="39" s="1"/>
  <c r="E33" i="39" s="1"/>
  <c r="L33" i="39"/>
  <c r="M33" i="39"/>
  <c r="N33" i="39" s="1"/>
  <c r="O33" i="39"/>
  <c r="P33" i="39"/>
  <c r="Q33" i="39" s="1"/>
  <c r="R33" i="39"/>
  <c r="I34" i="39"/>
  <c r="J34" i="39"/>
  <c r="K34" i="39" s="1"/>
  <c r="E34" i="39" s="1"/>
  <c r="L34" i="39"/>
  <c r="M34" i="39"/>
  <c r="N34" i="39" s="1"/>
  <c r="O34" i="39"/>
  <c r="P34" i="39"/>
  <c r="Q34" i="39" s="1"/>
  <c r="R34" i="39"/>
  <c r="I35" i="39"/>
  <c r="J35" i="39"/>
  <c r="K35" i="39" s="1"/>
  <c r="E35" i="39" s="1"/>
  <c r="L35" i="39"/>
  <c r="M35" i="39"/>
  <c r="N35" i="39" s="1"/>
  <c r="O35" i="39"/>
  <c r="P35" i="39"/>
  <c r="Q35" i="39" s="1"/>
  <c r="R35" i="39"/>
  <c r="I36" i="39"/>
  <c r="J36" i="39"/>
  <c r="K36" i="39" s="1"/>
  <c r="E36" i="39" s="1"/>
  <c r="L36" i="39"/>
  <c r="M36" i="39"/>
  <c r="N36" i="39" s="1"/>
  <c r="O36" i="39"/>
  <c r="P36" i="39"/>
  <c r="Q36" i="39" s="1"/>
  <c r="R36" i="39"/>
  <c r="I37" i="39"/>
  <c r="J37" i="39"/>
  <c r="K37" i="39" s="1"/>
  <c r="E37" i="39" s="1"/>
  <c r="L37" i="39"/>
  <c r="M37" i="39"/>
  <c r="N37" i="39" s="1"/>
  <c r="O37" i="39"/>
  <c r="P37" i="39"/>
  <c r="Q37" i="39" s="1"/>
  <c r="R37" i="39"/>
  <c r="I38" i="39"/>
  <c r="J38" i="39"/>
  <c r="K38" i="39" s="1"/>
  <c r="E38" i="39" s="1"/>
  <c r="L38" i="39"/>
  <c r="M38" i="39"/>
  <c r="N38" i="39" s="1"/>
  <c r="O38" i="39"/>
  <c r="P38" i="39"/>
  <c r="Q38" i="39" s="1"/>
  <c r="R38" i="39"/>
  <c r="I39" i="39"/>
  <c r="J39" i="39"/>
  <c r="K39" i="39" s="1"/>
  <c r="E39" i="39" s="1"/>
  <c r="L39" i="39"/>
  <c r="M39" i="39"/>
  <c r="N39" i="39" s="1"/>
  <c r="O39" i="39"/>
  <c r="P39" i="39"/>
  <c r="Q39" i="39" s="1"/>
  <c r="R39" i="39"/>
  <c r="I40" i="39"/>
  <c r="J40" i="39"/>
  <c r="K40" i="39" s="1"/>
  <c r="E40" i="39" s="1"/>
  <c r="L40" i="39"/>
  <c r="M40" i="39"/>
  <c r="N40" i="39" s="1"/>
  <c r="O40" i="39"/>
  <c r="P40" i="39"/>
  <c r="Q40" i="39" s="1"/>
  <c r="R40" i="39"/>
  <c r="I41" i="39"/>
  <c r="J41" i="39"/>
  <c r="K41" i="39" s="1"/>
  <c r="E41" i="39" s="1"/>
  <c r="L41" i="39"/>
  <c r="M41" i="39"/>
  <c r="N41" i="39" s="1"/>
  <c r="O41" i="39"/>
  <c r="P41" i="39"/>
  <c r="Q41" i="39" s="1"/>
  <c r="R41" i="39"/>
  <c r="I42" i="39"/>
  <c r="J42" i="39"/>
  <c r="K42" i="39" s="1"/>
  <c r="E42" i="39" s="1"/>
  <c r="L42" i="39"/>
  <c r="M42" i="39"/>
  <c r="N42" i="39" s="1"/>
  <c r="O42" i="39"/>
  <c r="P42" i="39"/>
  <c r="Q42" i="39" s="1"/>
  <c r="R42" i="39"/>
  <c r="I43" i="39"/>
  <c r="J43" i="39"/>
  <c r="K43" i="39" s="1"/>
  <c r="E43" i="39" s="1"/>
  <c r="L43" i="39"/>
  <c r="M43" i="39"/>
  <c r="N43" i="39" s="1"/>
  <c r="O43" i="39"/>
  <c r="P43" i="39"/>
  <c r="Q43" i="39" s="1"/>
  <c r="R43" i="39"/>
  <c r="I44" i="39"/>
  <c r="J44" i="39"/>
  <c r="K44" i="39" s="1"/>
  <c r="E44" i="39" s="1"/>
  <c r="L44" i="39"/>
  <c r="M44" i="39"/>
  <c r="N44" i="39" s="1"/>
  <c r="O44" i="39"/>
  <c r="P44" i="39"/>
  <c r="Q44" i="39" s="1"/>
  <c r="R44" i="39"/>
  <c r="I45" i="39"/>
  <c r="J45" i="39"/>
  <c r="K45" i="39" s="1"/>
  <c r="E45" i="39" s="1"/>
  <c r="L45" i="39"/>
  <c r="M45" i="39"/>
  <c r="N45" i="39" s="1"/>
  <c r="O45" i="39"/>
  <c r="P45" i="39"/>
  <c r="Q45" i="39" s="1"/>
  <c r="R45" i="39"/>
  <c r="I46" i="39"/>
  <c r="J46" i="39"/>
  <c r="K46" i="39" s="1"/>
  <c r="E46" i="39" s="1"/>
  <c r="L46" i="39"/>
  <c r="M46" i="39"/>
  <c r="N46" i="39" s="1"/>
  <c r="O46" i="39"/>
  <c r="P46" i="39"/>
  <c r="Q46" i="39" s="1"/>
  <c r="R46" i="39"/>
  <c r="I47" i="39"/>
  <c r="J47" i="39"/>
  <c r="K47" i="39" s="1"/>
  <c r="E47" i="39" s="1"/>
  <c r="L47" i="39"/>
  <c r="M47" i="39"/>
  <c r="N47" i="39" s="1"/>
  <c r="O47" i="39"/>
  <c r="P47" i="39"/>
  <c r="Q47" i="39" s="1"/>
  <c r="R47" i="39"/>
  <c r="I48" i="39"/>
  <c r="J48" i="39"/>
  <c r="K48" i="39" s="1"/>
  <c r="E48" i="39" s="1"/>
  <c r="L48" i="39"/>
  <c r="M48" i="39"/>
  <c r="N48" i="39" s="1"/>
  <c r="O48" i="39"/>
  <c r="P48" i="39"/>
  <c r="Q48" i="39" s="1"/>
  <c r="R48" i="39"/>
  <c r="I49" i="39"/>
  <c r="J49" i="39"/>
  <c r="K49" i="39" s="1"/>
  <c r="E49" i="39" s="1"/>
  <c r="L49" i="39"/>
  <c r="M49" i="39"/>
  <c r="N49" i="39" s="1"/>
  <c r="O49" i="39"/>
  <c r="P49" i="39"/>
  <c r="Q49" i="39" s="1"/>
  <c r="R49" i="39"/>
  <c r="I50" i="39"/>
  <c r="J50" i="39"/>
  <c r="K50" i="39" s="1"/>
  <c r="E50" i="39" s="1"/>
  <c r="L50" i="39"/>
  <c r="M50" i="39"/>
  <c r="N50" i="39" s="1"/>
  <c r="O50" i="39"/>
  <c r="P50" i="39"/>
  <c r="Q50" i="39" s="1"/>
  <c r="R50" i="39"/>
  <c r="I51" i="39"/>
  <c r="J51" i="39"/>
  <c r="K51" i="39" s="1"/>
  <c r="E51" i="39" s="1"/>
  <c r="L51" i="39"/>
  <c r="M51" i="39"/>
  <c r="N51" i="39" s="1"/>
  <c r="O51" i="39"/>
  <c r="P51" i="39"/>
  <c r="Q51" i="39" s="1"/>
  <c r="R51" i="39"/>
  <c r="I52" i="39"/>
  <c r="J52" i="39"/>
  <c r="K52" i="39" s="1"/>
  <c r="E52" i="39" s="1"/>
  <c r="L52" i="39"/>
  <c r="M52" i="39"/>
  <c r="N52" i="39" s="1"/>
  <c r="O52" i="39"/>
  <c r="P52" i="39"/>
  <c r="Q52" i="39" s="1"/>
  <c r="R52" i="39"/>
  <c r="I53" i="39"/>
  <c r="J53" i="39"/>
  <c r="K53" i="39" s="1"/>
  <c r="E53" i="39" s="1"/>
  <c r="L53" i="39"/>
  <c r="M53" i="39"/>
  <c r="N53" i="39" s="1"/>
  <c r="O53" i="39"/>
  <c r="P53" i="39"/>
  <c r="Q53" i="39" s="1"/>
  <c r="R53" i="39"/>
  <c r="I54" i="39"/>
  <c r="J54" i="39"/>
  <c r="K54" i="39" s="1"/>
  <c r="E54" i="39" s="1"/>
  <c r="L54" i="39"/>
  <c r="M54" i="39"/>
  <c r="N54" i="39" s="1"/>
  <c r="O54" i="39"/>
  <c r="P54" i="39"/>
  <c r="Q54" i="39" s="1"/>
  <c r="R54" i="39"/>
  <c r="I55" i="39"/>
  <c r="J55" i="39"/>
  <c r="K55" i="39" s="1"/>
  <c r="E55" i="39" s="1"/>
  <c r="L55" i="39"/>
  <c r="M55" i="39"/>
  <c r="N55" i="39" s="1"/>
  <c r="O55" i="39"/>
  <c r="P55" i="39"/>
  <c r="Q55" i="39" s="1"/>
  <c r="R55" i="39"/>
  <c r="I56" i="39"/>
  <c r="J56" i="39"/>
  <c r="K56" i="39" s="1"/>
  <c r="E56" i="39" s="1"/>
  <c r="L56" i="39"/>
  <c r="M56" i="39"/>
  <c r="N56" i="39" s="1"/>
  <c r="O56" i="39"/>
  <c r="P56" i="39"/>
  <c r="Q56" i="39" s="1"/>
  <c r="R56" i="39"/>
  <c r="I57" i="39"/>
  <c r="J57" i="39"/>
  <c r="K57" i="39" s="1"/>
  <c r="E57" i="39" s="1"/>
  <c r="L57" i="39"/>
  <c r="M57" i="39"/>
  <c r="N57" i="39" s="1"/>
  <c r="O57" i="39"/>
  <c r="P57" i="39"/>
  <c r="Q57" i="39" s="1"/>
  <c r="R57" i="39"/>
  <c r="I58" i="39"/>
  <c r="J58" i="39"/>
  <c r="K58" i="39" s="1"/>
  <c r="E58" i="39" s="1"/>
  <c r="L58" i="39"/>
  <c r="M58" i="39"/>
  <c r="N58" i="39" s="1"/>
  <c r="O58" i="39"/>
  <c r="P58" i="39"/>
  <c r="Q58" i="39" s="1"/>
  <c r="R58" i="39"/>
  <c r="I59" i="39"/>
  <c r="J59" i="39"/>
  <c r="K59" i="39" s="1"/>
  <c r="E59" i="39" s="1"/>
  <c r="L59" i="39"/>
  <c r="M59" i="39"/>
  <c r="N59" i="39" s="1"/>
  <c r="O59" i="39"/>
  <c r="P59" i="39"/>
  <c r="Q59" i="39" s="1"/>
  <c r="R59" i="39"/>
  <c r="I60" i="39"/>
  <c r="J60" i="39"/>
  <c r="K60" i="39" s="1"/>
  <c r="E60" i="39" s="1"/>
  <c r="L60" i="39"/>
  <c r="M60" i="39"/>
  <c r="N60" i="39" s="1"/>
  <c r="O60" i="39"/>
  <c r="P60" i="39"/>
  <c r="Q60" i="39" s="1"/>
  <c r="R60" i="39"/>
  <c r="I61" i="39"/>
  <c r="J61" i="39"/>
  <c r="K61" i="39" s="1"/>
  <c r="E61" i="39" s="1"/>
  <c r="L61" i="39"/>
  <c r="M61" i="39"/>
  <c r="N61" i="39" s="1"/>
  <c r="O61" i="39"/>
  <c r="P61" i="39"/>
  <c r="Q61" i="39" s="1"/>
  <c r="R61" i="39"/>
  <c r="I62" i="39"/>
  <c r="J62" i="39"/>
  <c r="K62" i="39" s="1"/>
  <c r="E62" i="39" s="1"/>
  <c r="L62" i="39"/>
  <c r="M62" i="39"/>
  <c r="N62" i="39" s="1"/>
  <c r="O62" i="39"/>
  <c r="P62" i="39"/>
  <c r="Q62" i="39" s="1"/>
  <c r="R62" i="39"/>
  <c r="I63" i="39"/>
  <c r="J63" i="39"/>
  <c r="K63" i="39" s="1"/>
  <c r="E63" i="39" s="1"/>
  <c r="L63" i="39"/>
  <c r="M63" i="39"/>
  <c r="N63" i="39" s="1"/>
  <c r="O63" i="39"/>
  <c r="P63" i="39"/>
  <c r="Q63" i="39" s="1"/>
  <c r="R63" i="39"/>
  <c r="I64" i="39"/>
  <c r="J64" i="39"/>
  <c r="K64" i="39" s="1"/>
  <c r="E64" i="39" s="1"/>
  <c r="L64" i="39"/>
  <c r="M64" i="39"/>
  <c r="N64" i="39" s="1"/>
  <c r="O64" i="39"/>
  <c r="P64" i="39"/>
  <c r="Q64" i="39" s="1"/>
  <c r="R64" i="39"/>
  <c r="I65" i="39"/>
  <c r="J65" i="39"/>
  <c r="K65" i="39" s="1"/>
  <c r="E65" i="39" s="1"/>
  <c r="L65" i="39"/>
  <c r="M65" i="39"/>
  <c r="N65" i="39" s="1"/>
  <c r="O65" i="39"/>
  <c r="P65" i="39"/>
  <c r="Q65" i="39" s="1"/>
  <c r="R65" i="39"/>
  <c r="I66" i="39"/>
  <c r="J66" i="39"/>
  <c r="K66" i="39" s="1"/>
  <c r="E66" i="39" s="1"/>
  <c r="L66" i="39"/>
  <c r="M66" i="39"/>
  <c r="N66" i="39" s="1"/>
  <c r="O66" i="39"/>
  <c r="P66" i="39"/>
  <c r="Q66" i="39" s="1"/>
  <c r="R66" i="39"/>
  <c r="I67" i="39"/>
  <c r="J67" i="39"/>
  <c r="K67" i="39" s="1"/>
  <c r="E67" i="39" s="1"/>
  <c r="L67" i="39"/>
  <c r="M67" i="39"/>
  <c r="N67" i="39" s="1"/>
  <c r="O67" i="39"/>
  <c r="P67" i="39"/>
  <c r="Q67" i="39" s="1"/>
  <c r="R67" i="39"/>
  <c r="I68" i="39"/>
  <c r="J68" i="39"/>
  <c r="K68" i="39" s="1"/>
  <c r="E68" i="39" s="1"/>
  <c r="L68" i="39"/>
  <c r="M68" i="39"/>
  <c r="N68" i="39" s="1"/>
  <c r="O68" i="39"/>
  <c r="P68" i="39"/>
  <c r="Q68" i="39" s="1"/>
  <c r="R68" i="39"/>
  <c r="I69" i="39"/>
  <c r="J69" i="39"/>
  <c r="K69" i="39" s="1"/>
  <c r="E69" i="39" s="1"/>
  <c r="L69" i="39"/>
  <c r="M69" i="39"/>
  <c r="N69" i="39" s="1"/>
  <c r="O69" i="39"/>
  <c r="P69" i="39"/>
  <c r="Q69" i="39" s="1"/>
  <c r="R69" i="39"/>
  <c r="I70" i="39"/>
  <c r="J70" i="39"/>
  <c r="K70" i="39" s="1"/>
  <c r="E70" i="39" s="1"/>
  <c r="L70" i="39"/>
  <c r="M70" i="39"/>
  <c r="N70" i="39" s="1"/>
  <c r="O70" i="39"/>
  <c r="P70" i="39"/>
  <c r="Q70" i="39" s="1"/>
  <c r="R70" i="39"/>
  <c r="I71" i="39"/>
  <c r="J71" i="39"/>
  <c r="K71" i="39" s="1"/>
  <c r="E71" i="39" s="1"/>
  <c r="L71" i="39"/>
  <c r="M71" i="39"/>
  <c r="N71" i="39" s="1"/>
  <c r="O71" i="39"/>
  <c r="P71" i="39"/>
  <c r="Q71" i="39" s="1"/>
  <c r="R71" i="39"/>
  <c r="I72" i="39"/>
  <c r="J72" i="39"/>
  <c r="K72" i="39" s="1"/>
  <c r="E72" i="39" s="1"/>
  <c r="L72" i="39"/>
  <c r="M72" i="39"/>
  <c r="N72" i="39" s="1"/>
  <c r="O72" i="39"/>
  <c r="P72" i="39"/>
  <c r="Q72" i="39" s="1"/>
  <c r="R72" i="39"/>
  <c r="I73" i="39"/>
  <c r="J73" i="39"/>
  <c r="K73" i="39" s="1"/>
  <c r="E73" i="39" s="1"/>
  <c r="L73" i="39"/>
  <c r="M73" i="39"/>
  <c r="N73" i="39" s="1"/>
  <c r="O73" i="39"/>
  <c r="P73" i="39"/>
  <c r="Q73" i="39" s="1"/>
  <c r="R73" i="39"/>
  <c r="I74" i="39"/>
  <c r="J74" i="39"/>
  <c r="K74" i="39" s="1"/>
  <c r="E74" i="39" s="1"/>
  <c r="L74" i="39"/>
  <c r="M74" i="39"/>
  <c r="N74" i="39" s="1"/>
  <c r="O74" i="39"/>
  <c r="P74" i="39"/>
  <c r="Q74" i="39" s="1"/>
  <c r="R74" i="39"/>
  <c r="I75" i="39"/>
  <c r="J75" i="39"/>
  <c r="K75" i="39" s="1"/>
  <c r="E75" i="39" s="1"/>
  <c r="L75" i="39"/>
  <c r="M75" i="39"/>
  <c r="N75" i="39" s="1"/>
  <c r="O75" i="39"/>
  <c r="P75" i="39"/>
  <c r="Q75" i="39" s="1"/>
  <c r="R75" i="39"/>
  <c r="I76" i="39"/>
  <c r="J76" i="39"/>
  <c r="K76" i="39" s="1"/>
  <c r="E76" i="39" s="1"/>
  <c r="L76" i="39"/>
  <c r="M76" i="39"/>
  <c r="N76" i="39" s="1"/>
  <c r="O76" i="39"/>
  <c r="P76" i="39"/>
  <c r="Q76" i="39" s="1"/>
  <c r="R76" i="39"/>
  <c r="I77" i="39"/>
  <c r="J77" i="39"/>
  <c r="K77" i="39" s="1"/>
  <c r="E77" i="39" s="1"/>
  <c r="L77" i="39"/>
  <c r="M77" i="39"/>
  <c r="N77" i="39" s="1"/>
  <c r="O77" i="39"/>
  <c r="P77" i="39"/>
  <c r="Q77" i="39" s="1"/>
  <c r="R77" i="39"/>
  <c r="I78" i="39"/>
  <c r="J78" i="39"/>
  <c r="K78" i="39" s="1"/>
  <c r="E78" i="39" s="1"/>
  <c r="L78" i="39"/>
  <c r="M78" i="39"/>
  <c r="N78" i="39" s="1"/>
  <c r="O78" i="39"/>
  <c r="P78" i="39"/>
  <c r="Q78" i="39" s="1"/>
  <c r="R78" i="39"/>
  <c r="I79" i="39"/>
  <c r="J79" i="39"/>
  <c r="K79" i="39" s="1"/>
  <c r="E79" i="39" s="1"/>
  <c r="L79" i="39"/>
  <c r="M79" i="39"/>
  <c r="N79" i="39" s="1"/>
  <c r="O79" i="39"/>
  <c r="P79" i="39"/>
  <c r="Q79" i="39" s="1"/>
  <c r="R79" i="39"/>
  <c r="I80" i="39"/>
  <c r="J80" i="39"/>
  <c r="K80" i="39" s="1"/>
  <c r="E80" i="39" s="1"/>
  <c r="L80" i="39"/>
  <c r="M80" i="39"/>
  <c r="N80" i="39" s="1"/>
  <c r="O80" i="39"/>
  <c r="P80" i="39"/>
  <c r="Q80" i="39" s="1"/>
  <c r="R80" i="39"/>
  <c r="I81" i="39"/>
  <c r="J81" i="39"/>
  <c r="K81" i="39" s="1"/>
  <c r="E81" i="39" s="1"/>
  <c r="L81" i="39"/>
  <c r="M81" i="39"/>
  <c r="N81" i="39" s="1"/>
  <c r="O81" i="39"/>
  <c r="P81" i="39"/>
  <c r="Q81" i="39" s="1"/>
  <c r="R81" i="39"/>
  <c r="I82" i="39"/>
  <c r="J82" i="39"/>
  <c r="K82" i="39" s="1"/>
  <c r="E82" i="39" s="1"/>
  <c r="L82" i="39"/>
  <c r="M82" i="39"/>
  <c r="N82" i="39" s="1"/>
  <c r="O82" i="39"/>
  <c r="P82" i="39"/>
  <c r="Q82" i="39" s="1"/>
  <c r="R82" i="39"/>
  <c r="I83" i="39"/>
  <c r="J83" i="39"/>
  <c r="K83" i="39" s="1"/>
  <c r="E83" i="39" s="1"/>
  <c r="L83" i="39"/>
  <c r="M83" i="39"/>
  <c r="N83" i="39" s="1"/>
  <c r="O83" i="39"/>
  <c r="P83" i="39"/>
  <c r="Q83" i="39" s="1"/>
  <c r="R83" i="39"/>
  <c r="I84" i="39"/>
  <c r="J84" i="39"/>
  <c r="K84" i="39" s="1"/>
  <c r="E84" i="39" s="1"/>
  <c r="L84" i="39"/>
  <c r="M84" i="39"/>
  <c r="N84" i="39" s="1"/>
  <c r="O84" i="39"/>
  <c r="P84" i="39"/>
  <c r="Q84" i="39" s="1"/>
  <c r="R84" i="39"/>
  <c r="I85" i="39"/>
  <c r="J85" i="39"/>
  <c r="K85" i="39" s="1"/>
  <c r="E85" i="39" s="1"/>
  <c r="L85" i="39"/>
  <c r="M85" i="39"/>
  <c r="N85" i="39" s="1"/>
  <c r="O85" i="39"/>
  <c r="P85" i="39"/>
  <c r="Q85" i="39" s="1"/>
  <c r="R85" i="39"/>
  <c r="I86" i="39"/>
  <c r="J86" i="39"/>
  <c r="K86" i="39" s="1"/>
  <c r="E86" i="39" s="1"/>
  <c r="L86" i="39"/>
  <c r="M86" i="39"/>
  <c r="N86" i="39" s="1"/>
  <c r="O86" i="39"/>
  <c r="P86" i="39"/>
  <c r="Q86" i="39" s="1"/>
  <c r="R86" i="39"/>
  <c r="I87" i="39"/>
  <c r="J87" i="39"/>
  <c r="K87" i="39" s="1"/>
  <c r="E87" i="39" s="1"/>
  <c r="L87" i="39"/>
  <c r="M87" i="39"/>
  <c r="N87" i="39" s="1"/>
  <c r="O87" i="39"/>
  <c r="P87" i="39"/>
  <c r="Q87" i="39" s="1"/>
  <c r="R87" i="39"/>
  <c r="I88" i="39"/>
  <c r="J88" i="39"/>
  <c r="K88" i="39" s="1"/>
  <c r="E88" i="39" s="1"/>
  <c r="L88" i="39"/>
  <c r="M88" i="39"/>
  <c r="N88" i="39" s="1"/>
  <c r="O88" i="39"/>
  <c r="P88" i="39"/>
  <c r="Q88" i="39" s="1"/>
  <c r="R88" i="39"/>
  <c r="I89" i="39"/>
  <c r="J89" i="39"/>
  <c r="K89" i="39" s="1"/>
  <c r="E89" i="39" s="1"/>
  <c r="L89" i="39"/>
  <c r="M89" i="39"/>
  <c r="N89" i="39" s="1"/>
  <c r="O89" i="39"/>
  <c r="P89" i="39"/>
  <c r="Q89" i="39" s="1"/>
  <c r="R89" i="39"/>
  <c r="I90" i="39"/>
  <c r="J90" i="39"/>
  <c r="K90" i="39" s="1"/>
  <c r="E90" i="39" s="1"/>
  <c r="L90" i="39"/>
  <c r="M90" i="39"/>
  <c r="N90" i="39" s="1"/>
  <c r="O90" i="39"/>
  <c r="P90" i="39"/>
  <c r="Q90" i="39" s="1"/>
  <c r="R90" i="39"/>
  <c r="I91" i="39"/>
  <c r="J91" i="39"/>
  <c r="K91" i="39" s="1"/>
  <c r="E91" i="39" s="1"/>
  <c r="L91" i="39"/>
  <c r="M91" i="39"/>
  <c r="N91" i="39" s="1"/>
  <c r="O91" i="39"/>
  <c r="P91" i="39"/>
  <c r="Q91" i="39" s="1"/>
  <c r="R91" i="39"/>
  <c r="I92" i="39"/>
  <c r="J92" i="39"/>
  <c r="K92" i="39" s="1"/>
  <c r="E92" i="39" s="1"/>
  <c r="L92" i="39"/>
  <c r="M92" i="39"/>
  <c r="N92" i="39" s="1"/>
  <c r="O92" i="39"/>
  <c r="P92" i="39"/>
  <c r="Q92" i="39" s="1"/>
  <c r="R92" i="39"/>
  <c r="I93" i="39"/>
  <c r="J93" i="39"/>
  <c r="K93" i="39" s="1"/>
  <c r="E93" i="39" s="1"/>
  <c r="L93" i="39"/>
  <c r="M93" i="39"/>
  <c r="N93" i="39" s="1"/>
  <c r="O93" i="39"/>
  <c r="P93" i="39"/>
  <c r="Q93" i="39" s="1"/>
  <c r="R93" i="39"/>
  <c r="I94" i="39"/>
  <c r="J94" i="39"/>
  <c r="K94" i="39" s="1"/>
  <c r="E94" i="39" s="1"/>
  <c r="L94" i="39"/>
  <c r="M94" i="39"/>
  <c r="N94" i="39" s="1"/>
  <c r="O94" i="39"/>
  <c r="P94" i="39"/>
  <c r="Q94" i="39" s="1"/>
  <c r="R94" i="39"/>
  <c r="I95" i="39"/>
  <c r="J95" i="39"/>
  <c r="K95" i="39" s="1"/>
  <c r="E95" i="39" s="1"/>
  <c r="L95" i="39"/>
  <c r="M95" i="39"/>
  <c r="N95" i="39" s="1"/>
  <c r="O95" i="39"/>
  <c r="P95" i="39"/>
  <c r="Q95" i="39" s="1"/>
  <c r="R95" i="39"/>
  <c r="I96" i="39"/>
  <c r="J96" i="39"/>
  <c r="K96" i="39" s="1"/>
  <c r="E96" i="39" s="1"/>
  <c r="L96" i="39"/>
  <c r="M96" i="39"/>
  <c r="N96" i="39" s="1"/>
  <c r="O96" i="39"/>
  <c r="P96" i="39"/>
  <c r="Q96" i="39" s="1"/>
  <c r="R96" i="39"/>
  <c r="I97" i="39"/>
  <c r="J97" i="39"/>
  <c r="K97" i="39" s="1"/>
  <c r="E97" i="39" s="1"/>
  <c r="L97" i="39"/>
  <c r="M97" i="39"/>
  <c r="N97" i="39" s="1"/>
  <c r="O97" i="39"/>
  <c r="P97" i="39"/>
  <c r="Q97" i="39" s="1"/>
  <c r="R97" i="39"/>
  <c r="I98" i="39"/>
  <c r="J98" i="39"/>
  <c r="K98" i="39" s="1"/>
  <c r="E98" i="39" s="1"/>
  <c r="L98" i="39"/>
  <c r="M98" i="39"/>
  <c r="N98" i="39" s="1"/>
  <c r="O98" i="39"/>
  <c r="P98" i="39"/>
  <c r="Q98" i="39" s="1"/>
  <c r="R98" i="39"/>
  <c r="I99" i="39"/>
  <c r="J99" i="39"/>
  <c r="K99" i="39" s="1"/>
  <c r="E99" i="39" s="1"/>
  <c r="L99" i="39"/>
  <c r="M99" i="39"/>
  <c r="N99" i="39" s="1"/>
  <c r="O99" i="39"/>
  <c r="P99" i="39"/>
  <c r="Q99" i="39" s="1"/>
  <c r="R99" i="39"/>
  <c r="I100" i="39"/>
  <c r="J100" i="39"/>
  <c r="K100" i="39" s="1"/>
  <c r="E100" i="39" s="1"/>
  <c r="L100" i="39"/>
  <c r="M100" i="39"/>
  <c r="N100" i="39" s="1"/>
  <c r="O100" i="39"/>
  <c r="P100" i="39"/>
  <c r="Q100" i="39" s="1"/>
  <c r="R100" i="39"/>
  <c r="I101" i="39"/>
  <c r="J101" i="39"/>
  <c r="K101" i="39" s="1"/>
  <c r="E101" i="39" s="1"/>
  <c r="L101" i="39"/>
  <c r="M101" i="39"/>
  <c r="N101" i="39" s="1"/>
  <c r="O101" i="39"/>
  <c r="P101" i="39"/>
  <c r="Q101" i="39" s="1"/>
  <c r="R101" i="39"/>
  <c r="I102" i="39"/>
  <c r="J102" i="39"/>
  <c r="K102" i="39" s="1"/>
  <c r="E102" i="39" s="1"/>
  <c r="L102" i="39"/>
  <c r="M102" i="39"/>
  <c r="N102" i="39" s="1"/>
  <c r="O102" i="39"/>
  <c r="P102" i="39"/>
  <c r="Q102" i="39" s="1"/>
  <c r="R102" i="39"/>
  <c r="I103" i="39"/>
  <c r="J103" i="39"/>
  <c r="K103" i="39" s="1"/>
  <c r="E103" i="39" s="1"/>
  <c r="L103" i="39"/>
  <c r="M103" i="39"/>
  <c r="N103" i="39" s="1"/>
  <c r="O103" i="39"/>
  <c r="P103" i="39"/>
  <c r="Q103" i="39" s="1"/>
  <c r="R103" i="39"/>
  <c r="I104" i="39"/>
  <c r="J104" i="39"/>
  <c r="K104" i="39" s="1"/>
  <c r="E104" i="39" s="1"/>
  <c r="L104" i="39"/>
  <c r="M104" i="39"/>
  <c r="N104" i="39" s="1"/>
  <c r="O104" i="39"/>
  <c r="P104" i="39"/>
  <c r="Q104" i="39" s="1"/>
  <c r="R104" i="39"/>
  <c r="I105" i="39"/>
  <c r="J105" i="39"/>
  <c r="K105" i="39" s="1"/>
  <c r="E105" i="39" s="1"/>
  <c r="L105" i="39"/>
  <c r="M105" i="39"/>
  <c r="N105" i="39" s="1"/>
  <c r="O105" i="39"/>
  <c r="P105" i="39"/>
  <c r="Q105" i="39" s="1"/>
  <c r="R105" i="39"/>
  <c r="I106" i="39"/>
  <c r="J106" i="39"/>
  <c r="K106" i="39" s="1"/>
  <c r="E106" i="39" s="1"/>
  <c r="L106" i="39"/>
  <c r="M106" i="39"/>
  <c r="N106" i="39" s="1"/>
  <c r="O106" i="39"/>
  <c r="P106" i="39"/>
  <c r="Q106" i="39" s="1"/>
  <c r="R106" i="39"/>
  <c r="I107" i="39"/>
  <c r="J107" i="39"/>
  <c r="K107" i="39" s="1"/>
  <c r="E107" i="39" s="1"/>
  <c r="L107" i="39"/>
  <c r="M107" i="39"/>
  <c r="N107" i="39" s="1"/>
  <c r="O107" i="39"/>
  <c r="P107" i="39"/>
  <c r="Q107" i="39" s="1"/>
  <c r="R107" i="39"/>
  <c r="I108" i="39"/>
  <c r="J108" i="39"/>
  <c r="K108" i="39" s="1"/>
  <c r="E108" i="39" s="1"/>
  <c r="L108" i="39"/>
  <c r="M108" i="39"/>
  <c r="N108" i="39" s="1"/>
  <c r="O108" i="39"/>
  <c r="P108" i="39"/>
  <c r="Q108" i="39" s="1"/>
  <c r="R108" i="39"/>
  <c r="I109" i="39"/>
  <c r="J109" i="39"/>
  <c r="K109" i="39" s="1"/>
  <c r="E109" i="39" s="1"/>
  <c r="L109" i="39"/>
  <c r="M109" i="39"/>
  <c r="N109" i="39" s="1"/>
  <c r="O109" i="39"/>
  <c r="P109" i="39"/>
  <c r="Q109" i="39" s="1"/>
  <c r="R109" i="39"/>
  <c r="I110" i="39"/>
  <c r="J110" i="39"/>
  <c r="K110" i="39" s="1"/>
  <c r="E110" i="39" s="1"/>
  <c r="L110" i="39"/>
  <c r="M110" i="39"/>
  <c r="N110" i="39" s="1"/>
  <c r="O110" i="39"/>
  <c r="P110" i="39"/>
  <c r="Q110" i="39" s="1"/>
  <c r="R110" i="39"/>
  <c r="I111" i="39"/>
  <c r="J111" i="39"/>
  <c r="K111" i="39" s="1"/>
  <c r="E111" i="39" s="1"/>
  <c r="L111" i="39"/>
  <c r="M111" i="39"/>
  <c r="N111" i="39" s="1"/>
  <c r="O111" i="39"/>
  <c r="P111" i="39"/>
  <c r="Q111" i="39" s="1"/>
  <c r="R111" i="39"/>
  <c r="I112" i="39"/>
  <c r="J112" i="39"/>
  <c r="K112" i="39" s="1"/>
  <c r="E112" i="39" s="1"/>
  <c r="L112" i="39"/>
  <c r="M112" i="39"/>
  <c r="N112" i="39" s="1"/>
  <c r="O112" i="39"/>
  <c r="P112" i="39"/>
  <c r="Q112" i="39" s="1"/>
  <c r="R112" i="39"/>
  <c r="I113" i="39"/>
  <c r="J113" i="39"/>
  <c r="K113" i="39" s="1"/>
  <c r="E113" i="39" s="1"/>
  <c r="L113" i="39"/>
  <c r="M113" i="39"/>
  <c r="N113" i="39" s="1"/>
  <c r="O113" i="39"/>
  <c r="P113" i="39"/>
  <c r="Q113" i="39" s="1"/>
  <c r="R113" i="39"/>
  <c r="I114" i="39"/>
  <c r="J114" i="39"/>
  <c r="K114" i="39" s="1"/>
  <c r="E114" i="39" s="1"/>
  <c r="L114" i="39"/>
  <c r="M114" i="39"/>
  <c r="N114" i="39" s="1"/>
  <c r="O114" i="39"/>
  <c r="P114" i="39"/>
  <c r="Q114" i="39" s="1"/>
  <c r="R114" i="39"/>
  <c r="I115" i="39"/>
  <c r="J115" i="39"/>
  <c r="K115" i="39" s="1"/>
  <c r="E115" i="39" s="1"/>
  <c r="L115" i="39"/>
  <c r="M115" i="39"/>
  <c r="N115" i="39" s="1"/>
  <c r="O115" i="39"/>
  <c r="P115" i="39"/>
  <c r="Q115" i="39" s="1"/>
  <c r="R115" i="39"/>
  <c r="I116" i="39"/>
  <c r="J116" i="39"/>
  <c r="K116" i="39" s="1"/>
  <c r="E116" i="39" s="1"/>
  <c r="L116" i="39"/>
  <c r="M116" i="39"/>
  <c r="N116" i="39" s="1"/>
  <c r="O116" i="39"/>
  <c r="P116" i="39"/>
  <c r="Q116" i="39" s="1"/>
  <c r="R116" i="39"/>
  <c r="I117" i="39"/>
  <c r="J117" i="39"/>
  <c r="K117" i="39" s="1"/>
  <c r="E117" i="39" s="1"/>
  <c r="L117" i="39"/>
  <c r="M117" i="39"/>
  <c r="N117" i="39" s="1"/>
  <c r="O117" i="39"/>
  <c r="P117" i="39"/>
  <c r="Q117" i="39" s="1"/>
  <c r="R117" i="39"/>
  <c r="I118" i="39"/>
  <c r="J118" i="39"/>
  <c r="K118" i="39" s="1"/>
  <c r="E118" i="39" s="1"/>
  <c r="L118" i="39"/>
  <c r="M118" i="39"/>
  <c r="N118" i="39" s="1"/>
  <c r="O118" i="39"/>
  <c r="P118" i="39"/>
  <c r="Q118" i="39" s="1"/>
  <c r="R118" i="39"/>
  <c r="I119" i="39"/>
  <c r="J119" i="39"/>
  <c r="K119" i="39" s="1"/>
  <c r="E119" i="39" s="1"/>
  <c r="L119" i="39"/>
  <c r="M119" i="39"/>
  <c r="N119" i="39" s="1"/>
  <c r="O119" i="39"/>
  <c r="P119" i="39"/>
  <c r="Q119" i="39" s="1"/>
  <c r="R119" i="39"/>
  <c r="I120" i="39"/>
  <c r="J120" i="39"/>
  <c r="K120" i="39" s="1"/>
  <c r="E120" i="39" s="1"/>
  <c r="L120" i="39"/>
  <c r="M120" i="39"/>
  <c r="N120" i="39" s="1"/>
  <c r="O120" i="39"/>
  <c r="P120" i="39"/>
  <c r="Q120" i="39" s="1"/>
  <c r="R120" i="39"/>
  <c r="I121" i="39"/>
  <c r="J121" i="39"/>
  <c r="K121" i="39" s="1"/>
  <c r="E121" i="39" s="1"/>
  <c r="L121" i="39"/>
  <c r="M121" i="39"/>
  <c r="N121" i="39" s="1"/>
  <c r="O121" i="39"/>
  <c r="P121" i="39"/>
  <c r="Q121" i="39" s="1"/>
  <c r="R121" i="39"/>
  <c r="I122" i="39"/>
  <c r="J122" i="39"/>
  <c r="K122" i="39" s="1"/>
  <c r="E122" i="39" s="1"/>
  <c r="L122" i="39"/>
  <c r="M122" i="39"/>
  <c r="N122" i="39" s="1"/>
  <c r="O122" i="39"/>
  <c r="P122" i="39"/>
  <c r="Q122" i="39" s="1"/>
  <c r="R122" i="39"/>
  <c r="I123" i="39"/>
  <c r="J123" i="39"/>
  <c r="K123" i="39" s="1"/>
  <c r="E123" i="39" s="1"/>
  <c r="L123" i="39"/>
  <c r="M123" i="39"/>
  <c r="N123" i="39" s="1"/>
  <c r="O123" i="39"/>
  <c r="P123" i="39"/>
  <c r="Q123" i="39" s="1"/>
  <c r="R123" i="39"/>
  <c r="I124" i="39"/>
  <c r="J124" i="39"/>
  <c r="K124" i="39" s="1"/>
  <c r="E124" i="39" s="1"/>
  <c r="L124" i="39"/>
  <c r="M124" i="39"/>
  <c r="N124" i="39" s="1"/>
  <c r="O124" i="39"/>
  <c r="P124" i="39"/>
  <c r="Q124" i="39" s="1"/>
  <c r="R124" i="39"/>
  <c r="I125" i="39"/>
  <c r="J125" i="39"/>
  <c r="K125" i="39" s="1"/>
  <c r="E125" i="39" s="1"/>
  <c r="L125" i="39"/>
  <c r="M125" i="39"/>
  <c r="N125" i="39" s="1"/>
  <c r="O125" i="39"/>
  <c r="P125" i="39"/>
  <c r="Q125" i="39" s="1"/>
  <c r="R125" i="39"/>
  <c r="I126" i="39"/>
  <c r="J126" i="39"/>
  <c r="K126" i="39" s="1"/>
  <c r="E126" i="39" s="1"/>
  <c r="L126" i="39"/>
  <c r="M126" i="39"/>
  <c r="N126" i="39" s="1"/>
  <c r="O126" i="39"/>
  <c r="P126" i="39"/>
  <c r="Q126" i="39" s="1"/>
  <c r="R126" i="39"/>
  <c r="I127" i="39"/>
  <c r="J127" i="39"/>
  <c r="K127" i="39" s="1"/>
  <c r="E127" i="39" s="1"/>
  <c r="L127" i="39"/>
  <c r="M127" i="39"/>
  <c r="N127" i="39" s="1"/>
  <c r="O127" i="39"/>
  <c r="P127" i="39"/>
  <c r="Q127" i="39" s="1"/>
  <c r="R127" i="39"/>
  <c r="I128" i="39"/>
  <c r="J128" i="39"/>
  <c r="K128" i="39" s="1"/>
  <c r="E128" i="39" s="1"/>
  <c r="L128" i="39"/>
  <c r="M128" i="39"/>
  <c r="N128" i="39" s="1"/>
  <c r="O128" i="39"/>
  <c r="P128" i="39"/>
  <c r="Q128" i="39" s="1"/>
  <c r="R128" i="39"/>
  <c r="I129" i="39"/>
  <c r="J129" i="39"/>
  <c r="K129" i="39" s="1"/>
  <c r="E129" i="39" s="1"/>
  <c r="L129" i="39"/>
  <c r="M129" i="39"/>
  <c r="N129" i="39" s="1"/>
  <c r="O129" i="39"/>
  <c r="P129" i="39"/>
  <c r="Q129" i="39" s="1"/>
  <c r="R129" i="39"/>
  <c r="I130" i="39"/>
  <c r="J130" i="39"/>
  <c r="K130" i="39" s="1"/>
  <c r="E130" i="39" s="1"/>
  <c r="L130" i="39"/>
  <c r="M130" i="39"/>
  <c r="N130" i="39" s="1"/>
  <c r="O130" i="39"/>
  <c r="P130" i="39"/>
  <c r="Q130" i="39" s="1"/>
  <c r="R130" i="39"/>
  <c r="I131" i="39"/>
  <c r="J131" i="39"/>
  <c r="K131" i="39" s="1"/>
  <c r="E131" i="39" s="1"/>
  <c r="L131" i="39"/>
  <c r="M131" i="39"/>
  <c r="N131" i="39" s="1"/>
  <c r="O131" i="39"/>
  <c r="P131" i="39"/>
  <c r="Q131" i="39" s="1"/>
  <c r="R131" i="39"/>
  <c r="I132" i="39"/>
  <c r="J132" i="39"/>
  <c r="K132" i="39" s="1"/>
  <c r="E132" i="39" s="1"/>
  <c r="L132" i="39"/>
  <c r="M132" i="39"/>
  <c r="N132" i="39" s="1"/>
  <c r="O132" i="39"/>
  <c r="P132" i="39"/>
  <c r="Q132" i="39" s="1"/>
  <c r="R132" i="39"/>
  <c r="I133" i="39"/>
  <c r="J133" i="39"/>
  <c r="K133" i="39" s="1"/>
  <c r="E133" i="39" s="1"/>
  <c r="L133" i="39"/>
  <c r="M133" i="39"/>
  <c r="N133" i="39" s="1"/>
  <c r="O133" i="39"/>
  <c r="P133" i="39"/>
  <c r="Q133" i="39" s="1"/>
  <c r="R133" i="39"/>
  <c r="I134" i="39"/>
  <c r="J134" i="39"/>
  <c r="K134" i="39" s="1"/>
  <c r="E134" i="39" s="1"/>
  <c r="L134" i="39"/>
  <c r="M134" i="39"/>
  <c r="N134" i="39" s="1"/>
  <c r="O134" i="39"/>
  <c r="P134" i="39"/>
  <c r="Q134" i="39" s="1"/>
  <c r="R134" i="39"/>
  <c r="I135" i="39"/>
  <c r="J135" i="39"/>
  <c r="K135" i="39" s="1"/>
  <c r="E135" i="39" s="1"/>
  <c r="L135" i="39"/>
  <c r="M135" i="39"/>
  <c r="N135" i="39" s="1"/>
  <c r="O135" i="39"/>
  <c r="P135" i="39"/>
  <c r="Q135" i="39" s="1"/>
  <c r="R135" i="39"/>
  <c r="I136" i="39"/>
  <c r="J136" i="39"/>
  <c r="K136" i="39" s="1"/>
  <c r="E136" i="39" s="1"/>
  <c r="L136" i="39"/>
  <c r="M136" i="39"/>
  <c r="N136" i="39" s="1"/>
  <c r="O136" i="39"/>
  <c r="P136" i="39"/>
  <c r="Q136" i="39" s="1"/>
  <c r="R136" i="39"/>
  <c r="I137" i="39"/>
  <c r="J137" i="39"/>
  <c r="K137" i="39" s="1"/>
  <c r="E137" i="39" s="1"/>
  <c r="L137" i="39"/>
  <c r="M137" i="39"/>
  <c r="N137" i="39" s="1"/>
  <c r="O137" i="39"/>
  <c r="P137" i="39"/>
  <c r="Q137" i="39" s="1"/>
  <c r="R137" i="39"/>
  <c r="I138" i="39"/>
  <c r="J138" i="39"/>
  <c r="K138" i="39" s="1"/>
  <c r="E138" i="39" s="1"/>
  <c r="L138" i="39"/>
  <c r="M138" i="39"/>
  <c r="N138" i="39" s="1"/>
  <c r="O138" i="39"/>
  <c r="P138" i="39"/>
  <c r="Q138" i="39" s="1"/>
  <c r="R138" i="39"/>
  <c r="I139" i="39"/>
  <c r="J139" i="39"/>
  <c r="K139" i="39" s="1"/>
  <c r="E139" i="39" s="1"/>
  <c r="L139" i="39"/>
  <c r="M139" i="39"/>
  <c r="N139" i="39" s="1"/>
  <c r="O139" i="39"/>
  <c r="P139" i="39"/>
  <c r="Q139" i="39" s="1"/>
  <c r="R139" i="39"/>
  <c r="I140" i="39"/>
  <c r="J140" i="39"/>
  <c r="K140" i="39" s="1"/>
  <c r="E140" i="39" s="1"/>
  <c r="L140" i="39"/>
  <c r="M140" i="39"/>
  <c r="N140" i="39" s="1"/>
  <c r="O140" i="39"/>
  <c r="P140" i="39"/>
  <c r="Q140" i="39" s="1"/>
  <c r="R140" i="39"/>
  <c r="I141" i="39"/>
  <c r="J141" i="39"/>
  <c r="K141" i="39" s="1"/>
  <c r="E141" i="39" s="1"/>
  <c r="L141" i="39"/>
  <c r="M141" i="39"/>
  <c r="N141" i="39" s="1"/>
  <c r="O141" i="39"/>
  <c r="P141" i="39"/>
  <c r="Q141" i="39" s="1"/>
  <c r="R141" i="39"/>
  <c r="I142" i="39"/>
  <c r="J142" i="39"/>
  <c r="K142" i="39" s="1"/>
  <c r="E142" i="39" s="1"/>
  <c r="L142" i="39"/>
  <c r="M142" i="39"/>
  <c r="N142" i="39" s="1"/>
  <c r="O142" i="39"/>
  <c r="P142" i="39"/>
  <c r="Q142" i="39" s="1"/>
  <c r="R142" i="39"/>
  <c r="I143" i="39"/>
  <c r="J143" i="39"/>
  <c r="K143" i="39" s="1"/>
  <c r="E143" i="39" s="1"/>
  <c r="L143" i="39"/>
  <c r="M143" i="39"/>
  <c r="N143" i="39" s="1"/>
  <c r="O143" i="39"/>
  <c r="P143" i="39"/>
  <c r="Q143" i="39" s="1"/>
  <c r="R143" i="39"/>
  <c r="I144" i="39"/>
  <c r="J144" i="39"/>
  <c r="K144" i="39" s="1"/>
  <c r="E144" i="39" s="1"/>
  <c r="L144" i="39"/>
  <c r="M144" i="39"/>
  <c r="N144" i="39" s="1"/>
  <c r="O144" i="39"/>
  <c r="P144" i="39"/>
  <c r="Q144" i="39" s="1"/>
  <c r="R144" i="39"/>
  <c r="I145" i="39"/>
  <c r="J145" i="39"/>
  <c r="K145" i="39" s="1"/>
  <c r="E145" i="39" s="1"/>
  <c r="L145" i="39"/>
  <c r="M145" i="39"/>
  <c r="N145" i="39" s="1"/>
  <c r="O145" i="39"/>
  <c r="P145" i="39"/>
  <c r="Q145" i="39" s="1"/>
  <c r="R145" i="39"/>
  <c r="I146" i="39"/>
  <c r="J146" i="39"/>
  <c r="K146" i="39" s="1"/>
  <c r="E146" i="39" s="1"/>
  <c r="L146" i="39"/>
  <c r="M146" i="39"/>
  <c r="N146" i="39" s="1"/>
  <c r="O146" i="39"/>
  <c r="P146" i="39"/>
  <c r="Q146" i="39" s="1"/>
  <c r="R146" i="39"/>
  <c r="I147" i="39"/>
  <c r="J147" i="39"/>
  <c r="K147" i="39" s="1"/>
  <c r="E147" i="39" s="1"/>
  <c r="L147" i="39"/>
  <c r="M147" i="39"/>
  <c r="N147" i="39" s="1"/>
  <c r="O147" i="39"/>
  <c r="P147" i="39"/>
  <c r="Q147" i="39" s="1"/>
  <c r="R147" i="39"/>
  <c r="I148" i="39"/>
  <c r="J148" i="39"/>
  <c r="K148" i="39" s="1"/>
  <c r="E148" i="39" s="1"/>
  <c r="L148" i="39"/>
  <c r="M148" i="39"/>
  <c r="N148" i="39" s="1"/>
  <c r="O148" i="39"/>
  <c r="P148" i="39"/>
  <c r="Q148" i="39" s="1"/>
  <c r="R148" i="39"/>
  <c r="I149" i="39"/>
  <c r="J149" i="39"/>
  <c r="K149" i="39" s="1"/>
  <c r="E149" i="39" s="1"/>
  <c r="L149" i="39"/>
  <c r="M149" i="39"/>
  <c r="N149" i="39" s="1"/>
  <c r="O149" i="39"/>
  <c r="P149" i="39"/>
  <c r="Q149" i="39" s="1"/>
  <c r="R149" i="39"/>
  <c r="I150" i="39"/>
  <c r="J150" i="39"/>
  <c r="K150" i="39" s="1"/>
  <c r="E150" i="39" s="1"/>
  <c r="L150" i="39"/>
  <c r="M150" i="39"/>
  <c r="N150" i="39" s="1"/>
  <c r="O150" i="39"/>
  <c r="P150" i="39"/>
  <c r="Q150" i="39" s="1"/>
  <c r="R150" i="39"/>
  <c r="I151" i="39"/>
  <c r="J151" i="39"/>
  <c r="K151" i="39" s="1"/>
  <c r="E151" i="39" s="1"/>
  <c r="L151" i="39"/>
  <c r="M151" i="39"/>
  <c r="N151" i="39" s="1"/>
  <c r="O151" i="39"/>
  <c r="P151" i="39"/>
  <c r="Q151" i="39" s="1"/>
  <c r="R151" i="39"/>
  <c r="I152" i="39"/>
  <c r="J152" i="39"/>
  <c r="K152" i="39" s="1"/>
  <c r="E152" i="39" s="1"/>
  <c r="L152" i="39"/>
  <c r="M152" i="39"/>
  <c r="N152" i="39" s="1"/>
  <c r="O152" i="39"/>
  <c r="P152" i="39"/>
  <c r="Q152" i="39" s="1"/>
  <c r="R152" i="39"/>
  <c r="I153" i="39"/>
  <c r="J153" i="39"/>
  <c r="K153" i="39" s="1"/>
  <c r="E153" i="39" s="1"/>
  <c r="L153" i="39"/>
  <c r="M153" i="39"/>
  <c r="N153" i="39" s="1"/>
  <c r="O153" i="39"/>
  <c r="P153" i="39"/>
  <c r="Q153" i="39" s="1"/>
  <c r="R153" i="39"/>
  <c r="I154" i="39"/>
  <c r="J154" i="39"/>
  <c r="K154" i="39" s="1"/>
  <c r="E154" i="39" s="1"/>
  <c r="L154" i="39"/>
  <c r="M154" i="39"/>
  <c r="N154" i="39" s="1"/>
  <c r="O154" i="39"/>
  <c r="P154" i="39"/>
  <c r="Q154" i="39" s="1"/>
  <c r="R154" i="39"/>
  <c r="I155" i="39"/>
  <c r="J155" i="39"/>
  <c r="K155" i="39" s="1"/>
  <c r="E155" i="39" s="1"/>
  <c r="L155" i="39"/>
  <c r="M155" i="39"/>
  <c r="N155" i="39" s="1"/>
  <c r="O155" i="39"/>
  <c r="P155" i="39"/>
  <c r="Q155" i="39" s="1"/>
  <c r="R155" i="39"/>
  <c r="I156" i="39"/>
  <c r="J156" i="39"/>
  <c r="K156" i="39" s="1"/>
  <c r="E156" i="39" s="1"/>
  <c r="L156" i="39"/>
  <c r="M156" i="39"/>
  <c r="N156" i="39" s="1"/>
  <c r="O156" i="39"/>
  <c r="P156" i="39"/>
  <c r="Q156" i="39" s="1"/>
  <c r="R156" i="39"/>
  <c r="I157" i="39"/>
  <c r="J157" i="39"/>
  <c r="K157" i="39" s="1"/>
  <c r="E157" i="39" s="1"/>
  <c r="L157" i="39"/>
  <c r="M157" i="39"/>
  <c r="N157" i="39" s="1"/>
  <c r="O157" i="39"/>
  <c r="P157" i="39"/>
  <c r="Q157" i="39" s="1"/>
  <c r="R157" i="39"/>
  <c r="I158" i="39"/>
  <c r="J158" i="39"/>
  <c r="K158" i="39" s="1"/>
  <c r="E158" i="39" s="1"/>
  <c r="L158" i="39"/>
  <c r="M158" i="39"/>
  <c r="N158" i="39" s="1"/>
  <c r="O158" i="39"/>
  <c r="P158" i="39"/>
  <c r="Q158" i="39" s="1"/>
  <c r="R158" i="39"/>
  <c r="I159" i="39"/>
  <c r="J159" i="39"/>
  <c r="K159" i="39" s="1"/>
  <c r="E159" i="39" s="1"/>
  <c r="L159" i="39"/>
  <c r="M159" i="39"/>
  <c r="N159" i="39" s="1"/>
  <c r="O159" i="39"/>
  <c r="P159" i="39"/>
  <c r="Q159" i="39" s="1"/>
  <c r="R159" i="39"/>
  <c r="I160" i="39"/>
  <c r="J160" i="39"/>
  <c r="K160" i="39" s="1"/>
  <c r="E160" i="39" s="1"/>
  <c r="L160" i="39"/>
  <c r="M160" i="39"/>
  <c r="N160" i="39" s="1"/>
  <c r="O160" i="39"/>
  <c r="P160" i="39"/>
  <c r="Q160" i="39" s="1"/>
  <c r="R160" i="39"/>
  <c r="I161" i="39"/>
  <c r="J161" i="39"/>
  <c r="K161" i="39" s="1"/>
  <c r="E161" i="39" s="1"/>
  <c r="L161" i="39"/>
  <c r="M161" i="39"/>
  <c r="N161" i="39" s="1"/>
  <c r="O161" i="39"/>
  <c r="P161" i="39"/>
  <c r="Q161" i="39" s="1"/>
  <c r="R161" i="39"/>
  <c r="I162" i="39"/>
  <c r="J162" i="39"/>
  <c r="K162" i="39" s="1"/>
  <c r="E162" i="39" s="1"/>
  <c r="L162" i="39"/>
  <c r="M162" i="39"/>
  <c r="N162" i="39" s="1"/>
  <c r="O162" i="39"/>
  <c r="P162" i="39"/>
  <c r="Q162" i="39" s="1"/>
  <c r="R162" i="39"/>
  <c r="I163" i="39"/>
  <c r="J163" i="39"/>
  <c r="K163" i="39" s="1"/>
  <c r="E163" i="39" s="1"/>
  <c r="L163" i="39"/>
  <c r="M163" i="39"/>
  <c r="N163" i="39" s="1"/>
  <c r="O163" i="39"/>
  <c r="P163" i="39"/>
  <c r="Q163" i="39" s="1"/>
  <c r="R163" i="39"/>
  <c r="I164" i="39"/>
  <c r="J164" i="39"/>
  <c r="K164" i="39" s="1"/>
  <c r="E164" i="39" s="1"/>
  <c r="L164" i="39"/>
  <c r="M164" i="39"/>
  <c r="N164" i="39" s="1"/>
  <c r="O164" i="39"/>
  <c r="P164" i="39"/>
  <c r="Q164" i="39" s="1"/>
  <c r="R164" i="39"/>
  <c r="I165" i="39"/>
  <c r="J165" i="39"/>
  <c r="K165" i="39" s="1"/>
  <c r="E165" i="39" s="1"/>
  <c r="L165" i="39"/>
  <c r="M165" i="39"/>
  <c r="N165" i="39" s="1"/>
  <c r="O165" i="39"/>
  <c r="P165" i="39"/>
  <c r="Q165" i="39" s="1"/>
  <c r="R165" i="39"/>
  <c r="I166" i="39"/>
  <c r="J166" i="39"/>
  <c r="K166" i="39" s="1"/>
  <c r="E166" i="39" s="1"/>
  <c r="L166" i="39"/>
  <c r="M166" i="39"/>
  <c r="N166" i="39" s="1"/>
  <c r="O166" i="39"/>
  <c r="P166" i="39"/>
  <c r="Q166" i="39" s="1"/>
  <c r="R166" i="39"/>
  <c r="I167" i="39"/>
  <c r="J167" i="39"/>
  <c r="K167" i="39" s="1"/>
  <c r="E167" i="39" s="1"/>
  <c r="L167" i="39"/>
  <c r="M167" i="39"/>
  <c r="N167" i="39" s="1"/>
  <c r="O167" i="39"/>
  <c r="P167" i="39"/>
  <c r="Q167" i="39" s="1"/>
  <c r="R167" i="39"/>
  <c r="I168" i="39"/>
  <c r="J168" i="39"/>
  <c r="K168" i="39" s="1"/>
  <c r="E168" i="39" s="1"/>
  <c r="L168" i="39"/>
  <c r="M168" i="39"/>
  <c r="N168" i="39" s="1"/>
  <c r="O168" i="39"/>
  <c r="P168" i="39"/>
  <c r="Q168" i="39" s="1"/>
  <c r="R168" i="39"/>
  <c r="I169" i="39"/>
  <c r="J169" i="39"/>
  <c r="K169" i="39" s="1"/>
  <c r="E169" i="39" s="1"/>
  <c r="L169" i="39"/>
  <c r="M169" i="39"/>
  <c r="N169" i="39" s="1"/>
  <c r="O169" i="39"/>
  <c r="P169" i="39"/>
  <c r="Q169" i="39" s="1"/>
  <c r="R169" i="39"/>
  <c r="I170" i="39"/>
  <c r="J170" i="39"/>
  <c r="K170" i="39" s="1"/>
  <c r="E170" i="39" s="1"/>
  <c r="L170" i="39"/>
  <c r="M170" i="39"/>
  <c r="N170" i="39" s="1"/>
  <c r="O170" i="39"/>
  <c r="P170" i="39"/>
  <c r="Q170" i="39" s="1"/>
  <c r="R170" i="39"/>
  <c r="I171" i="39"/>
  <c r="J171" i="39"/>
  <c r="K171" i="39" s="1"/>
  <c r="E171" i="39" s="1"/>
  <c r="L171" i="39"/>
  <c r="M171" i="39"/>
  <c r="N171" i="39" s="1"/>
  <c r="O171" i="39"/>
  <c r="P171" i="39"/>
  <c r="Q171" i="39" s="1"/>
  <c r="R171" i="39"/>
  <c r="I172" i="39"/>
  <c r="J172" i="39"/>
  <c r="K172" i="39" s="1"/>
  <c r="E172" i="39" s="1"/>
  <c r="L172" i="39"/>
  <c r="M172" i="39"/>
  <c r="N172" i="39" s="1"/>
  <c r="O172" i="39"/>
  <c r="P172" i="39"/>
  <c r="Q172" i="39" s="1"/>
  <c r="R172" i="39"/>
  <c r="I173" i="39"/>
  <c r="J173" i="39"/>
  <c r="K173" i="39" s="1"/>
  <c r="E173" i="39" s="1"/>
  <c r="L173" i="39"/>
  <c r="M173" i="39"/>
  <c r="N173" i="39" s="1"/>
  <c r="O173" i="39"/>
  <c r="P173" i="39"/>
  <c r="Q173" i="39" s="1"/>
  <c r="R173" i="39"/>
  <c r="I174" i="39"/>
  <c r="J174" i="39"/>
  <c r="K174" i="39" s="1"/>
  <c r="E174" i="39" s="1"/>
  <c r="L174" i="39"/>
  <c r="M174" i="39"/>
  <c r="N174" i="39" s="1"/>
  <c r="O174" i="39"/>
  <c r="P174" i="39"/>
  <c r="Q174" i="39" s="1"/>
  <c r="R174" i="39"/>
  <c r="I175" i="39"/>
  <c r="J175" i="39"/>
  <c r="K175" i="39" s="1"/>
  <c r="E175" i="39" s="1"/>
  <c r="L175" i="39"/>
  <c r="M175" i="39"/>
  <c r="N175" i="39" s="1"/>
  <c r="O175" i="39"/>
  <c r="P175" i="39"/>
  <c r="Q175" i="39" s="1"/>
  <c r="R175" i="39"/>
  <c r="I176" i="39"/>
  <c r="J176" i="39"/>
  <c r="K176" i="39" s="1"/>
  <c r="E176" i="39" s="1"/>
  <c r="L176" i="39"/>
  <c r="M176" i="39"/>
  <c r="N176" i="39" s="1"/>
  <c r="O176" i="39"/>
  <c r="P176" i="39"/>
  <c r="Q176" i="39" s="1"/>
  <c r="R176" i="39"/>
  <c r="I177" i="39"/>
  <c r="J177" i="39"/>
  <c r="K177" i="39" s="1"/>
  <c r="E177" i="39" s="1"/>
  <c r="L177" i="39"/>
  <c r="M177" i="39"/>
  <c r="N177" i="39" s="1"/>
  <c r="O177" i="39"/>
  <c r="P177" i="39"/>
  <c r="Q177" i="39" s="1"/>
  <c r="R177" i="39"/>
  <c r="I178" i="39"/>
  <c r="J178" i="39"/>
  <c r="K178" i="39" s="1"/>
  <c r="E178" i="39" s="1"/>
  <c r="L178" i="39"/>
  <c r="M178" i="39"/>
  <c r="N178" i="39" s="1"/>
  <c r="O178" i="39"/>
  <c r="P178" i="39"/>
  <c r="Q178" i="39" s="1"/>
  <c r="R178" i="39"/>
  <c r="I179" i="39"/>
  <c r="J179" i="39"/>
  <c r="K179" i="39" s="1"/>
  <c r="E179" i="39" s="1"/>
  <c r="L179" i="39"/>
  <c r="M179" i="39"/>
  <c r="N179" i="39" s="1"/>
  <c r="O179" i="39"/>
  <c r="P179" i="39"/>
  <c r="Q179" i="39" s="1"/>
  <c r="R179" i="39"/>
  <c r="I180" i="39"/>
  <c r="J180" i="39"/>
  <c r="K180" i="39" s="1"/>
  <c r="E180" i="39" s="1"/>
  <c r="L180" i="39"/>
  <c r="M180" i="39"/>
  <c r="N180" i="39" s="1"/>
  <c r="O180" i="39"/>
  <c r="P180" i="39"/>
  <c r="Q180" i="39" s="1"/>
  <c r="R180" i="39"/>
  <c r="I181" i="39"/>
  <c r="J181" i="39"/>
  <c r="K181" i="39" s="1"/>
  <c r="E181" i="39" s="1"/>
  <c r="L181" i="39"/>
  <c r="M181" i="39"/>
  <c r="N181" i="39" s="1"/>
  <c r="O181" i="39"/>
  <c r="P181" i="39"/>
  <c r="Q181" i="39" s="1"/>
  <c r="R181" i="39"/>
  <c r="I182" i="39"/>
  <c r="J182" i="39"/>
  <c r="K182" i="39" s="1"/>
  <c r="E182" i="39" s="1"/>
  <c r="L182" i="39"/>
  <c r="M182" i="39"/>
  <c r="N182" i="39" s="1"/>
  <c r="O182" i="39"/>
  <c r="P182" i="39"/>
  <c r="Q182" i="39" s="1"/>
  <c r="R182" i="39"/>
  <c r="I183" i="39"/>
  <c r="J183" i="39"/>
  <c r="K183" i="39" s="1"/>
  <c r="E183" i="39" s="1"/>
  <c r="L183" i="39"/>
  <c r="M183" i="39"/>
  <c r="N183" i="39" s="1"/>
  <c r="O183" i="39"/>
  <c r="P183" i="39"/>
  <c r="Q183" i="39" s="1"/>
  <c r="R183" i="39"/>
  <c r="I184" i="39"/>
  <c r="J184" i="39"/>
  <c r="K184" i="39" s="1"/>
  <c r="E184" i="39" s="1"/>
  <c r="L184" i="39"/>
  <c r="M184" i="39"/>
  <c r="N184" i="39" s="1"/>
  <c r="O184" i="39"/>
  <c r="P184" i="39"/>
  <c r="Q184" i="39" s="1"/>
  <c r="R184" i="39"/>
  <c r="I185" i="39"/>
  <c r="J185" i="39"/>
  <c r="K185" i="39" s="1"/>
  <c r="E185" i="39" s="1"/>
  <c r="L185" i="39"/>
  <c r="M185" i="39"/>
  <c r="N185" i="39" s="1"/>
  <c r="O185" i="39"/>
  <c r="P185" i="39"/>
  <c r="Q185" i="39" s="1"/>
  <c r="R185" i="39"/>
  <c r="I186" i="39"/>
  <c r="J186" i="39"/>
  <c r="K186" i="39" s="1"/>
  <c r="E186" i="39" s="1"/>
  <c r="L186" i="39"/>
  <c r="M186" i="39"/>
  <c r="N186" i="39" s="1"/>
  <c r="O186" i="39"/>
  <c r="P186" i="39"/>
  <c r="Q186" i="39" s="1"/>
  <c r="R186" i="39"/>
  <c r="I187" i="39"/>
  <c r="J187" i="39"/>
  <c r="K187" i="39" s="1"/>
  <c r="E187" i="39" s="1"/>
  <c r="L187" i="39"/>
  <c r="M187" i="39"/>
  <c r="N187" i="39" s="1"/>
  <c r="O187" i="39"/>
  <c r="P187" i="39"/>
  <c r="Q187" i="39" s="1"/>
  <c r="R187" i="39"/>
  <c r="I188" i="39"/>
  <c r="J188" i="39"/>
  <c r="K188" i="39" s="1"/>
  <c r="E188" i="39" s="1"/>
  <c r="L188" i="39"/>
  <c r="M188" i="39"/>
  <c r="N188" i="39" s="1"/>
  <c r="O188" i="39"/>
  <c r="P188" i="39"/>
  <c r="Q188" i="39" s="1"/>
  <c r="R188" i="39"/>
  <c r="I189" i="39"/>
  <c r="J189" i="39"/>
  <c r="K189" i="39" s="1"/>
  <c r="E189" i="39" s="1"/>
  <c r="L189" i="39"/>
  <c r="M189" i="39"/>
  <c r="N189" i="39" s="1"/>
  <c r="O189" i="39"/>
  <c r="P189" i="39"/>
  <c r="Q189" i="39" s="1"/>
  <c r="R189" i="39"/>
  <c r="I190" i="39"/>
  <c r="J190" i="39"/>
  <c r="K190" i="39" s="1"/>
  <c r="E190" i="39" s="1"/>
  <c r="L190" i="39"/>
  <c r="M190" i="39"/>
  <c r="N190" i="39" s="1"/>
  <c r="O190" i="39"/>
  <c r="P190" i="39"/>
  <c r="Q190" i="39" s="1"/>
  <c r="R190" i="39"/>
  <c r="I191" i="39"/>
  <c r="J191" i="39"/>
  <c r="K191" i="39" s="1"/>
  <c r="E191" i="39" s="1"/>
  <c r="L191" i="39"/>
  <c r="M191" i="39"/>
  <c r="N191" i="39" s="1"/>
  <c r="O191" i="39"/>
  <c r="P191" i="39"/>
  <c r="Q191" i="39" s="1"/>
  <c r="R191" i="39"/>
  <c r="I192" i="39"/>
  <c r="J192" i="39"/>
  <c r="K192" i="39" s="1"/>
  <c r="E192" i="39" s="1"/>
  <c r="L192" i="39"/>
  <c r="M192" i="39"/>
  <c r="N192" i="39" s="1"/>
  <c r="O192" i="39"/>
  <c r="P192" i="39"/>
  <c r="Q192" i="39" s="1"/>
  <c r="R192" i="39"/>
  <c r="I193" i="39"/>
  <c r="J193" i="39"/>
  <c r="K193" i="39" s="1"/>
  <c r="E193" i="39" s="1"/>
  <c r="L193" i="39"/>
  <c r="M193" i="39"/>
  <c r="N193" i="39" s="1"/>
  <c r="O193" i="39"/>
  <c r="P193" i="39"/>
  <c r="Q193" i="39" s="1"/>
  <c r="R193" i="39"/>
  <c r="I194" i="39"/>
  <c r="J194" i="39"/>
  <c r="K194" i="39" s="1"/>
  <c r="E194" i="39" s="1"/>
  <c r="L194" i="39"/>
  <c r="M194" i="39"/>
  <c r="N194" i="39" s="1"/>
  <c r="O194" i="39"/>
  <c r="P194" i="39"/>
  <c r="Q194" i="39" s="1"/>
  <c r="R194" i="39"/>
  <c r="I195" i="39"/>
  <c r="J195" i="39"/>
  <c r="K195" i="39" s="1"/>
  <c r="E195" i="39" s="1"/>
  <c r="L195" i="39"/>
  <c r="M195" i="39"/>
  <c r="N195" i="39" s="1"/>
  <c r="O195" i="39"/>
  <c r="P195" i="39"/>
  <c r="Q195" i="39" s="1"/>
  <c r="R195" i="39"/>
  <c r="I196" i="39"/>
  <c r="J196" i="39"/>
  <c r="K196" i="39" s="1"/>
  <c r="E196" i="39" s="1"/>
  <c r="L196" i="39"/>
  <c r="M196" i="39"/>
  <c r="N196" i="39" s="1"/>
  <c r="O196" i="39"/>
  <c r="P196" i="39"/>
  <c r="Q196" i="39" s="1"/>
  <c r="R196" i="39"/>
  <c r="I197" i="39"/>
  <c r="J197" i="39"/>
  <c r="K197" i="39" s="1"/>
  <c r="E197" i="39" s="1"/>
  <c r="L197" i="39"/>
  <c r="M197" i="39"/>
  <c r="N197" i="39" s="1"/>
  <c r="O197" i="39"/>
  <c r="P197" i="39"/>
  <c r="Q197" i="39" s="1"/>
  <c r="R197" i="39"/>
  <c r="I198" i="39"/>
  <c r="J198" i="39"/>
  <c r="K198" i="39" s="1"/>
  <c r="E198" i="39" s="1"/>
  <c r="L198" i="39"/>
  <c r="M198" i="39"/>
  <c r="N198" i="39" s="1"/>
  <c r="O198" i="39"/>
  <c r="P198" i="39"/>
  <c r="Q198" i="39" s="1"/>
  <c r="R198" i="39"/>
  <c r="I199" i="39"/>
  <c r="J199" i="39"/>
  <c r="K199" i="39" s="1"/>
  <c r="E199" i="39" s="1"/>
  <c r="L199" i="39"/>
  <c r="M199" i="39"/>
  <c r="N199" i="39" s="1"/>
  <c r="O199" i="39"/>
  <c r="P199" i="39"/>
  <c r="Q199" i="39" s="1"/>
  <c r="R199" i="39"/>
  <c r="I200" i="39"/>
  <c r="J200" i="39"/>
  <c r="K200" i="39" s="1"/>
  <c r="E200" i="39" s="1"/>
  <c r="L200" i="39"/>
  <c r="M200" i="39"/>
  <c r="N200" i="39" s="1"/>
  <c r="O200" i="39"/>
  <c r="P200" i="39"/>
  <c r="Q200" i="39" s="1"/>
  <c r="R200" i="39"/>
  <c r="I201" i="39"/>
  <c r="J201" i="39"/>
  <c r="K201" i="39" s="1"/>
  <c r="E201" i="39" s="1"/>
  <c r="L201" i="39"/>
  <c r="M201" i="39"/>
  <c r="N201" i="39" s="1"/>
  <c r="O201" i="39"/>
  <c r="P201" i="39"/>
  <c r="Q201" i="39" s="1"/>
  <c r="R201" i="39"/>
  <c r="I202" i="39"/>
  <c r="J202" i="39"/>
  <c r="K202" i="39" s="1"/>
  <c r="E202" i="39" s="1"/>
  <c r="L202" i="39"/>
  <c r="M202" i="39"/>
  <c r="N202" i="39" s="1"/>
  <c r="O202" i="39"/>
  <c r="P202" i="39"/>
  <c r="Q202" i="39" s="1"/>
  <c r="R202" i="39"/>
  <c r="I203" i="39"/>
  <c r="J203" i="39"/>
  <c r="K203" i="39" s="1"/>
  <c r="E203" i="39" s="1"/>
  <c r="L203" i="39"/>
  <c r="M203" i="39"/>
  <c r="N203" i="39" s="1"/>
  <c r="O203" i="39"/>
  <c r="P203" i="39"/>
  <c r="Q203" i="39" s="1"/>
  <c r="R203" i="39"/>
  <c r="I204" i="39"/>
  <c r="J204" i="39"/>
  <c r="K204" i="39" s="1"/>
  <c r="E204" i="39" s="1"/>
  <c r="L204" i="39"/>
  <c r="M204" i="39"/>
  <c r="N204" i="39" s="1"/>
  <c r="O204" i="39"/>
  <c r="P204" i="39"/>
  <c r="Q204" i="39" s="1"/>
  <c r="R204" i="39"/>
  <c r="I205" i="39"/>
  <c r="J205" i="39"/>
  <c r="K205" i="39" s="1"/>
  <c r="E205" i="39" s="1"/>
  <c r="L205" i="39"/>
  <c r="M205" i="39"/>
  <c r="N205" i="39" s="1"/>
  <c r="O205" i="39"/>
  <c r="P205" i="39"/>
  <c r="Q205" i="39" s="1"/>
  <c r="R205" i="39"/>
  <c r="I206" i="39"/>
  <c r="J206" i="39"/>
  <c r="K206" i="39" s="1"/>
  <c r="E206" i="39" s="1"/>
  <c r="L206" i="39"/>
  <c r="M206" i="39"/>
  <c r="N206" i="39" s="1"/>
  <c r="O206" i="39"/>
  <c r="P206" i="39"/>
  <c r="Q206" i="39" s="1"/>
  <c r="R206" i="39"/>
  <c r="I207" i="39"/>
  <c r="J207" i="39"/>
  <c r="K207" i="39" s="1"/>
  <c r="E207" i="39" s="1"/>
  <c r="L207" i="39"/>
  <c r="M207" i="39"/>
  <c r="N207" i="39" s="1"/>
  <c r="O207" i="39"/>
  <c r="P207" i="39"/>
  <c r="Q207" i="39" s="1"/>
  <c r="R207" i="39"/>
  <c r="I208" i="39"/>
  <c r="J208" i="39"/>
  <c r="K208" i="39" s="1"/>
  <c r="E208" i="39" s="1"/>
  <c r="L208" i="39"/>
  <c r="M208" i="39"/>
  <c r="N208" i="39" s="1"/>
  <c r="O208" i="39"/>
  <c r="P208" i="39"/>
  <c r="Q208" i="39" s="1"/>
  <c r="R208" i="39"/>
  <c r="I209" i="39"/>
  <c r="J209" i="39"/>
  <c r="K209" i="39" s="1"/>
  <c r="E209" i="39" s="1"/>
  <c r="L209" i="39"/>
  <c r="M209" i="39"/>
  <c r="N209" i="39" s="1"/>
  <c r="O209" i="39"/>
  <c r="P209" i="39"/>
  <c r="Q209" i="39" s="1"/>
  <c r="R209" i="39"/>
  <c r="I210" i="39"/>
  <c r="J210" i="39"/>
  <c r="K210" i="39" s="1"/>
  <c r="E210" i="39" s="1"/>
  <c r="L210" i="39"/>
  <c r="M210" i="39"/>
  <c r="N210" i="39" s="1"/>
  <c r="O210" i="39"/>
  <c r="P210" i="39"/>
  <c r="Q210" i="39" s="1"/>
  <c r="R210" i="39"/>
  <c r="I211" i="39"/>
  <c r="J211" i="39"/>
  <c r="K211" i="39" s="1"/>
  <c r="E211" i="39" s="1"/>
  <c r="L211" i="39"/>
  <c r="M211" i="39"/>
  <c r="N211" i="39" s="1"/>
  <c r="O211" i="39"/>
  <c r="P211" i="39"/>
  <c r="Q211" i="39" s="1"/>
  <c r="R211" i="39"/>
  <c r="I212" i="39"/>
  <c r="J212" i="39"/>
  <c r="K212" i="39" s="1"/>
  <c r="E212" i="39" s="1"/>
  <c r="L212" i="39"/>
  <c r="M212" i="39"/>
  <c r="N212" i="39" s="1"/>
  <c r="O212" i="39"/>
  <c r="P212" i="39"/>
  <c r="Q212" i="39" s="1"/>
  <c r="R212" i="39"/>
  <c r="I213" i="39"/>
  <c r="J213" i="39"/>
  <c r="K213" i="39" s="1"/>
  <c r="E213" i="39" s="1"/>
  <c r="L213" i="39"/>
  <c r="M213" i="39"/>
  <c r="N213" i="39" s="1"/>
  <c r="O213" i="39"/>
  <c r="P213" i="39"/>
  <c r="Q213" i="39" s="1"/>
  <c r="R213" i="39"/>
  <c r="I214" i="39"/>
  <c r="J214" i="39"/>
  <c r="K214" i="39" s="1"/>
  <c r="E214" i="39" s="1"/>
  <c r="L214" i="39"/>
  <c r="M214" i="39"/>
  <c r="N214" i="39" s="1"/>
  <c r="O214" i="39"/>
  <c r="P214" i="39"/>
  <c r="Q214" i="39" s="1"/>
  <c r="R214" i="39"/>
  <c r="I215" i="39"/>
  <c r="J215" i="39"/>
  <c r="K215" i="39" s="1"/>
  <c r="E215" i="39" s="1"/>
  <c r="L215" i="39"/>
  <c r="M215" i="39"/>
  <c r="N215" i="39" s="1"/>
  <c r="O215" i="39"/>
  <c r="P215" i="39"/>
  <c r="Q215" i="39" s="1"/>
  <c r="R215" i="39"/>
  <c r="I216" i="39"/>
  <c r="J216" i="39"/>
  <c r="K216" i="39" s="1"/>
  <c r="E216" i="39" s="1"/>
  <c r="L216" i="39"/>
  <c r="M216" i="39"/>
  <c r="N216" i="39" s="1"/>
  <c r="O216" i="39"/>
  <c r="P216" i="39"/>
  <c r="Q216" i="39" s="1"/>
  <c r="R216" i="39"/>
  <c r="I217" i="39"/>
  <c r="J217" i="39"/>
  <c r="K217" i="39" s="1"/>
  <c r="E217" i="39" s="1"/>
  <c r="L217" i="39"/>
  <c r="M217" i="39"/>
  <c r="N217" i="39" s="1"/>
  <c r="O217" i="39"/>
  <c r="P217" i="39"/>
  <c r="Q217" i="39" s="1"/>
  <c r="R217" i="39"/>
  <c r="I218" i="39"/>
  <c r="J218" i="39"/>
  <c r="K218" i="39" s="1"/>
  <c r="E218" i="39" s="1"/>
  <c r="L218" i="39"/>
  <c r="M218" i="39"/>
  <c r="N218" i="39" s="1"/>
  <c r="O218" i="39"/>
  <c r="P218" i="39"/>
  <c r="Q218" i="39" s="1"/>
  <c r="R218" i="39"/>
  <c r="I219" i="39"/>
  <c r="J219" i="39"/>
  <c r="K219" i="39" s="1"/>
  <c r="E219" i="39" s="1"/>
  <c r="L219" i="39"/>
  <c r="M219" i="39"/>
  <c r="N219" i="39" s="1"/>
  <c r="O219" i="39"/>
  <c r="P219" i="39"/>
  <c r="Q219" i="39" s="1"/>
  <c r="R219" i="39"/>
  <c r="I220" i="39"/>
  <c r="J220" i="39"/>
  <c r="K220" i="39" s="1"/>
  <c r="E220" i="39" s="1"/>
  <c r="L220" i="39"/>
  <c r="M220" i="39"/>
  <c r="N220" i="39" s="1"/>
  <c r="O220" i="39"/>
  <c r="P220" i="39"/>
  <c r="Q220" i="39" s="1"/>
  <c r="R220" i="39"/>
  <c r="I221" i="39"/>
  <c r="J221" i="39"/>
  <c r="K221" i="39" s="1"/>
  <c r="E221" i="39" s="1"/>
  <c r="L221" i="39"/>
  <c r="M221" i="39"/>
  <c r="N221" i="39" s="1"/>
  <c r="O221" i="39"/>
  <c r="P221" i="39"/>
  <c r="Q221" i="39" s="1"/>
  <c r="R221" i="39"/>
  <c r="I222" i="39"/>
  <c r="J222" i="39"/>
  <c r="K222" i="39" s="1"/>
  <c r="E222" i="39" s="1"/>
  <c r="L222" i="39"/>
  <c r="M222" i="39"/>
  <c r="N222" i="39" s="1"/>
  <c r="O222" i="39"/>
  <c r="P222" i="39"/>
  <c r="Q222" i="39" s="1"/>
  <c r="R222" i="39"/>
  <c r="I223" i="39"/>
  <c r="J223" i="39"/>
  <c r="K223" i="39" s="1"/>
  <c r="E223" i="39" s="1"/>
  <c r="L223" i="39"/>
  <c r="M223" i="39"/>
  <c r="N223" i="39" s="1"/>
  <c r="O223" i="39"/>
  <c r="P223" i="39"/>
  <c r="Q223" i="39" s="1"/>
  <c r="R223" i="39"/>
  <c r="I224" i="39"/>
  <c r="J224" i="39"/>
  <c r="K224" i="39" s="1"/>
  <c r="E224" i="39" s="1"/>
  <c r="L224" i="39"/>
  <c r="M224" i="39"/>
  <c r="N224" i="39" s="1"/>
  <c r="O224" i="39"/>
  <c r="P224" i="39"/>
  <c r="Q224" i="39" s="1"/>
  <c r="R224" i="39"/>
  <c r="I225" i="39"/>
  <c r="J225" i="39"/>
  <c r="K225" i="39" s="1"/>
  <c r="E225" i="39" s="1"/>
  <c r="L225" i="39"/>
  <c r="M225" i="39"/>
  <c r="N225" i="39" s="1"/>
  <c r="O225" i="39"/>
  <c r="P225" i="39"/>
  <c r="Q225" i="39" s="1"/>
  <c r="R225" i="39"/>
  <c r="I226" i="39"/>
  <c r="J226" i="39"/>
  <c r="K226" i="39" s="1"/>
  <c r="E226" i="39" s="1"/>
  <c r="L226" i="39"/>
  <c r="M226" i="39"/>
  <c r="N226" i="39" s="1"/>
  <c r="O226" i="39"/>
  <c r="P226" i="39"/>
  <c r="Q226" i="39" s="1"/>
  <c r="R226" i="39"/>
  <c r="I227" i="39"/>
  <c r="J227" i="39"/>
  <c r="K227" i="39" s="1"/>
  <c r="E227" i="39" s="1"/>
  <c r="L227" i="39"/>
  <c r="M227" i="39"/>
  <c r="N227" i="39" s="1"/>
  <c r="O227" i="39"/>
  <c r="P227" i="39"/>
  <c r="Q227" i="39" s="1"/>
  <c r="R227" i="39"/>
  <c r="I228" i="39"/>
  <c r="J228" i="39"/>
  <c r="K228" i="39" s="1"/>
  <c r="E228" i="39" s="1"/>
  <c r="L228" i="39"/>
  <c r="M228" i="39"/>
  <c r="N228" i="39" s="1"/>
  <c r="O228" i="39"/>
  <c r="P228" i="39"/>
  <c r="Q228" i="39" s="1"/>
  <c r="R228" i="39"/>
  <c r="I229" i="39"/>
  <c r="J229" i="39"/>
  <c r="K229" i="39" s="1"/>
  <c r="E229" i="39" s="1"/>
  <c r="L229" i="39"/>
  <c r="M229" i="39"/>
  <c r="N229" i="39" s="1"/>
  <c r="O229" i="39"/>
  <c r="P229" i="39"/>
  <c r="Q229" i="39" s="1"/>
  <c r="R229" i="39"/>
  <c r="I230" i="39"/>
  <c r="J230" i="39"/>
  <c r="K230" i="39" s="1"/>
  <c r="E230" i="39" s="1"/>
  <c r="L230" i="39"/>
  <c r="M230" i="39"/>
  <c r="N230" i="39" s="1"/>
  <c r="O230" i="39"/>
  <c r="P230" i="39"/>
  <c r="Q230" i="39" s="1"/>
  <c r="R230" i="39"/>
  <c r="I231" i="39"/>
  <c r="J231" i="39"/>
  <c r="K231" i="39" s="1"/>
  <c r="E231" i="39" s="1"/>
  <c r="L231" i="39"/>
  <c r="M231" i="39"/>
  <c r="N231" i="39" s="1"/>
  <c r="O231" i="39"/>
  <c r="P231" i="39"/>
  <c r="Q231" i="39" s="1"/>
  <c r="R231" i="39"/>
  <c r="I232" i="39"/>
  <c r="J232" i="39"/>
  <c r="K232" i="39" s="1"/>
  <c r="E232" i="39" s="1"/>
  <c r="L232" i="39"/>
  <c r="M232" i="39"/>
  <c r="N232" i="39" s="1"/>
  <c r="O232" i="39"/>
  <c r="P232" i="39"/>
  <c r="Q232" i="39" s="1"/>
  <c r="R232" i="39"/>
  <c r="I233" i="39"/>
  <c r="J233" i="39"/>
  <c r="K233" i="39" s="1"/>
  <c r="E233" i="39" s="1"/>
  <c r="L233" i="39"/>
  <c r="M233" i="39"/>
  <c r="N233" i="39" s="1"/>
  <c r="O233" i="39"/>
  <c r="P233" i="39"/>
  <c r="Q233" i="39" s="1"/>
  <c r="R233" i="39"/>
  <c r="I234" i="39"/>
  <c r="J234" i="39"/>
  <c r="K234" i="39" s="1"/>
  <c r="E234" i="39" s="1"/>
  <c r="L234" i="39"/>
  <c r="M234" i="39"/>
  <c r="N234" i="39" s="1"/>
  <c r="O234" i="39"/>
  <c r="P234" i="39"/>
  <c r="Q234" i="39" s="1"/>
  <c r="R234" i="39"/>
  <c r="I235" i="39"/>
  <c r="J235" i="39"/>
  <c r="K235" i="39" s="1"/>
  <c r="E235" i="39" s="1"/>
  <c r="L235" i="39"/>
  <c r="M235" i="39"/>
  <c r="N235" i="39" s="1"/>
  <c r="O235" i="39"/>
  <c r="P235" i="39"/>
  <c r="Q235" i="39" s="1"/>
  <c r="R235" i="39"/>
  <c r="I236" i="39"/>
  <c r="J236" i="39"/>
  <c r="K236" i="39" s="1"/>
  <c r="E236" i="39" s="1"/>
  <c r="L236" i="39"/>
  <c r="M236" i="39"/>
  <c r="N236" i="39" s="1"/>
  <c r="O236" i="39"/>
  <c r="P236" i="39"/>
  <c r="Q236" i="39" s="1"/>
  <c r="R236" i="39"/>
  <c r="I237" i="39"/>
  <c r="J237" i="39"/>
  <c r="K237" i="39" s="1"/>
  <c r="E237" i="39" s="1"/>
  <c r="L237" i="39"/>
  <c r="M237" i="39"/>
  <c r="N237" i="39" s="1"/>
  <c r="O237" i="39"/>
  <c r="P237" i="39"/>
  <c r="Q237" i="39" s="1"/>
  <c r="R237" i="39"/>
  <c r="I238" i="39"/>
  <c r="J238" i="39"/>
  <c r="K238" i="39" s="1"/>
  <c r="E238" i="39" s="1"/>
  <c r="L238" i="39"/>
  <c r="M238" i="39"/>
  <c r="N238" i="39" s="1"/>
  <c r="O238" i="39"/>
  <c r="P238" i="39"/>
  <c r="Q238" i="39" s="1"/>
  <c r="R238" i="39"/>
  <c r="I239" i="39"/>
  <c r="J239" i="39"/>
  <c r="K239" i="39" s="1"/>
  <c r="E239" i="39" s="1"/>
  <c r="L239" i="39"/>
  <c r="M239" i="39"/>
  <c r="N239" i="39" s="1"/>
  <c r="O239" i="39"/>
  <c r="P239" i="39"/>
  <c r="Q239" i="39" s="1"/>
  <c r="R239" i="39"/>
  <c r="I240" i="39"/>
  <c r="J240" i="39"/>
  <c r="K240" i="39" s="1"/>
  <c r="E240" i="39" s="1"/>
  <c r="L240" i="39"/>
  <c r="M240" i="39"/>
  <c r="N240" i="39" s="1"/>
  <c r="O240" i="39"/>
  <c r="P240" i="39"/>
  <c r="Q240" i="39" s="1"/>
  <c r="R240" i="39"/>
  <c r="I241" i="39"/>
  <c r="J241" i="39"/>
  <c r="K241" i="39" s="1"/>
  <c r="E241" i="39" s="1"/>
  <c r="L241" i="39"/>
  <c r="M241" i="39"/>
  <c r="N241" i="39" s="1"/>
  <c r="O241" i="39"/>
  <c r="P241" i="39"/>
  <c r="Q241" i="39" s="1"/>
  <c r="R241" i="39"/>
  <c r="I242" i="39"/>
  <c r="J242" i="39"/>
  <c r="K242" i="39" s="1"/>
  <c r="E242" i="39" s="1"/>
  <c r="L242" i="39"/>
  <c r="M242" i="39"/>
  <c r="N242" i="39" s="1"/>
  <c r="O242" i="39"/>
  <c r="P242" i="39"/>
  <c r="Q242" i="39" s="1"/>
  <c r="R242" i="39"/>
  <c r="I243" i="39"/>
  <c r="J243" i="39"/>
  <c r="K243" i="39" s="1"/>
  <c r="E243" i="39" s="1"/>
  <c r="L243" i="39"/>
  <c r="M243" i="39"/>
  <c r="N243" i="39" s="1"/>
  <c r="O243" i="39"/>
  <c r="P243" i="39"/>
  <c r="Q243" i="39" s="1"/>
  <c r="R243" i="39"/>
  <c r="I244" i="39"/>
  <c r="J244" i="39"/>
  <c r="K244" i="39" s="1"/>
  <c r="E244" i="39" s="1"/>
  <c r="L244" i="39"/>
  <c r="M244" i="39"/>
  <c r="N244" i="39" s="1"/>
  <c r="O244" i="39"/>
  <c r="P244" i="39"/>
  <c r="Q244" i="39" s="1"/>
  <c r="R244" i="39"/>
  <c r="I245" i="39"/>
  <c r="J245" i="39"/>
  <c r="K245" i="39" s="1"/>
  <c r="E245" i="39" s="1"/>
  <c r="L245" i="39"/>
  <c r="M245" i="39"/>
  <c r="N245" i="39" s="1"/>
  <c r="O245" i="39"/>
  <c r="P245" i="39"/>
  <c r="Q245" i="39" s="1"/>
  <c r="R245" i="39"/>
  <c r="I246" i="39"/>
  <c r="J246" i="39"/>
  <c r="K246" i="39" s="1"/>
  <c r="E246" i="39" s="1"/>
  <c r="L246" i="39"/>
  <c r="M246" i="39"/>
  <c r="N246" i="39" s="1"/>
  <c r="O246" i="39"/>
  <c r="P246" i="39"/>
  <c r="Q246" i="39" s="1"/>
  <c r="R246" i="39"/>
  <c r="I247" i="39"/>
  <c r="J247" i="39"/>
  <c r="K247" i="39" s="1"/>
  <c r="E247" i="39" s="1"/>
  <c r="L247" i="39"/>
  <c r="M247" i="39"/>
  <c r="N247" i="39" s="1"/>
  <c r="O247" i="39"/>
  <c r="P247" i="39"/>
  <c r="Q247" i="39" s="1"/>
  <c r="R247" i="39"/>
  <c r="I248" i="39"/>
  <c r="J248" i="39"/>
  <c r="K248" i="39" s="1"/>
  <c r="E248" i="39" s="1"/>
  <c r="L248" i="39"/>
  <c r="M248" i="39"/>
  <c r="N248" i="39" s="1"/>
  <c r="O248" i="39"/>
  <c r="P248" i="39"/>
  <c r="Q248" i="39" s="1"/>
  <c r="R248" i="39"/>
  <c r="I249" i="39"/>
  <c r="J249" i="39"/>
  <c r="K249" i="39" s="1"/>
  <c r="E249" i="39" s="1"/>
  <c r="L249" i="39"/>
  <c r="M249" i="39"/>
  <c r="N249" i="39" s="1"/>
  <c r="O249" i="39"/>
  <c r="P249" i="39"/>
  <c r="Q249" i="39" s="1"/>
  <c r="R249" i="39"/>
  <c r="I250" i="39"/>
  <c r="J250" i="39"/>
  <c r="K250" i="39" s="1"/>
  <c r="E250" i="39" s="1"/>
  <c r="L250" i="39"/>
  <c r="M250" i="39"/>
  <c r="N250" i="39" s="1"/>
  <c r="O250" i="39"/>
  <c r="P250" i="39"/>
  <c r="Q250" i="39" s="1"/>
  <c r="R250" i="39"/>
  <c r="I251" i="39"/>
  <c r="J251" i="39"/>
  <c r="K251" i="39" s="1"/>
  <c r="E251" i="39" s="1"/>
  <c r="L251" i="39"/>
  <c r="M251" i="39"/>
  <c r="N251" i="39" s="1"/>
  <c r="O251" i="39"/>
  <c r="P251" i="39"/>
  <c r="Q251" i="39" s="1"/>
  <c r="R251" i="39"/>
  <c r="I252" i="39"/>
  <c r="J252" i="39"/>
  <c r="K252" i="39" s="1"/>
  <c r="E252" i="39" s="1"/>
  <c r="L252" i="39"/>
  <c r="M252" i="39"/>
  <c r="N252" i="39" s="1"/>
  <c r="O252" i="39"/>
  <c r="P252" i="39"/>
  <c r="Q252" i="39" s="1"/>
  <c r="R252" i="39"/>
  <c r="I253" i="39"/>
  <c r="J253" i="39"/>
  <c r="K253" i="39" s="1"/>
  <c r="E253" i="39" s="1"/>
  <c r="L253" i="39"/>
  <c r="M253" i="39"/>
  <c r="N253" i="39" s="1"/>
  <c r="O253" i="39"/>
  <c r="P253" i="39"/>
  <c r="Q253" i="39" s="1"/>
  <c r="R253" i="39"/>
  <c r="I254" i="39"/>
  <c r="J254" i="39"/>
  <c r="K254" i="39" s="1"/>
  <c r="E254" i="39" s="1"/>
  <c r="L254" i="39"/>
  <c r="M254" i="39"/>
  <c r="N254" i="39" s="1"/>
  <c r="O254" i="39"/>
  <c r="P254" i="39"/>
  <c r="Q254" i="39" s="1"/>
  <c r="R254" i="39"/>
  <c r="I255" i="39"/>
  <c r="J255" i="39"/>
  <c r="K255" i="39" s="1"/>
  <c r="E255" i="39" s="1"/>
  <c r="L255" i="39"/>
  <c r="M255" i="39"/>
  <c r="N255" i="39" s="1"/>
  <c r="O255" i="39"/>
  <c r="P255" i="39"/>
  <c r="Q255" i="39" s="1"/>
  <c r="R255" i="39"/>
  <c r="I256" i="39"/>
  <c r="J256" i="39"/>
  <c r="K256" i="39" s="1"/>
  <c r="E256" i="39" s="1"/>
  <c r="L256" i="39"/>
  <c r="M256" i="39"/>
  <c r="N256" i="39" s="1"/>
  <c r="O256" i="39"/>
  <c r="P256" i="39"/>
  <c r="Q256" i="39" s="1"/>
  <c r="R256" i="39"/>
  <c r="I257" i="39"/>
  <c r="J257" i="39"/>
  <c r="K257" i="39" s="1"/>
  <c r="E257" i="39" s="1"/>
  <c r="L257" i="39"/>
  <c r="M257" i="39"/>
  <c r="N257" i="39" s="1"/>
  <c r="O257" i="39"/>
  <c r="P257" i="39"/>
  <c r="Q257" i="39" s="1"/>
  <c r="R257" i="39"/>
  <c r="I258" i="39"/>
  <c r="J258" i="39"/>
  <c r="K258" i="39" s="1"/>
  <c r="E258" i="39" s="1"/>
  <c r="L258" i="39"/>
  <c r="M258" i="39"/>
  <c r="N258" i="39" s="1"/>
  <c r="O258" i="39"/>
  <c r="P258" i="39"/>
  <c r="Q258" i="39" s="1"/>
  <c r="R258" i="39"/>
  <c r="I259" i="39"/>
  <c r="J259" i="39"/>
  <c r="K259" i="39" s="1"/>
  <c r="E259" i="39" s="1"/>
  <c r="L259" i="39"/>
  <c r="M259" i="39"/>
  <c r="N259" i="39" s="1"/>
  <c r="O259" i="39"/>
  <c r="P259" i="39"/>
  <c r="Q259" i="39" s="1"/>
  <c r="R259" i="39"/>
  <c r="I260" i="39"/>
  <c r="J260" i="39"/>
  <c r="K260" i="39" s="1"/>
  <c r="E260" i="39" s="1"/>
  <c r="L260" i="39"/>
  <c r="M260" i="39"/>
  <c r="N260" i="39" s="1"/>
  <c r="O260" i="39"/>
  <c r="P260" i="39"/>
  <c r="Q260" i="39" s="1"/>
  <c r="R260" i="39"/>
  <c r="I261" i="39"/>
  <c r="J261" i="39"/>
  <c r="K261" i="39" s="1"/>
  <c r="E261" i="39" s="1"/>
  <c r="L261" i="39"/>
  <c r="M261" i="39"/>
  <c r="N261" i="39" s="1"/>
  <c r="O261" i="39"/>
  <c r="P261" i="39"/>
  <c r="Q261" i="39" s="1"/>
  <c r="R261" i="39"/>
  <c r="I262" i="39"/>
  <c r="J262" i="39"/>
  <c r="K262" i="39" s="1"/>
  <c r="E262" i="39" s="1"/>
  <c r="L262" i="39"/>
  <c r="M262" i="39"/>
  <c r="N262" i="39" s="1"/>
  <c r="O262" i="39"/>
  <c r="P262" i="39"/>
  <c r="Q262" i="39" s="1"/>
  <c r="R262" i="39"/>
  <c r="I263" i="39"/>
  <c r="J263" i="39"/>
  <c r="K263" i="39" s="1"/>
  <c r="E263" i="39" s="1"/>
  <c r="L263" i="39"/>
  <c r="M263" i="39"/>
  <c r="N263" i="39" s="1"/>
  <c r="O263" i="39"/>
  <c r="P263" i="39"/>
  <c r="Q263" i="39" s="1"/>
  <c r="R263" i="39"/>
  <c r="I264" i="39"/>
  <c r="J264" i="39"/>
  <c r="K264" i="39" s="1"/>
  <c r="E264" i="39" s="1"/>
  <c r="L264" i="39"/>
  <c r="M264" i="39"/>
  <c r="N264" i="39" s="1"/>
  <c r="O264" i="39"/>
  <c r="P264" i="39"/>
  <c r="Q264" i="39" s="1"/>
  <c r="R264" i="39"/>
  <c r="I265" i="39"/>
  <c r="J265" i="39"/>
  <c r="K265" i="39" s="1"/>
  <c r="E265" i="39" s="1"/>
  <c r="L265" i="39"/>
  <c r="M265" i="39"/>
  <c r="N265" i="39" s="1"/>
  <c r="O265" i="39"/>
  <c r="P265" i="39"/>
  <c r="Q265" i="39" s="1"/>
  <c r="R265" i="39"/>
  <c r="I266" i="39"/>
  <c r="J266" i="39"/>
  <c r="K266" i="39" s="1"/>
  <c r="E266" i="39" s="1"/>
  <c r="L266" i="39"/>
  <c r="M266" i="39"/>
  <c r="N266" i="39" s="1"/>
  <c r="O266" i="39"/>
  <c r="P266" i="39"/>
  <c r="Q266" i="39" s="1"/>
  <c r="R266" i="39"/>
  <c r="I267" i="39"/>
  <c r="J267" i="39"/>
  <c r="K267" i="39" s="1"/>
  <c r="E267" i="39" s="1"/>
  <c r="L267" i="39"/>
  <c r="M267" i="39"/>
  <c r="N267" i="39" s="1"/>
  <c r="O267" i="39"/>
  <c r="P267" i="39"/>
  <c r="Q267" i="39" s="1"/>
  <c r="R267" i="39"/>
  <c r="I268" i="39"/>
  <c r="J268" i="39"/>
  <c r="K268" i="39" s="1"/>
  <c r="E268" i="39" s="1"/>
  <c r="L268" i="39"/>
  <c r="M268" i="39"/>
  <c r="N268" i="39" s="1"/>
  <c r="O268" i="39"/>
  <c r="P268" i="39"/>
  <c r="Q268" i="39" s="1"/>
  <c r="R268" i="39"/>
  <c r="I269" i="39"/>
  <c r="J269" i="39"/>
  <c r="K269" i="39" s="1"/>
  <c r="E269" i="39" s="1"/>
  <c r="L269" i="39"/>
  <c r="M269" i="39"/>
  <c r="N269" i="39" s="1"/>
  <c r="O269" i="39"/>
  <c r="P269" i="39"/>
  <c r="Q269" i="39" s="1"/>
  <c r="R269" i="39"/>
  <c r="I270" i="39"/>
  <c r="J270" i="39"/>
  <c r="K270" i="39" s="1"/>
  <c r="E270" i="39" s="1"/>
  <c r="L270" i="39"/>
  <c r="M270" i="39"/>
  <c r="N270" i="39" s="1"/>
  <c r="O270" i="39"/>
  <c r="P270" i="39"/>
  <c r="Q270" i="39" s="1"/>
  <c r="R270" i="39"/>
  <c r="I271" i="39"/>
  <c r="J271" i="39"/>
  <c r="K271" i="39" s="1"/>
  <c r="E271" i="39" s="1"/>
  <c r="L271" i="39"/>
  <c r="M271" i="39"/>
  <c r="N271" i="39" s="1"/>
  <c r="O271" i="39"/>
  <c r="P271" i="39"/>
  <c r="Q271" i="39" s="1"/>
  <c r="R271" i="39"/>
  <c r="I272" i="39"/>
  <c r="J272" i="39"/>
  <c r="K272" i="39" s="1"/>
  <c r="E272" i="39" s="1"/>
  <c r="L272" i="39"/>
  <c r="M272" i="39"/>
  <c r="N272" i="39" s="1"/>
  <c r="O272" i="39"/>
  <c r="P272" i="39"/>
  <c r="Q272" i="39" s="1"/>
  <c r="R272" i="39"/>
  <c r="I273" i="39"/>
  <c r="J273" i="39"/>
  <c r="K273" i="39" s="1"/>
  <c r="E273" i="39" s="1"/>
  <c r="L273" i="39"/>
  <c r="M273" i="39"/>
  <c r="N273" i="39" s="1"/>
  <c r="O273" i="39"/>
  <c r="P273" i="39"/>
  <c r="Q273" i="39" s="1"/>
  <c r="R273" i="39"/>
  <c r="I274" i="39"/>
  <c r="J274" i="39"/>
  <c r="K274" i="39" s="1"/>
  <c r="E274" i="39" s="1"/>
  <c r="L274" i="39"/>
  <c r="M274" i="39"/>
  <c r="N274" i="39" s="1"/>
  <c r="O274" i="39"/>
  <c r="P274" i="39"/>
  <c r="Q274" i="39" s="1"/>
  <c r="R274" i="39"/>
  <c r="I275" i="39"/>
  <c r="J275" i="39"/>
  <c r="K275" i="39" s="1"/>
  <c r="E275" i="39" s="1"/>
  <c r="L275" i="39"/>
  <c r="M275" i="39"/>
  <c r="N275" i="39" s="1"/>
  <c r="O275" i="39"/>
  <c r="P275" i="39"/>
  <c r="Q275" i="39" s="1"/>
  <c r="R275" i="39"/>
  <c r="I276" i="39"/>
  <c r="J276" i="39"/>
  <c r="K276" i="39" s="1"/>
  <c r="E276" i="39" s="1"/>
  <c r="L276" i="39"/>
  <c r="M276" i="39"/>
  <c r="N276" i="39" s="1"/>
  <c r="O276" i="39"/>
  <c r="P276" i="39"/>
  <c r="Q276" i="39" s="1"/>
  <c r="R276" i="39"/>
  <c r="I277" i="39"/>
  <c r="J277" i="39"/>
  <c r="K277" i="39" s="1"/>
  <c r="E277" i="39" s="1"/>
  <c r="L277" i="39"/>
  <c r="M277" i="39"/>
  <c r="N277" i="39" s="1"/>
  <c r="O277" i="39"/>
  <c r="P277" i="39"/>
  <c r="Q277" i="39" s="1"/>
  <c r="R277" i="39"/>
  <c r="I278" i="39"/>
  <c r="J278" i="39"/>
  <c r="K278" i="39" s="1"/>
  <c r="E278" i="39" s="1"/>
  <c r="L278" i="39"/>
  <c r="M278" i="39"/>
  <c r="N278" i="39" s="1"/>
  <c r="O278" i="39"/>
  <c r="P278" i="39"/>
  <c r="Q278" i="39" s="1"/>
  <c r="R278" i="39"/>
  <c r="I279" i="39"/>
  <c r="J279" i="39"/>
  <c r="K279" i="39" s="1"/>
  <c r="E279" i="39" s="1"/>
  <c r="L279" i="39"/>
  <c r="M279" i="39"/>
  <c r="N279" i="39" s="1"/>
  <c r="O279" i="39"/>
  <c r="P279" i="39"/>
  <c r="Q279" i="39" s="1"/>
  <c r="R279" i="39"/>
  <c r="I280" i="39"/>
  <c r="J280" i="39"/>
  <c r="K280" i="39" s="1"/>
  <c r="E280" i="39" s="1"/>
  <c r="L280" i="39"/>
  <c r="M280" i="39"/>
  <c r="N280" i="39" s="1"/>
  <c r="O280" i="39"/>
  <c r="P280" i="39"/>
  <c r="Q280" i="39" s="1"/>
  <c r="R280" i="39"/>
  <c r="I281" i="39"/>
  <c r="J281" i="39"/>
  <c r="K281" i="39" s="1"/>
  <c r="E281" i="39" s="1"/>
  <c r="L281" i="39"/>
  <c r="M281" i="39"/>
  <c r="N281" i="39" s="1"/>
  <c r="O281" i="39"/>
  <c r="P281" i="39"/>
  <c r="Q281" i="39" s="1"/>
  <c r="R281" i="39"/>
  <c r="I282" i="39"/>
  <c r="J282" i="39"/>
  <c r="K282" i="39" s="1"/>
  <c r="E282" i="39" s="1"/>
  <c r="L282" i="39"/>
  <c r="M282" i="39"/>
  <c r="N282" i="39" s="1"/>
  <c r="O282" i="39"/>
  <c r="P282" i="39"/>
  <c r="Q282" i="39" s="1"/>
  <c r="R282" i="39"/>
  <c r="I283" i="39"/>
  <c r="J283" i="39"/>
  <c r="K283" i="39" s="1"/>
  <c r="E283" i="39" s="1"/>
  <c r="L283" i="39"/>
  <c r="M283" i="39"/>
  <c r="N283" i="39" s="1"/>
  <c r="O283" i="39"/>
  <c r="P283" i="39"/>
  <c r="Q283" i="39" s="1"/>
  <c r="R283" i="39"/>
  <c r="I284" i="39"/>
  <c r="J284" i="39"/>
  <c r="K284" i="39" s="1"/>
  <c r="E284" i="39" s="1"/>
  <c r="L284" i="39"/>
  <c r="M284" i="39"/>
  <c r="N284" i="39" s="1"/>
  <c r="O284" i="39"/>
  <c r="P284" i="39"/>
  <c r="Q284" i="39" s="1"/>
  <c r="R284" i="39"/>
  <c r="I285" i="39"/>
  <c r="J285" i="39"/>
  <c r="K285" i="39" s="1"/>
  <c r="E285" i="39" s="1"/>
  <c r="L285" i="39"/>
  <c r="M285" i="39"/>
  <c r="N285" i="39" s="1"/>
  <c r="O285" i="39"/>
  <c r="P285" i="39"/>
  <c r="Q285" i="39" s="1"/>
  <c r="R285" i="39"/>
  <c r="I286" i="39"/>
  <c r="J286" i="39"/>
  <c r="K286" i="39" s="1"/>
  <c r="E286" i="39" s="1"/>
  <c r="L286" i="39"/>
  <c r="M286" i="39"/>
  <c r="N286" i="39" s="1"/>
  <c r="O286" i="39"/>
  <c r="P286" i="39"/>
  <c r="Q286" i="39" s="1"/>
  <c r="R286" i="39"/>
  <c r="I287" i="39"/>
  <c r="J287" i="39"/>
  <c r="K287" i="39" s="1"/>
  <c r="E287" i="39" s="1"/>
  <c r="L287" i="39"/>
  <c r="M287" i="39"/>
  <c r="N287" i="39" s="1"/>
  <c r="O287" i="39"/>
  <c r="P287" i="39"/>
  <c r="Q287" i="39" s="1"/>
  <c r="R287" i="39"/>
  <c r="I288" i="39"/>
  <c r="J288" i="39"/>
  <c r="K288" i="39" s="1"/>
  <c r="E288" i="39" s="1"/>
  <c r="L288" i="39"/>
  <c r="M288" i="39"/>
  <c r="N288" i="39" s="1"/>
  <c r="O288" i="39"/>
  <c r="P288" i="39"/>
  <c r="Q288" i="39" s="1"/>
  <c r="R288" i="39"/>
  <c r="I289" i="39"/>
  <c r="J289" i="39"/>
  <c r="K289" i="39" s="1"/>
  <c r="E289" i="39" s="1"/>
  <c r="L289" i="39"/>
  <c r="M289" i="39"/>
  <c r="N289" i="39" s="1"/>
  <c r="O289" i="39"/>
  <c r="P289" i="39"/>
  <c r="Q289" i="39" s="1"/>
  <c r="R289" i="39"/>
  <c r="I290" i="39"/>
  <c r="J290" i="39"/>
  <c r="K290" i="39" s="1"/>
  <c r="E290" i="39" s="1"/>
  <c r="L290" i="39"/>
  <c r="M290" i="39"/>
  <c r="N290" i="39" s="1"/>
  <c r="O290" i="39"/>
  <c r="P290" i="39"/>
  <c r="Q290" i="39" s="1"/>
  <c r="R290" i="39"/>
  <c r="I291" i="39"/>
  <c r="J291" i="39"/>
  <c r="K291" i="39" s="1"/>
  <c r="E291" i="39" s="1"/>
  <c r="L291" i="39"/>
  <c r="M291" i="39"/>
  <c r="N291" i="39" s="1"/>
  <c r="O291" i="39"/>
  <c r="P291" i="39"/>
  <c r="Q291" i="39" s="1"/>
  <c r="R291" i="39"/>
  <c r="I292" i="39"/>
  <c r="J292" i="39"/>
  <c r="K292" i="39" s="1"/>
  <c r="E292" i="39" s="1"/>
  <c r="L292" i="39"/>
  <c r="M292" i="39"/>
  <c r="N292" i="39" s="1"/>
  <c r="O292" i="39"/>
  <c r="P292" i="39"/>
  <c r="Q292" i="39" s="1"/>
  <c r="R292" i="39"/>
  <c r="I293" i="39"/>
  <c r="J293" i="39"/>
  <c r="K293" i="39" s="1"/>
  <c r="E293" i="39" s="1"/>
  <c r="L293" i="39"/>
  <c r="M293" i="39"/>
  <c r="N293" i="39" s="1"/>
  <c r="O293" i="39"/>
  <c r="P293" i="39"/>
  <c r="Q293" i="39" s="1"/>
  <c r="R293" i="39"/>
  <c r="I294" i="39"/>
  <c r="J294" i="39"/>
  <c r="K294" i="39" s="1"/>
  <c r="E294" i="39" s="1"/>
  <c r="L294" i="39"/>
  <c r="M294" i="39"/>
  <c r="N294" i="39" s="1"/>
  <c r="O294" i="39"/>
  <c r="P294" i="39"/>
  <c r="Q294" i="39" s="1"/>
  <c r="R294" i="39"/>
  <c r="I295" i="39"/>
  <c r="J295" i="39"/>
  <c r="K295" i="39" s="1"/>
  <c r="E295" i="39" s="1"/>
  <c r="L295" i="39"/>
  <c r="M295" i="39"/>
  <c r="N295" i="39" s="1"/>
  <c r="O295" i="39"/>
  <c r="P295" i="39"/>
  <c r="Q295" i="39" s="1"/>
  <c r="R295" i="39"/>
  <c r="I296" i="39"/>
  <c r="J296" i="39"/>
  <c r="K296" i="39" s="1"/>
  <c r="E296" i="39" s="1"/>
  <c r="L296" i="39"/>
  <c r="M296" i="39"/>
  <c r="N296" i="39" s="1"/>
  <c r="O296" i="39"/>
  <c r="P296" i="39"/>
  <c r="Q296" i="39" s="1"/>
  <c r="R296" i="39"/>
  <c r="I297" i="39"/>
  <c r="J297" i="39"/>
  <c r="K297" i="39" s="1"/>
  <c r="E297" i="39" s="1"/>
  <c r="L297" i="39"/>
  <c r="M297" i="39"/>
  <c r="N297" i="39" s="1"/>
  <c r="O297" i="39"/>
  <c r="P297" i="39"/>
  <c r="Q297" i="39" s="1"/>
  <c r="R297" i="39"/>
  <c r="I298" i="39"/>
  <c r="J298" i="39"/>
  <c r="K298" i="39" s="1"/>
  <c r="E298" i="39" s="1"/>
  <c r="L298" i="39"/>
  <c r="M298" i="39"/>
  <c r="N298" i="39" s="1"/>
  <c r="O298" i="39"/>
  <c r="P298" i="39"/>
  <c r="Q298" i="39" s="1"/>
  <c r="R298" i="39"/>
  <c r="I299" i="39"/>
  <c r="J299" i="39"/>
  <c r="K299" i="39" s="1"/>
  <c r="E299" i="39" s="1"/>
  <c r="L299" i="39"/>
  <c r="M299" i="39"/>
  <c r="N299" i="39" s="1"/>
  <c r="O299" i="39"/>
  <c r="P299" i="39"/>
  <c r="Q299" i="39" s="1"/>
  <c r="R299" i="39"/>
  <c r="I300" i="39"/>
  <c r="J300" i="39"/>
  <c r="K300" i="39" s="1"/>
  <c r="E300" i="39" s="1"/>
  <c r="L300" i="39"/>
  <c r="M300" i="39"/>
  <c r="N300" i="39" s="1"/>
  <c r="O300" i="39"/>
  <c r="P300" i="39"/>
  <c r="Q300" i="39" s="1"/>
  <c r="R300" i="39"/>
  <c r="I301" i="39"/>
  <c r="J301" i="39"/>
  <c r="K301" i="39" s="1"/>
  <c r="E301" i="39" s="1"/>
  <c r="L301" i="39"/>
  <c r="M301" i="39"/>
  <c r="N301" i="39" s="1"/>
  <c r="O301" i="39"/>
  <c r="P301" i="39"/>
  <c r="Q301" i="39" s="1"/>
  <c r="R301" i="39"/>
  <c r="I302" i="39"/>
  <c r="J302" i="39"/>
  <c r="K302" i="39" s="1"/>
  <c r="E302" i="39" s="1"/>
  <c r="L302" i="39"/>
  <c r="M302" i="39"/>
  <c r="N302" i="39" s="1"/>
  <c r="O302" i="39"/>
  <c r="P302" i="39"/>
  <c r="Q302" i="39" s="1"/>
  <c r="R302" i="39"/>
  <c r="I303" i="39"/>
  <c r="J303" i="39"/>
  <c r="K303" i="39" s="1"/>
  <c r="E303" i="39" s="1"/>
  <c r="L303" i="39"/>
  <c r="M303" i="39"/>
  <c r="N303" i="39" s="1"/>
  <c r="O303" i="39"/>
  <c r="P303" i="39"/>
  <c r="Q303" i="39" s="1"/>
  <c r="R303" i="39"/>
  <c r="I304" i="39"/>
  <c r="J304" i="39"/>
  <c r="K304" i="39" s="1"/>
  <c r="E304" i="39" s="1"/>
  <c r="L304" i="39"/>
  <c r="M304" i="39"/>
  <c r="N304" i="39" s="1"/>
  <c r="O304" i="39"/>
  <c r="P304" i="39"/>
  <c r="Q304" i="39" s="1"/>
  <c r="R304" i="39"/>
  <c r="I305" i="39"/>
  <c r="J305" i="39"/>
  <c r="K305" i="39" s="1"/>
  <c r="E305" i="39" s="1"/>
  <c r="L305" i="39"/>
  <c r="M305" i="39"/>
  <c r="N305" i="39" s="1"/>
  <c r="O305" i="39"/>
  <c r="P305" i="39"/>
  <c r="Q305" i="39" s="1"/>
  <c r="R305" i="39"/>
  <c r="I306" i="39"/>
  <c r="J306" i="39"/>
  <c r="K306" i="39" s="1"/>
  <c r="E306" i="39" s="1"/>
  <c r="L306" i="39"/>
  <c r="M306" i="39"/>
  <c r="N306" i="39" s="1"/>
  <c r="O306" i="39"/>
  <c r="P306" i="39"/>
  <c r="Q306" i="39" s="1"/>
  <c r="R306" i="39"/>
  <c r="I307" i="39"/>
  <c r="J307" i="39"/>
  <c r="K307" i="39" s="1"/>
  <c r="E307" i="39" s="1"/>
  <c r="L307" i="39"/>
  <c r="M307" i="39"/>
  <c r="N307" i="39" s="1"/>
  <c r="O307" i="39"/>
  <c r="P307" i="39"/>
  <c r="Q307" i="39" s="1"/>
  <c r="R307" i="39"/>
  <c r="I308" i="39"/>
  <c r="J308" i="39"/>
  <c r="K308" i="39" s="1"/>
  <c r="E308" i="39" s="1"/>
  <c r="L308" i="39"/>
  <c r="M308" i="39"/>
  <c r="N308" i="39" s="1"/>
  <c r="O308" i="39"/>
  <c r="P308" i="39"/>
  <c r="Q308" i="39" s="1"/>
  <c r="R308" i="39"/>
  <c r="I309" i="39"/>
  <c r="J309" i="39"/>
  <c r="K309" i="39" s="1"/>
  <c r="E309" i="39" s="1"/>
  <c r="L309" i="39"/>
  <c r="M309" i="39"/>
  <c r="N309" i="39" s="1"/>
  <c r="O309" i="39"/>
  <c r="P309" i="39"/>
  <c r="Q309" i="39" s="1"/>
  <c r="R309" i="39"/>
  <c r="I310" i="39"/>
  <c r="J310" i="39"/>
  <c r="K310" i="39" s="1"/>
  <c r="E310" i="39" s="1"/>
  <c r="L310" i="39"/>
  <c r="M310" i="39"/>
  <c r="N310" i="39" s="1"/>
  <c r="O310" i="39"/>
  <c r="P310" i="39"/>
  <c r="Q310" i="39" s="1"/>
  <c r="R310" i="39"/>
  <c r="I311" i="39"/>
  <c r="J311" i="39"/>
  <c r="K311" i="39" s="1"/>
  <c r="E311" i="39" s="1"/>
  <c r="L311" i="39"/>
  <c r="M311" i="39"/>
  <c r="N311" i="39" s="1"/>
  <c r="O311" i="39"/>
  <c r="P311" i="39"/>
  <c r="Q311" i="39" s="1"/>
  <c r="R311" i="39"/>
  <c r="I312" i="39"/>
  <c r="J312" i="39"/>
  <c r="K312" i="39" s="1"/>
  <c r="E312" i="39" s="1"/>
  <c r="L312" i="39"/>
  <c r="M312" i="39"/>
  <c r="N312" i="39" s="1"/>
  <c r="O312" i="39"/>
  <c r="P312" i="39"/>
  <c r="Q312" i="39" s="1"/>
  <c r="R312" i="39"/>
  <c r="I313" i="39"/>
  <c r="J313" i="39"/>
  <c r="K313" i="39" s="1"/>
  <c r="E313" i="39" s="1"/>
  <c r="L313" i="39"/>
  <c r="M313" i="39"/>
  <c r="N313" i="39" s="1"/>
  <c r="O313" i="39"/>
  <c r="P313" i="39"/>
  <c r="Q313" i="39" s="1"/>
  <c r="R313" i="39"/>
  <c r="I314" i="39"/>
  <c r="J314" i="39"/>
  <c r="K314" i="39" s="1"/>
  <c r="E314" i="39" s="1"/>
  <c r="L314" i="39"/>
  <c r="M314" i="39"/>
  <c r="N314" i="39" s="1"/>
  <c r="O314" i="39"/>
  <c r="P314" i="39"/>
  <c r="Q314" i="39" s="1"/>
  <c r="R314" i="39"/>
  <c r="I315" i="39"/>
  <c r="J315" i="39"/>
  <c r="K315" i="39" s="1"/>
  <c r="E315" i="39" s="1"/>
  <c r="L315" i="39"/>
  <c r="M315" i="39"/>
  <c r="N315" i="39" s="1"/>
  <c r="O315" i="39"/>
  <c r="P315" i="39"/>
  <c r="Q315" i="39" s="1"/>
  <c r="R315" i="39"/>
  <c r="I316" i="39"/>
  <c r="J316" i="39"/>
  <c r="K316" i="39" s="1"/>
  <c r="E316" i="39" s="1"/>
  <c r="L316" i="39"/>
  <c r="M316" i="39"/>
  <c r="N316" i="39" s="1"/>
  <c r="O316" i="39"/>
  <c r="P316" i="39"/>
  <c r="Q316" i="39" s="1"/>
  <c r="R316" i="39"/>
  <c r="I317" i="39"/>
  <c r="J317" i="39"/>
  <c r="K317" i="39" s="1"/>
  <c r="E317" i="39" s="1"/>
  <c r="L317" i="39"/>
  <c r="M317" i="39"/>
  <c r="N317" i="39" s="1"/>
  <c r="O317" i="39"/>
  <c r="P317" i="39"/>
  <c r="Q317" i="39" s="1"/>
  <c r="R317" i="39"/>
  <c r="I318" i="39"/>
  <c r="J318" i="39"/>
  <c r="K318" i="39" s="1"/>
  <c r="E318" i="39" s="1"/>
  <c r="L318" i="39"/>
  <c r="M318" i="39"/>
  <c r="N318" i="39" s="1"/>
  <c r="O318" i="39"/>
  <c r="P318" i="39"/>
  <c r="Q318" i="39" s="1"/>
  <c r="R318" i="39"/>
  <c r="I319" i="39"/>
  <c r="J319" i="39"/>
  <c r="K319" i="39" s="1"/>
  <c r="E319" i="39" s="1"/>
  <c r="L319" i="39"/>
  <c r="M319" i="39"/>
  <c r="N319" i="39" s="1"/>
  <c r="O319" i="39"/>
  <c r="P319" i="39"/>
  <c r="Q319" i="39" s="1"/>
  <c r="R319" i="39"/>
  <c r="I320" i="39"/>
  <c r="J320" i="39"/>
  <c r="K320" i="39" s="1"/>
  <c r="E320" i="39" s="1"/>
  <c r="L320" i="39"/>
  <c r="M320" i="39"/>
  <c r="N320" i="39" s="1"/>
  <c r="O320" i="39"/>
  <c r="P320" i="39"/>
  <c r="Q320" i="39" s="1"/>
  <c r="R320" i="39"/>
  <c r="I321" i="39"/>
  <c r="J321" i="39"/>
  <c r="K321" i="39" s="1"/>
  <c r="E321" i="39" s="1"/>
  <c r="L321" i="39"/>
  <c r="M321" i="39"/>
  <c r="N321" i="39" s="1"/>
  <c r="O321" i="39"/>
  <c r="P321" i="39"/>
  <c r="Q321" i="39" s="1"/>
  <c r="R321" i="39"/>
  <c r="I322" i="39"/>
  <c r="J322" i="39"/>
  <c r="K322" i="39" s="1"/>
  <c r="E322" i="39" s="1"/>
  <c r="L322" i="39"/>
  <c r="M322" i="39"/>
  <c r="N322" i="39" s="1"/>
  <c r="O322" i="39"/>
  <c r="P322" i="39"/>
  <c r="Q322" i="39" s="1"/>
  <c r="R322" i="39"/>
  <c r="I323" i="39"/>
  <c r="J323" i="39"/>
  <c r="K323" i="39" s="1"/>
  <c r="E323" i="39" s="1"/>
  <c r="L323" i="39"/>
  <c r="M323" i="39"/>
  <c r="N323" i="39" s="1"/>
  <c r="O323" i="39"/>
  <c r="P323" i="39"/>
  <c r="Q323" i="39" s="1"/>
  <c r="R323" i="39"/>
  <c r="I324" i="39"/>
  <c r="J324" i="39"/>
  <c r="K324" i="39" s="1"/>
  <c r="E324" i="39" s="1"/>
  <c r="L324" i="39"/>
  <c r="M324" i="39"/>
  <c r="N324" i="39" s="1"/>
  <c r="O324" i="39"/>
  <c r="P324" i="39"/>
  <c r="Q324" i="39" s="1"/>
  <c r="R324" i="39"/>
  <c r="I325" i="39"/>
  <c r="J325" i="39"/>
  <c r="K325" i="39" s="1"/>
  <c r="E325" i="39" s="1"/>
  <c r="L325" i="39"/>
  <c r="M325" i="39"/>
  <c r="N325" i="39" s="1"/>
  <c r="O325" i="39"/>
  <c r="P325" i="39"/>
  <c r="Q325" i="39" s="1"/>
  <c r="R325" i="39"/>
  <c r="I326" i="39"/>
  <c r="J326" i="39"/>
  <c r="K326" i="39" s="1"/>
  <c r="E326" i="39" s="1"/>
  <c r="L326" i="39"/>
  <c r="M326" i="39"/>
  <c r="N326" i="39" s="1"/>
  <c r="O326" i="39"/>
  <c r="P326" i="39"/>
  <c r="Q326" i="39" s="1"/>
  <c r="R326" i="39"/>
  <c r="I327" i="39"/>
  <c r="J327" i="39"/>
  <c r="K327" i="39" s="1"/>
  <c r="E327" i="39" s="1"/>
  <c r="L327" i="39"/>
  <c r="M327" i="39"/>
  <c r="N327" i="39" s="1"/>
  <c r="O327" i="39"/>
  <c r="P327" i="39"/>
  <c r="Q327" i="39" s="1"/>
  <c r="R327" i="39"/>
  <c r="I328" i="39"/>
  <c r="J328" i="39"/>
  <c r="K328" i="39" s="1"/>
  <c r="E328" i="39" s="1"/>
  <c r="L328" i="39"/>
  <c r="M328" i="39"/>
  <c r="N328" i="39" s="1"/>
  <c r="O328" i="39"/>
  <c r="P328" i="39"/>
  <c r="Q328" i="39" s="1"/>
  <c r="R328" i="39"/>
  <c r="I329" i="39"/>
  <c r="J329" i="39"/>
  <c r="K329" i="39" s="1"/>
  <c r="E329" i="39" s="1"/>
  <c r="L329" i="39"/>
  <c r="M329" i="39"/>
  <c r="N329" i="39" s="1"/>
  <c r="O329" i="39"/>
  <c r="P329" i="39"/>
  <c r="Q329" i="39" s="1"/>
  <c r="R329" i="39"/>
  <c r="I330" i="39"/>
  <c r="J330" i="39"/>
  <c r="K330" i="39" s="1"/>
  <c r="E330" i="39" s="1"/>
  <c r="L330" i="39"/>
  <c r="M330" i="39"/>
  <c r="N330" i="39" s="1"/>
  <c r="O330" i="39"/>
  <c r="P330" i="39"/>
  <c r="Q330" i="39" s="1"/>
  <c r="R330" i="39"/>
  <c r="I331" i="39"/>
  <c r="J331" i="39"/>
  <c r="K331" i="39" s="1"/>
  <c r="E331" i="39" s="1"/>
  <c r="L331" i="39"/>
  <c r="M331" i="39"/>
  <c r="N331" i="39" s="1"/>
  <c r="O331" i="39"/>
  <c r="P331" i="39"/>
  <c r="Q331" i="39" s="1"/>
  <c r="R331" i="39"/>
  <c r="I332" i="39"/>
  <c r="J332" i="39"/>
  <c r="K332" i="39" s="1"/>
  <c r="E332" i="39" s="1"/>
  <c r="L332" i="39"/>
  <c r="M332" i="39"/>
  <c r="N332" i="39" s="1"/>
  <c r="O332" i="39"/>
  <c r="P332" i="39"/>
  <c r="Q332" i="39" s="1"/>
  <c r="R332" i="39"/>
  <c r="I333" i="39"/>
  <c r="J333" i="39"/>
  <c r="K333" i="39" s="1"/>
  <c r="E333" i="39" s="1"/>
  <c r="L333" i="39"/>
  <c r="M333" i="39"/>
  <c r="N333" i="39" s="1"/>
  <c r="O333" i="39"/>
  <c r="P333" i="39"/>
  <c r="Q333" i="39" s="1"/>
  <c r="R333" i="39"/>
  <c r="I334" i="39"/>
  <c r="J334" i="39"/>
  <c r="K334" i="39" s="1"/>
  <c r="E334" i="39" s="1"/>
  <c r="L334" i="39"/>
  <c r="M334" i="39"/>
  <c r="N334" i="39" s="1"/>
  <c r="O334" i="39"/>
  <c r="P334" i="39"/>
  <c r="Q334" i="39" s="1"/>
  <c r="R334" i="39"/>
  <c r="I335" i="39"/>
  <c r="J335" i="39"/>
  <c r="K335" i="39" s="1"/>
  <c r="E335" i="39" s="1"/>
  <c r="L335" i="39"/>
  <c r="M335" i="39"/>
  <c r="N335" i="39" s="1"/>
  <c r="O335" i="39"/>
  <c r="P335" i="39"/>
  <c r="Q335" i="39" s="1"/>
  <c r="R335" i="39"/>
  <c r="I336" i="39"/>
  <c r="J336" i="39"/>
  <c r="K336" i="39" s="1"/>
  <c r="E336" i="39" s="1"/>
  <c r="L336" i="39"/>
  <c r="M336" i="39"/>
  <c r="N336" i="39" s="1"/>
  <c r="O336" i="39"/>
  <c r="P336" i="39"/>
  <c r="Q336" i="39" s="1"/>
  <c r="R336" i="39"/>
  <c r="I337" i="39"/>
  <c r="J337" i="39"/>
  <c r="K337" i="39" s="1"/>
  <c r="E337" i="39" s="1"/>
  <c r="L337" i="39"/>
  <c r="M337" i="39"/>
  <c r="N337" i="39" s="1"/>
  <c r="O337" i="39"/>
  <c r="P337" i="39"/>
  <c r="Q337" i="39" s="1"/>
  <c r="R337" i="39"/>
  <c r="I338" i="39"/>
  <c r="J338" i="39"/>
  <c r="K338" i="39" s="1"/>
  <c r="E338" i="39" s="1"/>
  <c r="L338" i="39"/>
  <c r="M338" i="39"/>
  <c r="N338" i="39" s="1"/>
  <c r="O338" i="39"/>
  <c r="P338" i="39"/>
  <c r="Q338" i="39" s="1"/>
  <c r="R338" i="39"/>
  <c r="I339" i="39"/>
  <c r="J339" i="39"/>
  <c r="K339" i="39" s="1"/>
  <c r="E339" i="39" s="1"/>
  <c r="L339" i="39"/>
  <c r="M339" i="39"/>
  <c r="N339" i="39" s="1"/>
  <c r="O339" i="39"/>
  <c r="P339" i="39"/>
  <c r="Q339" i="39" s="1"/>
  <c r="R339" i="39"/>
  <c r="I340" i="39"/>
  <c r="J340" i="39"/>
  <c r="K340" i="39" s="1"/>
  <c r="E340" i="39" s="1"/>
  <c r="L340" i="39"/>
  <c r="M340" i="39"/>
  <c r="N340" i="39" s="1"/>
  <c r="O340" i="39"/>
  <c r="P340" i="39"/>
  <c r="Q340" i="39" s="1"/>
  <c r="R340" i="39"/>
  <c r="I341" i="39"/>
  <c r="J341" i="39"/>
  <c r="K341" i="39" s="1"/>
  <c r="E341" i="39" s="1"/>
  <c r="L341" i="39"/>
  <c r="M341" i="39"/>
  <c r="N341" i="39" s="1"/>
  <c r="O341" i="39"/>
  <c r="P341" i="39"/>
  <c r="Q341" i="39" s="1"/>
  <c r="R341" i="39"/>
  <c r="I342" i="39"/>
  <c r="J342" i="39"/>
  <c r="K342" i="39" s="1"/>
  <c r="E342" i="39" s="1"/>
  <c r="L342" i="39"/>
  <c r="M342" i="39"/>
  <c r="N342" i="39" s="1"/>
  <c r="O342" i="39"/>
  <c r="P342" i="39"/>
  <c r="Q342" i="39" s="1"/>
  <c r="R342" i="39"/>
  <c r="I343" i="39"/>
  <c r="J343" i="39"/>
  <c r="K343" i="39" s="1"/>
  <c r="E343" i="39" s="1"/>
  <c r="L343" i="39"/>
  <c r="M343" i="39"/>
  <c r="N343" i="39" s="1"/>
  <c r="O343" i="39"/>
  <c r="P343" i="39"/>
  <c r="Q343" i="39" s="1"/>
  <c r="R343" i="39"/>
  <c r="I344" i="39"/>
  <c r="J344" i="39"/>
  <c r="K344" i="39" s="1"/>
  <c r="E344" i="39" s="1"/>
  <c r="L344" i="39"/>
  <c r="M344" i="39"/>
  <c r="N344" i="39" s="1"/>
  <c r="O344" i="39"/>
  <c r="P344" i="39"/>
  <c r="Q344" i="39" s="1"/>
  <c r="R344" i="39"/>
  <c r="I345" i="39"/>
  <c r="J345" i="39"/>
  <c r="K345" i="39" s="1"/>
  <c r="E345" i="39" s="1"/>
  <c r="L345" i="39"/>
  <c r="M345" i="39"/>
  <c r="N345" i="39" s="1"/>
  <c r="O345" i="39"/>
  <c r="P345" i="39"/>
  <c r="Q345" i="39" s="1"/>
  <c r="R345" i="39"/>
  <c r="I346" i="39"/>
  <c r="J346" i="39"/>
  <c r="K346" i="39" s="1"/>
  <c r="E346" i="39" s="1"/>
  <c r="L346" i="39"/>
  <c r="M346" i="39"/>
  <c r="N346" i="39" s="1"/>
  <c r="O346" i="39"/>
  <c r="P346" i="39"/>
  <c r="Q346" i="39" s="1"/>
  <c r="R346" i="39"/>
  <c r="I347" i="39"/>
  <c r="J347" i="39"/>
  <c r="K347" i="39" s="1"/>
  <c r="E347" i="39" s="1"/>
  <c r="L347" i="39"/>
  <c r="M347" i="39"/>
  <c r="N347" i="39" s="1"/>
  <c r="O347" i="39"/>
  <c r="P347" i="39"/>
  <c r="Q347" i="39" s="1"/>
  <c r="R347" i="39"/>
  <c r="I348" i="39"/>
  <c r="J348" i="39"/>
  <c r="K348" i="39" s="1"/>
  <c r="E348" i="39" s="1"/>
  <c r="L348" i="39"/>
  <c r="M348" i="39"/>
  <c r="N348" i="39" s="1"/>
  <c r="O348" i="39"/>
  <c r="P348" i="39"/>
  <c r="Q348" i="39" s="1"/>
  <c r="R348" i="39"/>
  <c r="I349" i="39"/>
  <c r="J349" i="39"/>
  <c r="K349" i="39" s="1"/>
  <c r="E349" i="39" s="1"/>
  <c r="L349" i="39"/>
  <c r="M349" i="39"/>
  <c r="N349" i="39" s="1"/>
  <c r="O349" i="39"/>
  <c r="P349" i="39"/>
  <c r="Q349" i="39" s="1"/>
  <c r="R349" i="39"/>
  <c r="I350" i="39"/>
  <c r="J350" i="39"/>
  <c r="K350" i="39" s="1"/>
  <c r="E350" i="39" s="1"/>
  <c r="L350" i="39"/>
  <c r="M350" i="39"/>
  <c r="N350" i="39" s="1"/>
  <c r="O350" i="39"/>
  <c r="P350" i="39"/>
  <c r="Q350" i="39" s="1"/>
  <c r="R350" i="39"/>
  <c r="I351" i="39"/>
  <c r="J351" i="39"/>
  <c r="K351" i="39" s="1"/>
  <c r="E351" i="39" s="1"/>
  <c r="L351" i="39"/>
  <c r="M351" i="39"/>
  <c r="N351" i="39" s="1"/>
  <c r="O351" i="39"/>
  <c r="P351" i="39"/>
  <c r="Q351" i="39" s="1"/>
  <c r="R351" i="39"/>
  <c r="I352" i="39"/>
  <c r="J352" i="39"/>
  <c r="K352" i="39" s="1"/>
  <c r="E352" i="39" s="1"/>
  <c r="L352" i="39"/>
  <c r="M352" i="39"/>
  <c r="N352" i="39" s="1"/>
  <c r="O352" i="39"/>
  <c r="P352" i="39"/>
  <c r="Q352" i="39" s="1"/>
  <c r="R352" i="39"/>
  <c r="I353" i="39"/>
  <c r="J353" i="39"/>
  <c r="K353" i="39" s="1"/>
  <c r="E353" i="39" s="1"/>
  <c r="L353" i="39"/>
  <c r="M353" i="39"/>
  <c r="N353" i="39" s="1"/>
  <c r="O353" i="39"/>
  <c r="P353" i="39"/>
  <c r="Q353" i="39" s="1"/>
  <c r="R353" i="39"/>
  <c r="I354" i="39"/>
  <c r="J354" i="39"/>
  <c r="K354" i="39" s="1"/>
  <c r="E354" i="39" s="1"/>
  <c r="L354" i="39"/>
  <c r="M354" i="39"/>
  <c r="N354" i="39" s="1"/>
  <c r="O354" i="39"/>
  <c r="P354" i="39"/>
  <c r="Q354" i="39" s="1"/>
  <c r="R354" i="39"/>
  <c r="I355" i="39"/>
  <c r="J355" i="39"/>
  <c r="K355" i="39" s="1"/>
  <c r="E355" i="39" s="1"/>
  <c r="L355" i="39"/>
  <c r="M355" i="39"/>
  <c r="N355" i="39" s="1"/>
  <c r="O355" i="39"/>
  <c r="P355" i="39"/>
  <c r="Q355" i="39" s="1"/>
  <c r="R355" i="39"/>
  <c r="I356" i="39"/>
  <c r="J356" i="39"/>
  <c r="K356" i="39" s="1"/>
  <c r="E356" i="39" s="1"/>
  <c r="L356" i="39"/>
  <c r="M356" i="39"/>
  <c r="N356" i="39" s="1"/>
  <c r="O356" i="39"/>
  <c r="P356" i="39"/>
  <c r="Q356" i="39" s="1"/>
  <c r="R356" i="39"/>
  <c r="I357" i="39"/>
  <c r="J357" i="39"/>
  <c r="K357" i="39" s="1"/>
  <c r="E357" i="39" s="1"/>
  <c r="L357" i="39"/>
  <c r="M357" i="39"/>
  <c r="N357" i="39" s="1"/>
  <c r="O357" i="39"/>
  <c r="P357" i="39"/>
  <c r="Q357" i="39" s="1"/>
  <c r="R357" i="39"/>
  <c r="I358" i="39"/>
  <c r="J358" i="39"/>
  <c r="K358" i="39" s="1"/>
  <c r="E358" i="39" s="1"/>
  <c r="L358" i="39"/>
  <c r="M358" i="39"/>
  <c r="N358" i="39" s="1"/>
  <c r="O358" i="39"/>
  <c r="P358" i="39"/>
  <c r="Q358" i="39" s="1"/>
  <c r="R358" i="39"/>
  <c r="I359" i="39"/>
  <c r="J359" i="39"/>
  <c r="K359" i="39" s="1"/>
  <c r="E359" i="39" s="1"/>
  <c r="L359" i="39"/>
  <c r="M359" i="39"/>
  <c r="N359" i="39" s="1"/>
  <c r="O359" i="39"/>
  <c r="P359" i="39"/>
  <c r="Q359" i="39" s="1"/>
  <c r="R359" i="39"/>
  <c r="I360" i="39"/>
  <c r="J360" i="39"/>
  <c r="K360" i="39" s="1"/>
  <c r="E360" i="39" s="1"/>
  <c r="L360" i="39"/>
  <c r="M360" i="39"/>
  <c r="N360" i="39" s="1"/>
  <c r="O360" i="39"/>
  <c r="P360" i="39"/>
  <c r="Q360" i="39" s="1"/>
  <c r="R360" i="39"/>
  <c r="I361" i="39"/>
  <c r="J361" i="39"/>
  <c r="K361" i="39" s="1"/>
  <c r="E361" i="39" s="1"/>
  <c r="L361" i="39"/>
  <c r="M361" i="39"/>
  <c r="N361" i="39" s="1"/>
  <c r="O361" i="39"/>
  <c r="P361" i="39"/>
  <c r="Q361" i="39" s="1"/>
  <c r="R361" i="39"/>
  <c r="I362" i="39"/>
  <c r="J362" i="39"/>
  <c r="K362" i="39" s="1"/>
  <c r="E362" i="39" s="1"/>
  <c r="L362" i="39"/>
  <c r="M362" i="39"/>
  <c r="N362" i="39" s="1"/>
  <c r="O362" i="39"/>
  <c r="P362" i="39"/>
  <c r="Q362" i="39" s="1"/>
  <c r="R362" i="39"/>
  <c r="I363" i="39"/>
  <c r="J363" i="39"/>
  <c r="K363" i="39" s="1"/>
  <c r="E363" i="39" s="1"/>
  <c r="L363" i="39"/>
  <c r="M363" i="39"/>
  <c r="N363" i="39" s="1"/>
  <c r="O363" i="39"/>
  <c r="P363" i="39"/>
  <c r="Q363" i="39" s="1"/>
  <c r="R363" i="39"/>
  <c r="I364" i="39"/>
  <c r="J364" i="39"/>
  <c r="K364" i="39" s="1"/>
  <c r="E364" i="39" s="1"/>
  <c r="L364" i="39"/>
  <c r="M364" i="39"/>
  <c r="N364" i="39" s="1"/>
  <c r="O364" i="39"/>
  <c r="P364" i="39"/>
  <c r="Q364" i="39" s="1"/>
  <c r="R364" i="39"/>
  <c r="I365" i="39"/>
  <c r="J365" i="39"/>
  <c r="K365" i="39" s="1"/>
  <c r="E365" i="39" s="1"/>
  <c r="L365" i="39"/>
  <c r="M365" i="39"/>
  <c r="N365" i="39" s="1"/>
  <c r="O365" i="39"/>
  <c r="P365" i="39"/>
  <c r="Q365" i="39" s="1"/>
  <c r="R365" i="39"/>
  <c r="I366" i="39"/>
  <c r="J366" i="39"/>
  <c r="K366" i="39" s="1"/>
  <c r="E366" i="39" s="1"/>
  <c r="L366" i="39"/>
  <c r="M366" i="39"/>
  <c r="N366" i="39" s="1"/>
  <c r="O366" i="39"/>
  <c r="P366" i="39"/>
  <c r="Q366" i="39" s="1"/>
  <c r="R366" i="39"/>
  <c r="I367" i="39"/>
  <c r="J367" i="39"/>
  <c r="K367" i="39" s="1"/>
  <c r="E367" i="39" s="1"/>
  <c r="L367" i="39"/>
  <c r="M367" i="39"/>
  <c r="N367" i="39" s="1"/>
  <c r="O367" i="39"/>
  <c r="P367" i="39"/>
  <c r="Q367" i="39" s="1"/>
  <c r="R367" i="39"/>
  <c r="I368" i="39"/>
  <c r="J368" i="39"/>
  <c r="K368" i="39" s="1"/>
  <c r="E368" i="39" s="1"/>
  <c r="L368" i="39"/>
  <c r="M368" i="39"/>
  <c r="N368" i="39" s="1"/>
  <c r="O368" i="39"/>
  <c r="P368" i="39"/>
  <c r="Q368" i="39" s="1"/>
  <c r="R368" i="39"/>
  <c r="I369" i="39"/>
  <c r="J369" i="39"/>
  <c r="K369" i="39" s="1"/>
  <c r="E369" i="39" s="1"/>
  <c r="L369" i="39"/>
  <c r="M369" i="39"/>
  <c r="N369" i="39" s="1"/>
  <c r="O369" i="39"/>
  <c r="P369" i="39"/>
  <c r="Q369" i="39" s="1"/>
  <c r="R369" i="39"/>
  <c r="I370" i="39"/>
  <c r="J370" i="39"/>
  <c r="K370" i="39" s="1"/>
  <c r="E370" i="39" s="1"/>
  <c r="L370" i="39"/>
  <c r="M370" i="39"/>
  <c r="N370" i="39" s="1"/>
  <c r="O370" i="39"/>
  <c r="P370" i="39"/>
  <c r="Q370" i="39" s="1"/>
  <c r="R370" i="39"/>
  <c r="I371" i="39"/>
  <c r="J371" i="39"/>
  <c r="K371" i="39" s="1"/>
  <c r="E371" i="39" s="1"/>
  <c r="L371" i="39"/>
  <c r="M371" i="39"/>
  <c r="N371" i="39" s="1"/>
  <c r="O371" i="39"/>
  <c r="P371" i="39"/>
  <c r="Q371" i="39" s="1"/>
  <c r="R371" i="39"/>
  <c r="I372" i="39"/>
  <c r="J372" i="39"/>
  <c r="K372" i="39" s="1"/>
  <c r="E372" i="39" s="1"/>
  <c r="L372" i="39"/>
  <c r="M372" i="39"/>
  <c r="N372" i="39" s="1"/>
  <c r="O372" i="39"/>
  <c r="P372" i="39"/>
  <c r="Q372" i="39" s="1"/>
  <c r="R372" i="39"/>
  <c r="I373" i="39"/>
  <c r="J373" i="39"/>
  <c r="K373" i="39" s="1"/>
  <c r="E373" i="39" s="1"/>
  <c r="L373" i="39"/>
  <c r="M373" i="39"/>
  <c r="N373" i="39" s="1"/>
  <c r="O373" i="39"/>
  <c r="P373" i="39"/>
  <c r="Q373" i="39" s="1"/>
  <c r="R373" i="39"/>
  <c r="I374" i="39"/>
  <c r="J374" i="39"/>
  <c r="K374" i="39" s="1"/>
  <c r="E374" i="39" s="1"/>
  <c r="L374" i="39"/>
  <c r="M374" i="39"/>
  <c r="N374" i="39" s="1"/>
  <c r="O374" i="39"/>
  <c r="P374" i="39"/>
  <c r="Q374" i="39" s="1"/>
  <c r="R374" i="39"/>
  <c r="I375" i="39"/>
  <c r="J375" i="39"/>
  <c r="K375" i="39" s="1"/>
  <c r="E375" i="39" s="1"/>
  <c r="L375" i="39"/>
  <c r="M375" i="39"/>
  <c r="N375" i="39" s="1"/>
  <c r="O375" i="39"/>
  <c r="P375" i="39"/>
  <c r="Q375" i="39" s="1"/>
  <c r="R375" i="39"/>
  <c r="I376" i="39"/>
  <c r="J376" i="39"/>
  <c r="K376" i="39" s="1"/>
  <c r="E376" i="39" s="1"/>
  <c r="L376" i="39"/>
  <c r="M376" i="39"/>
  <c r="N376" i="39" s="1"/>
  <c r="O376" i="39"/>
  <c r="P376" i="39"/>
  <c r="Q376" i="39" s="1"/>
  <c r="R376" i="39"/>
  <c r="I377" i="39"/>
  <c r="J377" i="39"/>
  <c r="K377" i="39" s="1"/>
  <c r="E377" i="39" s="1"/>
  <c r="L377" i="39"/>
  <c r="M377" i="39"/>
  <c r="N377" i="39" s="1"/>
  <c r="O377" i="39"/>
  <c r="P377" i="39"/>
  <c r="Q377" i="39" s="1"/>
  <c r="R377" i="39"/>
  <c r="I378" i="39"/>
  <c r="J378" i="39"/>
  <c r="K378" i="39" s="1"/>
  <c r="E378" i="39" s="1"/>
  <c r="L378" i="39"/>
  <c r="M378" i="39"/>
  <c r="N378" i="39" s="1"/>
  <c r="O378" i="39"/>
  <c r="P378" i="39"/>
  <c r="Q378" i="39" s="1"/>
  <c r="R378" i="39"/>
  <c r="I379" i="39"/>
  <c r="J379" i="39"/>
  <c r="K379" i="39" s="1"/>
  <c r="E379" i="39" s="1"/>
  <c r="L379" i="39"/>
  <c r="M379" i="39"/>
  <c r="N379" i="39" s="1"/>
  <c r="O379" i="39"/>
  <c r="P379" i="39"/>
  <c r="Q379" i="39" s="1"/>
  <c r="R379" i="39"/>
  <c r="I380" i="39"/>
  <c r="J380" i="39"/>
  <c r="K380" i="39" s="1"/>
  <c r="E380" i="39" s="1"/>
  <c r="L380" i="39"/>
  <c r="M380" i="39"/>
  <c r="N380" i="39" s="1"/>
  <c r="O380" i="39"/>
  <c r="P380" i="39"/>
  <c r="Q380" i="39" s="1"/>
  <c r="R380" i="39"/>
  <c r="I381" i="39"/>
  <c r="J381" i="39"/>
  <c r="K381" i="39" s="1"/>
  <c r="E381" i="39" s="1"/>
  <c r="L381" i="39"/>
  <c r="M381" i="39"/>
  <c r="N381" i="39" s="1"/>
  <c r="O381" i="39"/>
  <c r="P381" i="39"/>
  <c r="Q381" i="39" s="1"/>
  <c r="R381" i="39"/>
  <c r="I382" i="39"/>
  <c r="J382" i="39"/>
  <c r="K382" i="39" s="1"/>
  <c r="E382" i="39" s="1"/>
  <c r="L382" i="39"/>
  <c r="M382" i="39"/>
  <c r="N382" i="39" s="1"/>
  <c r="O382" i="39"/>
  <c r="P382" i="39"/>
  <c r="Q382" i="39" s="1"/>
  <c r="R382" i="39"/>
  <c r="I383" i="39"/>
  <c r="J383" i="39"/>
  <c r="K383" i="39" s="1"/>
  <c r="E383" i="39" s="1"/>
  <c r="L383" i="39"/>
  <c r="M383" i="39"/>
  <c r="N383" i="39" s="1"/>
  <c r="O383" i="39"/>
  <c r="P383" i="39"/>
  <c r="Q383" i="39" s="1"/>
  <c r="R383" i="39"/>
  <c r="I384" i="39"/>
  <c r="J384" i="39"/>
  <c r="K384" i="39" s="1"/>
  <c r="E384" i="39" s="1"/>
  <c r="L384" i="39"/>
  <c r="M384" i="39"/>
  <c r="N384" i="39" s="1"/>
  <c r="O384" i="39"/>
  <c r="P384" i="39"/>
  <c r="Q384" i="39" s="1"/>
  <c r="R384" i="39"/>
  <c r="I385" i="39"/>
  <c r="J385" i="39"/>
  <c r="K385" i="39" s="1"/>
  <c r="E385" i="39" s="1"/>
  <c r="L385" i="39"/>
  <c r="M385" i="39"/>
  <c r="N385" i="39" s="1"/>
  <c r="O385" i="39"/>
  <c r="P385" i="39"/>
  <c r="Q385" i="39" s="1"/>
  <c r="R385" i="39"/>
  <c r="I386" i="39"/>
  <c r="J386" i="39"/>
  <c r="K386" i="39" s="1"/>
  <c r="E386" i="39" s="1"/>
  <c r="L386" i="39"/>
  <c r="M386" i="39"/>
  <c r="N386" i="39" s="1"/>
  <c r="O386" i="39"/>
  <c r="P386" i="39"/>
  <c r="Q386" i="39" s="1"/>
  <c r="R386" i="39"/>
  <c r="I387" i="39"/>
  <c r="J387" i="39"/>
  <c r="K387" i="39" s="1"/>
  <c r="E387" i="39" s="1"/>
  <c r="L387" i="39"/>
  <c r="M387" i="39"/>
  <c r="N387" i="39" s="1"/>
  <c r="O387" i="39"/>
  <c r="P387" i="39"/>
  <c r="Q387" i="39" s="1"/>
  <c r="R387" i="39"/>
  <c r="I388" i="39"/>
  <c r="J388" i="39"/>
  <c r="K388" i="39" s="1"/>
  <c r="E388" i="39" s="1"/>
  <c r="L388" i="39"/>
  <c r="M388" i="39"/>
  <c r="N388" i="39" s="1"/>
  <c r="O388" i="39"/>
  <c r="P388" i="39"/>
  <c r="Q388" i="39" s="1"/>
  <c r="R388" i="39"/>
  <c r="I389" i="39"/>
  <c r="J389" i="39"/>
  <c r="K389" i="39" s="1"/>
  <c r="E389" i="39" s="1"/>
  <c r="L389" i="39"/>
  <c r="M389" i="39"/>
  <c r="N389" i="39" s="1"/>
  <c r="O389" i="39"/>
  <c r="P389" i="39"/>
  <c r="Q389" i="39" s="1"/>
  <c r="R389" i="39"/>
  <c r="I390" i="39"/>
  <c r="J390" i="39"/>
  <c r="K390" i="39" s="1"/>
  <c r="E390" i="39" s="1"/>
  <c r="L390" i="39"/>
  <c r="M390" i="39"/>
  <c r="N390" i="39" s="1"/>
  <c r="O390" i="39"/>
  <c r="P390" i="39"/>
  <c r="Q390" i="39" s="1"/>
  <c r="R390" i="39"/>
  <c r="I391" i="39"/>
  <c r="J391" i="39"/>
  <c r="K391" i="39" s="1"/>
  <c r="E391" i="39" s="1"/>
  <c r="L391" i="39"/>
  <c r="M391" i="39"/>
  <c r="N391" i="39" s="1"/>
  <c r="O391" i="39"/>
  <c r="P391" i="39"/>
  <c r="Q391" i="39" s="1"/>
  <c r="R391" i="39"/>
  <c r="I392" i="39"/>
  <c r="J392" i="39"/>
  <c r="K392" i="39" s="1"/>
  <c r="E392" i="39" s="1"/>
  <c r="L392" i="39"/>
  <c r="M392" i="39"/>
  <c r="N392" i="39" s="1"/>
  <c r="O392" i="39"/>
  <c r="P392" i="39"/>
  <c r="Q392" i="39" s="1"/>
  <c r="R392" i="39"/>
  <c r="I393" i="39"/>
  <c r="J393" i="39"/>
  <c r="K393" i="39" s="1"/>
  <c r="E393" i="39" s="1"/>
  <c r="L393" i="39"/>
  <c r="M393" i="39"/>
  <c r="N393" i="39" s="1"/>
  <c r="O393" i="39"/>
  <c r="P393" i="39"/>
  <c r="Q393" i="39" s="1"/>
  <c r="R393" i="39"/>
  <c r="I394" i="39"/>
  <c r="J394" i="39"/>
  <c r="K394" i="39" s="1"/>
  <c r="E394" i="39" s="1"/>
  <c r="L394" i="39"/>
  <c r="M394" i="39"/>
  <c r="N394" i="39" s="1"/>
  <c r="O394" i="39"/>
  <c r="P394" i="39"/>
  <c r="Q394" i="39" s="1"/>
  <c r="R394" i="39"/>
  <c r="I395" i="39"/>
  <c r="J395" i="39"/>
  <c r="K395" i="39" s="1"/>
  <c r="E395" i="39" s="1"/>
  <c r="L395" i="39"/>
  <c r="M395" i="39"/>
  <c r="N395" i="39" s="1"/>
  <c r="O395" i="39"/>
  <c r="P395" i="39"/>
  <c r="Q395" i="39" s="1"/>
  <c r="R395" i="39"/>
  <c r="I396" i="39"/>
  <c r="J396" i="39"/>
  <c r="K396" i="39" s="1"/>
  <c r="E396" i="39" s="1"/>
  <c r="L396" i="39"/>
  <c r="M396" i="39"/>
  <c r="N396" i="39" s="1"/>
  <c r="O396" i="39"/>
  <c r="P396" i="39"/>
  <c r="Q396" i="39" s="1"/>
  <c r="R396" i="39"/>
  <c r="I397" i="39"/>
  <c r="J397" i="39"/>
  <c r="K397" i="39" s="1"/>
  <c r="E397" i="39" s="1"/>
  <c r="L397" i="39"/>
  <c r="M397" i="39"/>
  <c r="N397" i="39" s="1"/>
  <c r="O397" i="39"/>
  <c r="P397" i="39"/>
  <c r="Q397" i="39" s="1"/>
  <c r="R397" i="39"/>
  <c r="I398" i="39"/>
  <c r="J398" i="39"/>
  <c r="K398" i="39" s="1"/>
  <c r="E398" i="39" s="1"/>
  <c r="L398" i="39"/>
  <c r="M398" i="39"/>
  <c r="N398" i="39" s="1"/>
  <c r="O398" i="39"/>
  <c r="P398" i="39"/>
  <c r="Q398" i="39" s="1"/>
  <c r="R398" i="39"/>
  <c r="I399" i="39"/>
  <c r="J399" i="39"/>
  <c r="K399" i="39" s="1"/>
  <c r="E399" i="39" s="1"/>
  <c r="L399" i="39"/>
  <c r="M399" i="39"/>
  <c r="N399" i="39" s="1"/>
  <c r="O399" i="39"/>
  <c r="P399" i="39"/>
  <c r="Q399" i="39" s="1"/>
  <c r="R399" i="39"/>
  <c r="I400" i="39"/>
  <c r="J400" i="39"/>
  <c r="K400" i="39" s="1"/>
  <c r="E400" i="39" s="1"/>
  <c r="L400" i="39"/>
  <c r="M400" i="39"/>
  <c r="N400" i="39" s="1"/>
  <c r="O400" i="39"/>
  <c r="P400" i="39"/>
  <c r="Q400" i="39" s="1"/>
  <c r="R400" i="39"/>
  <c r="I401" i="39"/>
  <c r="J401" i="39"/>
  <c r="K401" i="39" s="1"/>
  <c r="E401" i="39" s="1"/>
  <c r="L401" i="39"/>
  <c r="M401" i="39"/>
  <c r="N401" i="39" s="1"/>
  <c r="O401" i="39"/>
  <c r="P401" i="39"/>
  <c r="Q401" i="39" s="1"/>
  <c r="R401" i="39"/>
  <c r="I402" i="39"/>
  <c r="J402" i="39"/>
  <c r="K402" i="39" s="1"/>
  <c r="E402" i="39" s="1"/>
  <c r="L402" i="39"/>
  <c r="M402" i="39"/>
  <c r="N402" i="39" s="1"/>
  <c r="O402" i="39"/>
  <c r="P402" i="39"/>
  <c r="Q402" i="39" s="1"/>
  <c r="R402" i="39"/>
  <c r="I403" i="39"/>
  <c r="J403" i="39"/>
  <c r="K403" i="39" s="1"/>
  <c r="E403" i="39" s="1"/>
  <c r="L403" i="39"/>
  <c r="M403" i="39"/>
  <c r="N403" i="39" s="1"/>
  <c r="O403" i="39"/>
  <c r="P403" i="39"/>
  <c r="Q403" i="39" s="1"/>
  <c r="R403" i="39"/>
  <c r="I404" i="39"/>
  <c r="J404" i="39"/>
  <c r="K404" i="39" s="1"/>
  <c r="E404" i="39" s="1"/>
  <c r="L404" i="39"/>
  <c r="M404" i="39"/>
  <c r="N404" i="39" s="1"/>
  <c r="O404" i="39"/>
  <c r="P404" i="39"/>
  <c r="Q404" i="39" s="1"/>
  <c r="R404" i="39"/>
  <c r="I405" i="39"/>
  <c r="J405" i="39"/>
  <c r="K405" i="39" s="1"/>
  <c r="E405" i="39" s="1"/>
  <c r="L405" i="39"/>
  <c r="M405" i="39"/>
  <c r="N405" i="39" s="1"/>
  <c r="O405" i="39"/>
  <c r="P405" i="39"/>
  <c r="Q405" i="39" s="1"/>
  <c r="R405" i="39"/>
  <c r="I406" i="39"/>
  <c r="J406" i="39"/>
  <c r="K406" i="39" s="1"/>
  <c r="E406" i="39" s="1"/>
  <c r="L406" i="39"/>
  <c r="M406" i="39"/>
  <c r="N406" i="39" s="1"/>
  <c r="O406" i="39"/>
  <c r="P406" i="39"/>
  <c r="Q406" i="39" s="1"/>
  <c r="R406" i="39"/>
  <c r="I407" i="39"/>
  <c r="J407" i="39"/>
  <c r="K407" i="39" s="1"/>
  <c r="E407" i="39" s="1"/>
  <c r="L407" i="39"/>
  <c r="M407" i="39"/>
  <c r="N407" i="39" s="1"/>
  <c r="O407" i="39"/>
  <c r="P407" i="39"/>
  <c r="Q407" i="39" s="1"/>
  <c r="R407" i="39"/>
  <c r="I408" i="39"/>
  <c r="J408" i="39"/>
  <c r="K408" i="39" s="1"/>
  <c r="E408" i="39" s="1"/>
  <c r="L408" i="39"/>
  <c r="M408" i="39"/>
  <c r="N408" i="39" s="1"/>
  <c r="O408" i="39"/>
  <c r="P408" i="39"/>
  <c r="Q408" i="39" s="1"/>
  <c r="R408" i="39"/>
  <c r="I409" i="39"/>
  <c r="J409" i="39"/>
  <c r="K409" i="39" s="1"/>
  <c r="E409" i="39" s="1"/>
  <c r="L409" i="39"/>
  <c r="M409" i="39"/>
  <c r="N409" i="39" s="1"/>
  <c r="O409" i="39"/>
  <c r="P409" i="39"/>
  <c r="Q409" i="39" s="1"/>
  <c r="R409" i="39"/>
  <c r="I410" i="39"/>
  <c r="J410" i="39"/>
  <c r="K410" i="39" s="1"/>
  <c r="E410" i="39" s="1"/>
  <c r="L410" i="39"/>
  <c r="M410" i="39"/>
  <c r="N410" i="39" s="1"/>
  <c r="O410" i="39"/>
  <c r="P410" i="39"/>
  <c r="Q410" i="39" s="1"/>
  <c r="R410" i="39"/>
  <c r="I411" i="39"/>
  <c r="J411" i="39"/>
  <c r="K411" i="39" s="1"/>
  <c r="E411" i="39" s="1"/>
  <c r="L411" i="39"/>
  <c r="M411" i="39"/>
  <c r="N411" i="39" s="1"/>
  <c r="O411" i="39"/>
  <c r="P411" i="39"/>
  <c r="Q411" i="39" s="1"/>
  <c r="R411" i="39"/>
  <c r="I412" i="39"/>
  <c r="J412" i="39"/>
  <c r="K412" i="39" s="1"/>
  <c r="E412" i="39" s="1"/>
  <c r="L412" i="39"/>
  <c r="M412" i="39"/>
  <c r="N412" i="39" s="1"/>
  <c r="O412" i="39"/>
  <c r="P412" i="39"/>
  <c r="Q412" i="39" s="1"/>
  <c r="R412" i="39"/>
  <c r="I413" i="39"/>
  <c r="J413" i="39"/>
  <c r="K413" i="39" s="1"/>
  <c r="E413" i="39" s="1"/>
  <c r="L413" i="39"/>
  <c r="M413" i="39"/>
  <c r="N413" i="39" s="1"/>
  <c r="O413" i="39"/>
  <c r="P413" i="39"/>
  <c r="Q413" i="39" s="1"/>
  <c r="R413" i="39"/>
  <c r="I414" i="39"/>
  <c r="J414" i="39"/>
  <c r="K414" i="39" s="1"/>
  <c r="E414" i="39" s="1"/>
  <c r="L414" i="39"/>
  <c r="M414" i="39"/>
  <c r="N414" i="39" s="1"/>
  <c r="O414" i="39"/>
  <c r="P414" i="39"/>
  <c r="Q414" i="39" s="1"/>
  <c r="R414" i="39"/>
  <c r="I415" i="39"/>
  <c r="J415" i="39"/>
  <c r="K415" i="39" s="1"/>
  <c r="E415" i="39" s="1"/>
  <c r="L415" i="39"/>
  <c r="M415" i="39"/>
  <c r="N415" i="39" s="1"/>
  <c r="O415" i="39"/>
  <c r="P415" i="39"/>
  <c r="Q415" i="39" s="1"/>
  <c r="R415" i="39"/>
  <c r="I416" i="39"/>
  <c r="J416" i="39"/>
  <c r="K416" i="39" s="1"/>
  <c r="E416" i="39" s="1"/>
  <c r="L416" i="39"/>
  <c r="M416" i="39"/>
  <c r="N416" i="39" s="1"/>
  <c r="O416" i="39"/>
  <c r="P416" i="39"/>
  <c r="Q416" i="39" s="1"/>
  <c r="R416" i="39"/>
  <c r="I417" i="39"/>
  <c r="J417" i="39"/>
  <c r="K417" i="39" s="1"/>
  <c r="E417" i="39" s="1"/>
  <c r="L417" i="39"/>
  <c r="M417" i="39"/>
  <c r="N417" i="39" s="1"/>
  <c r="O417" i="39"/>
  <c r="P417" i="39"/>
  <c r="Q417" i="39" s="1"/>
  <c r="R417" i="39"/>
  <c r="I418" i="39"/>
  <c r="J418" i="39"/>
  <c r="K418" i="39" s="1"/>
  <c r="E418" i="39" s="1"/>
  <c r="L418" i="39"/>
  <c r="M418" i="39"/>
  <c r="N418" i="39" s="1"/>
  <c r="O418" i="39"/>
  <c r="P418" i="39"/>
  <c r="Q418" i="39" s="1"/>
  <c r="R418" i="39"/>
  <c r="I419" i="39"/>
  <c r="J419" i="39"/>
  <c r="K419" i="39" s="1"/>
  <c r="E419" i="39" s="1"/>
  <c r="L419" i="39"/>
  <c r="M419" i="39"/>
  <c r="N419" i="39" s="1"/>
  <c r="O419" i="39"/>
  <c r="P419" i="39"/>
  <c r="Q419" i="39" s="1"/>
  <c r="R419" i="39"/>
  <c r="I420" i="39"/>
  <c r="J420" i="39"/>
  <c r="K420" i="39" s="1"/>
  <c r="E420" i="39" s="1"/>
  <c r="L420" i="39"/>
  <c r="M420" i="39"/>
  <c r="N420" i="39" s="1"/>
  <c r="O420" i="39"/>
  <c r="P420" i="39"/>
  <c r="Q420" i="39" s="1"/>
  <c r="R420" i="39"/>
  <c r="I421" i="39"/>
  <c r="J421" i="39"/>
  <c r="K421" i="39" s="1"/>
  <c r="E421" i="39" s="1"/>
  <c r="L421" i="39"/>
  <c r="M421" i="39"/>
  <c r="N421" i="39" s="1"/>
  <c r="O421" i="39"/>
  <c r="P421" i="39"/>
  <c r="Q421" i="39" s="1"/>
  <c r="R421" i="39"/>
  <c r="I422" i="39"/>
  <c r="J422" i="39"/>
  <c r="K422" i="39" s="1"/>
  <c r="E422" i="39" s="1"/>
  <c r="L422" i="39"/>
  <c r="M422" i="39"/>
  <c r="N422" i="39" s="1"/>
  <c r="O422" i="39"/>
  <c r="P422" i="39"/>
  <c r="Q422" i="39" s="1"/>
  <c r="R422" i="39"/>
  <c r="I423" i="39"/>
  <c r="J423" i="39"/>
  <c r="K423" i="39" s="1"/>
  <c r="E423" i="39" s="1"/>
  <c r="L423" i="39"/>
  <c r="M423" i="39"/>
  <c r="N423" i="39" s="1"/>
  <c r="O423" i="39"/>
  <c r="P423" i="39"/>
  <c r="Q423" i="39" s="1"/>
  <c r="R423" i="39"/>
  <c r="I424" i="39"/>
  <c r="J424" i="39"/>
  <c r="K424" i="39" s="1"/>
  <c r="E424" i="39" s="1"/>
  <c r="L424" i="39"/>
  <c r="M424" i="39"/>
  <c r="N424" i="39" s="1"/>
  <c r="O424" i="39"/>
  <c r="P424" i="39"/>
  <c r="Q424" i="39" s="1"/>
  <c r="R424" i="39"/>
  <c r="I425" i="39"/>
  <c r="J425" i="39"/>
  <c r="K425" i="39" s="1"/>
  <c r="E425" i="39" s="1"/>
  <c r="L425" i="39"/>
  <c r="M425" i="39"/>
  <c r="N425" i="39" s="1"/>
  <c r="O425" i="39"/>
  <c r="P425" i="39"/>
  <c r="Q425" i="39" s="1"/>
  <c r="R425" i="39"/>
  <c r="I426" i="39"/>
  <c r="J426" i="39"/>
  <c r="K426" i="39" s="1"/>
  <c r="E426" i="39" s="1"/>
  <c r="L426" i="39"/>
  <c r="M426" i="39"/>
  <c r="N426" i="39" s="1"/>
  <c r="O426" i="39"/>
  <c r="P426" i="39"/>
  <c r="Q426" i="39" s="1"/>
  <c r="R426" i="39"/>
  <c r="I427" i="39"/>
  <c r="J427" i="39"/>
  <c r="K427" i="39" s="1"/>
  <c r="E427" i="39" s="1"/>
  <c r="L427" i="39"/>
  <c r="M427" i="39"/>
  <c r="N427" i="39" s="1"/>
  <c r="O427" i="39"/>
  <c r="P427" i="39"/>
  <c r="Q427" i="39" s="1"/>
  <c r="R427" i="39"/>
  <c r="I428" i="39"/>
  <c r="J428" i="39"/>
  <c r="K428" i="39" s="1"/>
  <c r="E428" i="39" s="1"/>
  <c r="L428" i="39"/>
  <c r="M428" i="39"/>
  <c r="N428" i="39" s="1"/>
  <c r="O428" i="39"/>
  <c r="P428" i="39"/>
  <c r="Q428" i="39" s="1"/>
  <c r="R428" i="39"/>
  <c r="I429" i="39"/>
  <c r="J429" i="39"/>
  <c r="K429" i="39" s="1"/>
  <c r="E429" i="39" s="1"/>
  <c r="L429" i="39"/>
  <c r="M429" i="39"/>
  <c r="N429" i="39" s="1"/>
  <c r="O429" i="39"/>
  <c r="P429" i="39"/>
  <c r="Q429" i="39" s="1"/>
  <c r="R429" i="39"/>
  <c r="I430" i="39"/>
  <c r="J430" i="39"/>
  <c r="K430" i="39" s="1"/>
  <c r="E430" i="39" s="1"/>
  <c r="L430" i="39"/>
  <c r="M430" i="39"/>
  <c r="N430" i="39" s="1"/>
  <c r="O430" i="39"/>
  <c r="P430" i="39"/>
  <c r="Q430" i="39" s="1"/>
  <c r="R430" i="39"/>
  <c r="I431" i="39"/>
  <c r="J431" i="39"/>
  <c r="K431" i="39" s="1"/>
  <c r="E431" i="39" s="1"/>
  <c r="L431" i="39"/>
  <c r="M431" i="39"/>
  <c r="N431" i="39" s="1"/>
  <c r="O431" i="39"/>
  <c r="P431" i="39"/>
  <c r="Q431" i="39" s="1"/>
  <c r="R431" i="39"/>
  <c r="I432" i="39"/>
  <c r="J432" i="39"/>
  <c r="K432" i="39" s="1"/>
  <c r="E432" i="39" s="1"/>
  <c r="L432" i="39"/>
  <c r="M432" i="39"/>
  <c r="N432" i="39" s="1"/>
  <c r="O432" i="39"/>
  <c r="P432" i="39"/>
  <c r="Q432" i="39" s="1"/>
  <c r="R432" i="39"/>
  <c r="I433" i="39"/>
  <c r="J433" i="39"/>
  <c r="K433" i="39" s="1"/>
  <c r="E433" i="39" s="1"/>
  <c r="L433" i="39"/>
  <c r="M433" i="39"/>
  <c r="N433" i="39" s="1"/>
  <c r="O433" i="39"/>
  <c r="P433" i="39"/>
  <c r="Q433" i="39" s="1"/>
  <c r="R433" i="39"/>
  <c r="I434" i="39"/>
  <c r="J434" i="39"/>
  <c r="K434" i="39" s="1"/>
  <c r="E434" i="39" s="1"/>
  <c r="L434" i="39"/>
  <c r="M434" i="39"/>
  <c r="N434" i="39" s="1"/>
  <c r="O434" i="39"/>
  <c r="P434" i="39"/>
  <c r="Q434" i="39" s="1"/>
  <c r="R434" i="39"/>
  <c r="I435" i="39"/>
  <c r="J435" i="39"/>
  <c r="K435" i="39" s="1"/>
  <c r="E435" i="39" s="1"/>
  <c r="L435" i="39"/>
  <c r="M435" i="39"/>
  <c r="N435" i="39" s="1"/>
  <c r="O435" i="39"/>
  <c r="P435" i="39"/>
  <c r="Q435" i="39" s="1"/>
  <c r="R435" i="39"/>
  <c r="I436" i="39"/>
  <c r="J436" i="39"/>
  <c r="K436" i="39" s="1"/>
  <c r="E436" i="39" s="1"/>
  <c r="L436" i="39"/>
  <c r="M436" i="39"/>
  <c r="N436" i="39" s="1"/>
  <c r="O436" i="39"/>
  <c r="P436" i="39"/>
  <c r="Q436" i="39" s="1"/>
  <c r="R436" i="39"/>
  <c r="I437" i="39"/>
  <c r="J437" i="39"/>
  <c r="K437" i="39" s="1"/>
  <c r="E437" i="39" s="1"/>
  <c r="L437" i="39"/>
  <c r="M437" i="39"/>
  <c r="N437" i="39" s="1"/>
  <c r="O437" i="39"/>
  <c r="P437" i="39"/>
  <c r="Q437" i="39" s="1"/>
  <c r="R437" i="39"/>
  <c r="I438" i="39"/>
  <c r="J438" i="39"/>
  <c r="K438" i="39" s="1"/>
  <c r="E438" i="39" s="1"/>
  <c r="L438" i="39"/>
  <c r="M438" i="39"/>
  <c r="N438" i="39" s="1"/>
  <c r="O438" i="39"/>
  <c r="P438" i="39"/>
  <c r="Q438" i="39" s="1"/>
  <c r="R438" i="39"/>
  <c r="I439" i="39"/>
  <c r="J439" i="39"/>
  <c r="K439" i="39" s="1"/>
  <c r="E439" i="39" s="1"/>
  <c r="L439" i="39"/>
  <c r="M439" i="39"/>
  <c r="N439" i="39" s="1"/>
  <c r="O439" i="39"/>
  <c r="P439" i="39"/>
  <c r="Q439" i="39" s="1"/>
  <c r="R439" i="39"/>
  <c r="I440" i="39"/>
  <c r="J440" i="39"/>
  <c r="K440" i="39" s="1"/>
  <c r="E440" i="39" s="1"/>
  <c r="L440" i="39"/>
  <c r="M440" i="39"/>
  <c r="N440" i="39" s="1"/>
  <c r="O440" i="39"/>
  <c r="P440" i="39"/>
  <c r="Q440" i="39" s="1"/>
  <c r="R440" i="39"/>
  <c r="I441" i="39"/>
  <c r="J441" i="39"/>
  <c r="K441" i="39" s="1"/>
  <c r="E441" i="39" s="1"/>
  <c r="L441" i="39"/>
  <c r="M441" i="39"/>
  <c r="N441" i="39" s="1"/>
  <c r="O441" i="39"/>
  <c r="P441" i="39"/>
  <c r="Q441" i="39" s="1"/>
  <c r="R441" i="39"/>
  <c r="I442" i="39"/>
  <c r="J442" i="39"/>
  <c r="K442" i="39" s="1"/>
  <c r="E442" i="39" s="1"/>
  <c r="L442" i="39"/>
  <c r="M442" i="39"/>
  <c r="N442" i="39" s="1"/>
  <c r="O442" i="39"/>
  <c r="P442" i="39"/>
  <c r="Q442" i="39" s="1"/>
  <c r="R442" i="39"/>
  <c r="I443" i="39"/>
  <c r="J443" i="39"/>
  <c r="K443" i="39" s="1"/>
  <c r="E443" i="39" s="1"/>
  <c r="L443" i="39"/>
  <c r="M443" i="39"/>
  <c r="N443" i="39" s="1"/>
  <c r="O443" i="39"/>
  <c r="P443" i="39"/>
  <c r="Q443" i="39" s="1"/>
  <c r="R443" i="39"/>
  <c r="I444" i="39"/>
  <c r="J444" i="39"/>
  <c r="K444" i="39" s="1"/>
  <c r="E444" i="39" s="1"/>
  <c r="L444" i="39"/>
  <c r="M444" i="39"/>
  <c r="N444" i="39" s="1"/>
  <c r="O444" i="39"/>
  <c r="P444" i="39"/>
  <c r="Q444" i="39" s="1"/>
  <c r="R444" i="39"/>
  <c r="I445" i="39"/>
  <c r="J445" i="39"/>
  <c r="K445" i="39" s="1"/>
  <c r="E445" i="39" s="1"/>
  <c r="L445" i="39"/>
  <c r="M445" i="39"/>
  <c r="N445" i="39" s="1"/>
  <c r="O445" i="39"/>
  <c r="P445" i="39"/>
  <c r="Q445" i="39" s="1"/>
  <c r="R445" i="39"/>
  <c r="I446" i="39"/>
  <c r="J446" i="39"/>
  <c r="K446" i="39" s="1"/>
  <c r="E446" i="39" s="1"/>
  <c r="L446" i="39"/>
  <c r="M446" i="39"/>
  <c r="N446" i="39" s="1"/>
  <c r="O446" i="39"/>
  <c r="P446" i="39"/>
  <c r="Q446" i="39" s="1"/>
  <c r="R446" i="39"/>
  <c r="I447" i="39"/>
  <c r="J447" i="39"/>
  <c r="K447" i="39" s="1"/>
  <c r="E447" i="39" s="1"/>
  <c r="L447" i="39"/>
  <c r="M447" i="39"/>
  <c r="N447" i="39" s="1"/>
  <c r="O447" i="39"/>
  <c r="P447" i="39"/>
  <c r="Q447" i="39" s="1"/>
  <c r="R447" i="39"/>
  <c r="I448" i="39"/>
  <c r="J448" i="39"/>
  <c r="K448" i="39" s="1"/>
  <c r="E448" i="39" s="1"/>
  <c r="L448" i="39"/>
  <c r="M448" i="39"/>
  <c r="N448" i="39" s="1"/>
  <c r="O448" i="39"/>
  <c r="P448" i="39"/>
  <c r="Q448" i="39" s="1"/>
  <c r="R448" i="39"/>
  <c r="I449" i="39"/>
  <c r="J449" i="39"/>
  <c r="K449" i="39" s="1"/>
  <c r="E449" i="39" s="1"/>
  <c r="L449" i="39"/>
  <c r="M449" i="39"/>
  <c r="N449" i="39" s="1"/>
  <c r="O449" i="39"/>
  <c r="P449" i="39"/>
  <c r="Q449" i="39" s="1"/>
  <c r="R449" i="39"/>
  <c r="I450" i="39"/>
  <c r="J450" i="39"/>
  <c r="K450" i="39" s="1"/>
  <c r="E450" i="39" s="1"/>
  <c r="L450" i="39"/>
  <c r="M450" i="39"/>
  <c r="N450" i="39" s="1"/>
  <c r="O450" i="39"/>
  <c r="P450" i="39"/>
  <c r="Q450" i="39" s="1"/>
  <c r="R450" i="39"/>
  <c r="I451" i="39"/>
  <c r="J451" i="39"/>
  <c r="K451" i="39" s="1"/>
  <c r="E451" i="39" s="1"/>
  <c r="L451" i="39"/>
  <c r="M451" i="39"/>
  <c r="N451" i="39" s="1"/>
  <c r="O451" i="39"/>
  <c r="P451" i="39"/>
  <c r="Q451" i="39" s="1"/>
  <c r="R451" i="39"/>
  <c r="I452" i="39"/>
  <c r="J452" i="39"/>
  <c r="K452" i="39" s="1"/>
  <c r="E452" i="39" s="1"/>
  <c r="L452" i="39"/>
  <c r="M452" i="39"/>
  <c r="N452" i="39" s="1"/>
  <c r="O452" i="39"/>
  <c r="P452" i="39"/>
  <c r="Q452" i="39" s="1"/>
  <c r="R452" i="39"/>
  <c r="I453" i="39"/>
  <c r="J453" i="39"/>
  <c r="K453" i="39" s="1"/>
  <c r="E453" i="39" s="1"/>
  <c r="L453" i="39"/>
  <c r="M453" i="39"/>
  <c r="N453" i="39" s="1"/>
  <c r="O453" i="39"/>
  <c r="P453" i="39"/>
  <c r="Q453" i="39" s="1"/>
  <c r="R453" i="39"/>
  <c r="I454" i="39"/>
  <c r="J454" i="39"/>
  <c r="K454" i="39" s="1"/>
  <c r="E454" i="39" s="1"/>
  <c r="L454" i="39"/>
  <c r="M454" i="39"/>
  <c r="N454" i="39" s="1"/>
  <c r="O454" i="39"/>
  <c r="P454" i="39"/>
  <c r="Q454" i="39" s="1"/>
  <c r="R454" i="39"/>
  <c r="I455" i="39"/>
  <c r="J455" i="39"/>
  <c r="K455" i="39" s="1"/>
  <c r="E455" i="39" s="1"/>
  <c r="L455" i="39"/>
  <c r="M455" i="39"/>
  <c r="N455" i="39" s="1"/>
  <c r="O455" i="39"/>
  <c r="P455" i="39"/>
  <c r="Q455" i="39" s="1"/>
  <c r="R455" i="39"/>
  <c r="I456" i="39"/>
  <c r="J456" i="39"/>
  <c r="K456" i="39" s="1"/>
  <c r="E456" i="39" s="1"/>
  <c r="L456" i="39"/>
  <c r="M456" i="39"/>
  <c r="N456" i="39" s="1"/>
  <c r="O456" i="39"/>
  <c r="P456" i="39"/>
  <c r="Q456" i="39" s="1"/>
  <c r="R456" i="39"/>
  <c r="I457" i="39"/>
  <c r="J457" i="39"/>
  <c r="K457" i="39" s="1"/>
  <c r="E457" i="39" s="1"/>
  <c r="L457" i="39"/>
  <c r="M457" i="39"/>
  <c r="N457" i="39" s="1"/>
  <c r="O457" i="39"/>
  <c r="P457" i="39"/>
  <c r="Q457" i="39" s="1"/>
  <c r="R457" i="39"/>
  <c r="I458" i="39"/>
  <c r="J458" i="39"/>
  <c r="K458" i="39" s="1"/>
  <c r="E458" i="39" s="1"/>
  <c r="L458" i="39"/>
  <c r="M458" i="39"/>
  <c r="N458" i="39" s="1"/>
  <c r="O458" i="39"/>
  <c r="P458" i="39"/>
  <c r="Q458" i="39" s="1"/>
  <c r="R458" i="39"/>
  <c r="I459" i="39"/>
  <c r="J459" i="39"/>
  <c r="K459" i="39" s="1"/>
  <c r="E459" i="39" s="1"/>
  <c r="L459" i="39"/>
  <c r="M459" i="39"/>
  <c r="N459" i="39" s="1"/>
  <c r="O459" i="39"/>
  <c r="P459" i="39"/>
  <c r="Q459" i="39" s="1"/>
  <c r="R459" i="39"/>
  <c r="I460" i="39"/>
  <c r="J460" i="39"/>
  <c r="K460" i="39" s="1"/>
  <c r="E460" i="39" s="1"/>
  <c r="L460" i="39"/>
  <c r="M460" i="39"/>
  <c r="N460" i="39" s="1"/>
  <c r="O460" i="39"/>
  <c r="P460" i="39"/>
  <c r="Q460" i="39" s="1"/>
  <c r="R460" i="39"/>
  <c r="I461" i="39"/>
  <c r="J461" i="39"/>
  <c r="K461" i="39" s="1"/>
  <c r="E461" i="39" s="1"/>
  <c r="L461" i="39"/>
  <c r="M461" i="39"/>
  <c r="N461" i="39" s="1"/>
  <c r="O461" i="39"/>
  <c r="P461" i="39"/>
  <c r="Q461" i="39" s="1"/>
  <c r="R461" i="39"/>
  <c r="I462" i="39"/>
  <c r="J462" i="39"/>
  <c r="K462" i="39" s="1"/>
  <c r="E462" i="39" s="1"/>
  <c r="L462" i="39"/>
  <c r="M462" i="39"/>
  <c r="N462" i="39" s="1"/>
  <c r="O462" i="39"/>
  <c r="P462" i="39"/>
  <c r="Q462" i="39" s="1"/>
  <c r="R462" i="39"/>
  <c r="I463" i="39"/>
  <c r="J463" i="39"/>
  <c r="K463" i="39" s="1"/>
  <c r="E463" i="39" s="1"/>
  <c r="L463" i="39"/>
  <c r="M463" i="39"/>
  <c r="N463" i="39" s="1"/>
  <c r="O463" i="39"/>
  <c r="P463" i="39"/>
  <c r="Q463" i="39" s="1"/>
  <c r="R463" i="39"/>
  <c r="I464" i="39"/>
  <c r="J464" i="39"/>
  <c r="K464" i="39" s="1"/>
  <c r="E464" i="39" s="1"/>
  <c r="L464" i="39"/>
  <c r="M464" i="39"/>
  <c r="N464" i="39" s="1"/>
  <c r="O464" i="39"/>
  <c r="P464" i="39"/>
  <c r="Q464" i="39" s="1"/>
  <c r="R464" i="39"/>
  <c r="I465" i="39"/>
  <c r="J465" i="39"/>
  <c r="K465" i="39" s="1"/>
  <c r="E465" i="39" s="1"/>
  <c r="L465" i="39"/>
  <c r="M465" i="39"/>
  <c r="N465" i="39" s="1"/>
  <c r="O465" i="39"/>
  <c r="P465" i="39"/>
  <c r="Q465" i="39" s="1"/>
  <c r="R465" i="39"/>
  <c r="I466" i="39"/>
  <c r="J466" i="39"/>
  <c r="K466" i="39" s="1"/>
  <c r="E466" i="39" s="1"/>
  <c r="L466" i="39"/>
  <c r="M466" i="39"/>
  <c r="N466" i="39" s="1"/>
  <c r="O466" i="39"/>
  <c r="P466" i="39"/>
  <c r="Q466" i="39" s="1"/>
  <c r="R466" i="39"/>
  <c r="I467" i="39"/>
  <c r="J467" i="39"/>
  <c r="K467" i="39" s="1"/>
  <c r="E467" i="39" s="1"/>
  <c r="L467" i="39"/>
  <c r="M467" i="39"/>
  <c r="N467" i="39" s="1"/>
  <c r="O467" i="39"/>
  <c r="P467" i="39"/>
  <c r="Q467" i="39" s="1"/>
  <c r="R467" i="39"/>
  <c r="I468" i="39"/>
  <c r="J468" i="39"/>
  <c r="K468" i="39" s="1"/>
  <c r="E468" i="39" s="1"/>
  <c r="L468" i="39"/>
  <c r="M468" i="39"/>
  <c r="N468" i="39" s="1"/>
  <c r="O468" i="39"/>
  <c r="P468" i="39"/>
  <c r="Q468" i="39" s="1"/>
  <c r="R468" i="39"/>
  <c r="I469" i="39"/>
  <c r="J469" i="39"/>
  <c r="K469" i="39" s="1"/>
  <c r="E469" i="39" s="1"/>
  <c r="L469" i="39"/>
  <c r="M469" i="39"/>
  <c r="N469" i="39" s="1"/>
  <c r="O469" i="39"/>
  <c r="P469" i="39"/>
  <c r="Q469" i="39" s="1"/>
  <c r="R469" i="39"/>
  <c r="I470" i="39"/>
  <c r="J470" i="39"/>
  <c r="K470" i="39" s="1"/>
  <c r="E470" i="39" s="1"/>
  <c r="L470" i="39"/>
  <c r="M470" i="39"/>
  <c r="N470" i="39" s="1"/>
  <c r="O470" i="39"/>
  <c r="P470" i="39"/>
  <c r="Q470" i="39" s="1"/>
  <c r="R470" i="39"/>
  <c r="I471" i="39"/>
  <c r="J471" i="39"/>
  <c r="K471" i="39" s="1"/>
  <c r="E471" i="39" s="1"/>
  <c r="L471" i="39"/>
  <c r="M471" i="39"/>
  <c r="N471" i="39" s="1"/>
  <c r="O471" i="39"/>
  <c r="P471" i="39"/>
  <c r="Q471" i="39" s="1"/>
  <c r="R471" i="39"/>
  <c r="I472" i="39"/>
  <c r="J472" i="39"/>
  <c r="K472" i="39" s="1"/>
  <c r="E472" i="39" s="1"/>
  <c r="L472" i="39"/>
  <c r="M472" i="39"/>
  <c r="N472" i="39" s="1"/>
  <c r="O472" i="39"/>
  <c r="P472" i="39"/>
  <c r="Q472" i="39" s="1"/>
  <c r="R472" i="39"/>
  <c r="I473" i="39"/>
  <c r="J473" i="39"/>
  <c r="K473" i="39" s="1"/>
  <c r="E473" i="39" s="1"/>
  <c r="L473" i="39"/>
  <c r="M473" i="39"/>
  <c r="N473" i="39" s="1"/>
  <c r="O473" i="39"/>
  <c r="P473" i="39"/>
  <c r="Q473" i="39" s="1"/>
  <c r="R473" i="39"/>
  <c r="I474" i="39"/>
  <c r="J474" i="39"/>
  <c r="K474" i="39" s="1"/>
  <c r="E474" i="39" s="1"/>
  <c r="L474" i="39"/>
  <c r="M474" i="39"/>
  <c r="N474" i="39" s="1"/>
  <c r="O474" i="39"/>
  <c r="P474" i="39"/>
  <c r="Q474" i="39" s="1"/>
  <c r="R474" i="39"/>
  <c r="I475" i="39"/>
  <c r="J475" i="39"/>
  <c r="K475" i="39" s="1"/>
  <c r="E475" i="39" s="1"/>
  <c r="L475" i="39"/>
  <c r="M475" i="39"/>
  <c r="N475" i="39" s="1"/>
  <c r="O475" i="39"/>
  <c r="P475" i="39"/>
  <c r="Q475" i="39" s="1"/>
  <c r="R475" i="39"/>
  <c r="I476" i="39"/>
  <c r="J476" i="39"/>
  <c r="K476" i="39" s="1"/>
  <c r="E476" i="39" s="1"/>
  <c r="L476" i="39"/>
  <c r="M476" i="39"/>
  <c r="N476" i="39" s="1"/>
  <c r="O476" i="39"/>
  <c r="P476" i="39"/>
  <c r="Q476" i="39" s="1"/>
  <c r="R476" i="39"/>
  <c r="I477" i="39"/>
  <c r="J477" i="39"/>
  <c r="K477" i="39" s="1"/>
  <c r="E477" i="39" s="1"/>
  <c r="L477" i="39"/>
  <c r="M477" i="39"/>
  <c r="N477" i="39" s="1"/>
  <c r="O477" i="39"/>
  <c r="P477" i="39"/>
  <c r="Q477" i="39" s="1"/>
  <c r="R477" i="39"/>
  <c r="I478" i="39"/>
  <c r="J478" i="39"/>
  <c r="K478" i="39" s="1"/>
  <c r="E478" i="39" s="1"/>
  <c r="L478" i="39"/>
  <c r="M478" i="39"/>
  <c r="N478" i="39" s="1"/>
  <c r="O478" i="39"/>
  <c r="P478" i="39"/>
  <c r="Q478" i="39" s="1"/>
  <c r="R478" i="39"/>
  <c r="I479" i="39"/>
  <c r="J479" i="39"/>
  <c r="K479" i="39" s="1"/>
  <c r="E479" i="39" s="1"/>
  <c r="L479" i="39"/>
  <c r="M479" i="39"/>
  <c r="N479" i="39" s="1"/>
  <c r="O479" i="39"/>
  <c r="P479" i="39"/>
  <c r="Q479" i="39" s="1"/>
  <c r="R479" i="39"/>
  <c r="I480" i="39"/>
  <c r="J480" i="39"/>
  <c r="K480" i="39" s="1"/>
  <c r="E480" i="39" s="1"/>
  <c r="L480" i="39"/>
  <c r="M480" i="39"/>
  <c r="N480" i="39" s="1"/>
  <c r="O480" i="39"/>
  <c r="P480" i="39"/>
  <c r="Q480" i="39" s="1"/>
  <c r="R480" i="39"/>
  <c r="I481" i="39"/>
  <c r="J481" i="39"/>
  <c r="K481" i="39" s="1"/>
  <c r="E481" i="39" s="1"/>
  <c r="L481" i="39"/>
  <c r="M481" i="39"/>
  <c r="N481" i="39" s="1"/>
  <c r="O481" i="39"/>
  <c r="P481" i="39"/>
  <c r="Q481" i="39" s="1"/>
  <c r="R481" i="39"/>
  <c r="I482" i="39"/>
  <c r="J482" i="39"/>
  <c r="K482" i="39" s="1"/>
  <c r="E482" i="39" s="1"/>
  <c r="L482" i="39"/>
  <c r="M482" i="39"/>
  <c r="N482" i="39" s="1"/>
  <c r="O482" i="39"/>
  <c r="P482" i="39"/>
  <c r="Q482" i="39" s="1"/>
  <c r="R482" i="39"/>
  <c r="I483" i="39"/>
  <c r="J483" i="39"/>
  <c r="K483" i="39" s="1"/>
  <c r="E483" i="39" s="1"/>
  <c r="L483" i="39"/>
  <c r="M483" i="39"/>
  <c r="N483" i="39" s="1"/>
  <c r="O483" i="39"/>
  <c r="P483" i="39"/>
  <c r="Q483" i="39" s="1"/>
  <c r="R483" i="39"/>
  <c r="I484" i="39"/>
  <c r="J484" i="39"/>
  <c r="K484" i="39" s="1"/>
  <c r="E484" i="39" s="1"/>
  <c r="L484" i="39"/>
  <c r="M484" i="39"/>
  <c r="N484" i="39" s="1"/>
  <c r="O484" i="39"/>
  <c r="P484" i="39"/>
  <c r="Q484" i="39" s="1"/>
  <c r="R484" i="39"/>
  <c r="I485" i="39"/>
  <c r="J485" i="39"/>
  <c r="K485" i="39" s="1"/>
  <c r="E485" i="39" s="1"/>
  <c r="L485" i="39"/>
  <c r="M485" i="39"/>
  <c r="N485" i="39" s="1"/>
  <c r="O485" i="39"/>
  <c r="P485" i="39"/>
  <c r="Q485" i="39" s="1"/>
  <c r="R485" i="39"/>
  <c r="I486" i="39"/>
  <c r="J486" i="39"/>
  <c r="K486" i="39" s="1"/>
  <c r="E486" i="39" s="1"/>
  <c r="L486" i="39"/>
  <c r="M486" i="39"/>
  <c r="N486" i="39" s="1"/>
  <c r="O486" i="39"/>
  <c r="P486" i="39"/>
  <c r="Q486" i="39" s="1"/>
  <c r="R486" i="39"/>
  <c r="I487" i="39"/>
  <c r="J487" i="39"/>
  <c r="K487" i="39" s="1"/>
  <c r="E487" i="39" s="1"/>
  <c r="L487" i="39"/>
  <c r="M487" i="39"/>
  <c r="N487" i="39" s="1"/>
  <c r="O487" i="39"/>
  <c r="P487" i="39"/>
  <c r="Q487" i="39" s="1"/>
  <c r="R487" i="39"/>
  <c r="I488" i="39"/>
  <c r="J488" i="39"/>
  <c r="K488" i="39" s="1"/>
  <c r="E488" i="39" s="1"/>
  <c r="L488" i="39"/>
  <c r="M488" i="39"/>
  <c r="N488" i="39" s="1"/>
  <c r="O488" i="39"/>
  <c r="P488" i="39"/>
  <c r="Q488" i="39" s="1"/>
  <c r="R488" i="39"/>
  <c r="I489" i="39"/>
  <c r="J489" i="39"/>
  <c r="K489" i="39" s="1"/>
  <c r="E489" i="39" s="1"/>
  <c r="L489" i="39"/>
  <c r="M489" i="39"/>
  <c r="N489" i="39" s="1"/>
  <c r="O489" i="39"/>
  <c r="P489" i="39"/>
  <c r="Q489" i="39" s="1"/>
  <c r="R489" i="39"/>
  <c r="I490" i="39"/>
  <c r="J490" i="39"/>
  <c r="K490" i="39" s="1"/>
  <c r="E490" i="39" s="1"/>
  <c r="L490" i="39"/>
  <c r="M490" i="39"/>
  <c r="N490" i="39" s="1"/>
  <c r="O490" i="39"/>
  <c r="P490" i="39"/>
  <c r="Q490" i="39" s="1"/>
  <c r="R490" i="39"/>
  <c r="I491" i="39"/>
  <c r="J491" i="39"/>
  <c r="K491" i="39" s="1"/>
  <c r="E491" i="39" s="1"/>
  <c r="L491" i="39"/>
  <c r="M491" i="39"/>
  <c r="N491" i="39" s="1"/>
  <c r="O491" i="39"/>
  <c r="P491" i="39"/>
  <c r="Q491" i="39" s="1"/>
  <c r="R491" i="39"/>
  <c r="I492" i="39"/>
  <c r="J492" i="39"/>
  <c r="K492" i="39" s="1"/>
  <c r="E492" i="39" s="1"/>
  <c r="L492" i="39"/>
  <c r="M492" i="39"/>
  <c r="N492" i="39" s="1"/>
  <c r="O492" i="39"/>
  <c r="P492" i="39"/>
  <c r="Q492" i="39" s="1"/>
  <c r="R492" i="39"/>
  <c r="I493" i="39"/>
  <c r="J493" i="39"/>
  <c r="K493" i="39" s="1"/>
  <c r="E493" i="39" s="1"/>
  <c r="L493" i="39"/>
  <c r="M493" i="39"/>
  <c r="N493" i="39" s="1"/>
  <c r="O493" i="39"/>
  <c r="P493" i="39"/>
  <c r="Q493" i="39" s="1"/>
  <c r="R493" i="39"/>
  <c r="I494" i="39"/>
  <c r="J494" i="39"/>
  <c r="K494" i="39" s="1"/>
  <c r="E494" i="39" s="1"/>
  <c r="L494" i="39"/>
  <c r="M494" i="39"/>
  <c r="N494" i="39" s="1"/>
  <c r="O494" i="39"/>
  <c r="P494" i="39"/>
  <c r="Q494" i="39" s="1"/>
  <c r="R494" i="39"/>
  <c r="I495" i="39"/>
  <c r="J495" i="39"/>
  <c r="K495" i="39" s="1"/>
  <c r="E495" i="39" s="1"/>
  <c r="L495" i="39"/>
  <c r="M495" i="39"/>
  <c r="N495" i="39" s="1"/>
  <c r="O495" i="39"/>
  <c r="P495" i="39"/>
  <c r="Q495" i="39" s="1"/>
  <c r="R495" i="39"/>
  <c r="I496" i="39"/>
  <c r="J496" i="39"/>
  <c r="K496" i="39" s="1"/>
  <c r="E496" i="39" s="1"/>
  <c r="L496" i="39"/>
  <c r="M496" i="39"/>
  <c r="N496" i="39" s="1"/>
  <c r="O496" i="39"/>
  <c r="P496" i="39"/>
  <c r="Q496" i="39" s="1"/>
  <c r="R496" i="39"/>
  <c r="I497" i="39"/>
  <c r="J497" i="39"/>
  <c r="K497" i="39" s="1"/>
  <c r="E497" i="39" s="1"/>
  <c r="L497" i="39"/>
  <c r="M497" i="39"/>
  <c r="N497" i="39" s="1"/>
  <c r="O497" i="39"/>
  <c r="P497" i="39"/>
  <c r="Q497" i="39" s="1"/>
  <c r="R497" i="39"/>
  <c r="I498" i="39"/>
  <c r="J498" i="39"/>
  <c r="K498" i="39" s="1"/>
  <c r="E498" i="39" s="1"/>
  <c r="L498" i="39"/>
  <c r="M498" i="39"/>
  <c r="N498" i="39" s="1"/>
  <c r="O498" i="39"/>
  <c r="P498" i="39"/>
  <c r="Q498" i="39" s="1"/>
  <c r="R498" i="39"/>
  <c r="I499" i="39"/>
  <c r="J499" i="39"/>
  <c r="K499" i="39" s="1"/>
  <c r="E499" i="39" s="1"/>
  <c r="L499" i="39"/>
  <c r="M499" i="39"/>
  <c r="N499" i="39" s="1"/>
  <c r="O499" i="39"/>
  <c r="P499" i="39"/>
  <c r="Q499" i="39" s="1"/>
  <c r="R499" i="39"/>
  <c r="I500" i="39"/>
  <c r="J500" i="39"/>
  <c r="K500" i="39" s="1"/>
  <c r="E500" i="39" s="1"/>
  <c r="L500" i="39"/>
  <c r="M500" i="39"/>
  <c r="N500" i="39" s="1"/>
  <c r="O500" i="39"/>
  <c r="P500" i="39"/>
  <c r="Q500" i="39" s="1"/>
  <c r="R500" i="39"/>
  <c r="L3" i="13"/>
  <c r="P3" i="39"/>
  <c r="Q3" i="39" s="1"/>
  <c r="J3" i="13"/>
  <c r="O3" i="39" s="1"/>
  <c r="M3" i="39"/>
  <c r="N3" i="39" s="1"/>
  <c r="E6" i="39" l="1"/>
  <c r="E15" i="39"/>
  <c r="E7" i="39"/>
  <c r="E16" i="39"/>
  <c r="E8" i="39"/>
  <c r="E17" i="39"/>
  <c r="E9" i="39"/>
  <c r="E10" i="39"/>
  <c r="E11" i="39"/>
  <c r="E12" i="39"/>
  <c r="E4" i="39"/>
  <c r="L454" i="42"/>
  <c r="L446" i="42"/>
  <c r="L406" i="42"/>
  <c r="L390" i="42"/>
  <c r="L382" i="42"/>
  <c r="L480" i="42"/>
  <c r="L440" i="42"/>
  <c r="L424" i="42"/>
  <c r="L288" i="42"/>
  <c r="L280" i="42"/>
  <c r="L272" i="42"/>
  <c r="L224" i="42"/>
  <c r="L216" i="42"/>
  <c r="L208" i="42"/>
  <c r="L496" i="42"/>
  <c r="L472" i="42"/>
  <c r="L456" i="42"/>
  <c r="L432" i="42"/>
  <c r="L342" i="42"/>
  <c r="L192" i="42"/>
  <c r="L184" i="42"/>
  <c r="L128" i="42"/>
  <c r="L120" i="42"/>
  <c r="L104" i="42"/>
  <c r="L64" i="42"/>
  <c r="L56" i="42"/>
  <c r="L40" i="42"/>
  <c r="L10" i="42"/>
  <c r="L483" i="42"/>
  <c r="L467" i="42"/>
  <c r="L493" i="42"/>
  <c r="L477" i="42"/>
  <c r="L453" i="42"/>
  <c r="L445" i="42"/>
  <c r="L429" i="42"/>
  <c r="L413" i="42"/>
  <c r="L405" i="42"/>
  <c r="L397" i="42"/>
  <c r="L389" i="42"/>
  <c r="L381" i="42"/>
  <c r="L365" i="42"/>
  <c r="L349" i="42"/>
  <c r="L325" i="42"/>
  <c r="L317" i="42"/>
  <c r="L269" i="42"/>
  <c r="L261" i="42"/>
  <c r="L253" i="42"/>
  <c r="L237" i="42"/>
  <c r="L213" i="42"/>
  <c r="L205" i="42"/>
  <c r="L197" i="42"/>
  <c r="L189" i="42"/>
  <c r="L173" i="42"/>
  <c r="L157" i="42"/>
  <c r="L149" i="42"/>
  <c r="L141" i="42"/>
  <c r="L133" i="42"/>
  <c r="L125" i="42"/>
  <c r="L109" i="42"/>
  <c r="L69" i="42"/>
  <c r="L61" i="42"/>
  <c r="L45" i="42"/>
  <c r="L29" i="42"/>
  <c r="L23" i="42"/>
  <c r="L15" i="42"/>
  <c r="L334" i="42"/>
  <c r="L326" i="42"/>
  <c r="L294" i="42"/>
  <c r="L286" i="42"/>
  <c r="L270" i="42"/>
  <c r="L262" i="42"/>
  <c r="L246" i="42"/>
  <c r="L230" i="42"/>
  <c r="L214" i="42"/>
  <c r="L206" i="42"/>
  <c r="L198" i="42"/>
  <c r="L182" i="42"/>
  <c r="L166" i="42"/>
  <c r="L150" i="42"/>
  <c r="L142" i="42"/>
  <c r="L134" i="42"/>
  <c r="L102" i="42"/>
  <c r="L86" i="42"/>
  <c r="L78" i="42"/>
  <c r="L70" i="42"/>
  <c r="L54" i="42"/>
  <c r="L38" i="42"/>
  <c r="L24" i="42"/>
  <c r="L16" i="42"/>
  <c r="L8" i="42"/>
  <c r="L495" i="42"/>
  <c r="L487" i="42"/>
  <c r="L479" i="42"/>
  <c r="L463" i="42"/>
  <c r="L455" i="42"/>
  <c r="L447" i="42"/>
  <c r="L431" i="42"/>
  <c r="L423" i="42"/>
  <c r="L415" i="42"/>
  <c r="L399" i="42"/>
  <c r="L391" i="42"/>
  <c r="L383" i="42"/>
  <c r="L375" i="42"/>
  <c r="L367" i="42"/>
  <c r="L351" i="42"/>
  <c r="L343" i="42"/>
  <c r="L327" i="42"/>
  <c r="L319" i="42"/>
  <c r="L311" i="42"/>
  <c r="L303" i="42"/>
  <c r="L295" i="42"/>
  <c r="L271" i="42"/>
  <c r="L263" i="42"/>
  <c r="L255" i="42"/>
  <c r="L247" i="42"/>
  <c r="L239" i="42"/>
  <c r="L231" i="42"/>
  <c r="L215" i="42"/>
  <c r="L207" i="42"/>
  <c r="L199" i="42"/>
  <c r="L191" i="42"/>
  <c r="L183" i="42"/>
  <c r="L175" i="42"/>
  <c r="L159" i="42"/>
  <c r="L143" i="42"/>
  <c r="L135" i="42"/>
  <c r="L127" i="42"/>
  <c r="L119" i="42"/>
  <c r="L111" i="42"/>
  <c r="L103" i="42"/>
  <c r="L95" i="42"/>
  <c r="L79" i="42"/>
  <c r="L71" i="42"/>
  <c r="L63" i="42"/>
  <c r="L55" i="42"/>
  <c r="L39" i="42"/>
  <c r="L31" i="42"/>
  <c r="L17" i="42"/>
  <c r="L498" i="42"/>
  <c r="L490" i="42"/>
  <c r="L474" i="42"/>
  <c r="L466" i="42"/>
  <c r="L450" i="42"/>
  <c r="L442" i="42"/>
  <c r="L434" i="42"/>
  <c r="L426" i="42"/>
  <c r="L418" i="42"/>
  <c r="L410" i="42"/>
  <c r="L402" i="42"/>
  <c r="L394" i="42"/>
  <c r="L378" i="42"/>
  <c r="L370" i="42"/>
  <c r="L362" i="42"/>
  <c r="L354" i="42"/>
  <c r="L346" i="42"/>
  <c r="L338" i="42"/>
  <c r="L330" i="42"/>
  <c r="L322" i="42"/>
  <c r="L306" i="42"/>
  <c r="L298" i="42"/>
  <c r="L290" i="42"/>
  <c r="L274" i="42"/>
  <c r="L266" i="42"/>
  <c r="L250" i="42"/>
  <c r="L242" i="42"/>
  <c r="L234" i="42"/>
  <c r="L226" i="42"/>
  <c r="L218" i="42"/>
  <c r="L210" i="42"/>
  <c r="L194" i="42"/>
  <c r="L178" i="42"/>
  <c r="L170" i="42"/>
  <c r="L162" i="42"/>
  <c r="L154" i="42"/>
  <c r="L146" i="42"/>
  <c r="L138" i="42"/>
  <c r="L130" i="42"/>
  <c r="L114" i="42"/>
  <c r="L106" i="42"/>
  <c r="L98" i="42"/>
  <c r="L90" i="42"/>
  <c r="L82" i="42"/>
  <c r="L74" i="42"/>
  <c r="L50" i="42"/>
  <c r="L42" i="42"/>
  <c r="L34" i="42"/>
  <c r="L26" i="42"/>
  <c r="L20" i="42"/>
  <c r="L12" i="42"/>
  <c r="L491" i="42"/>
  <c r="L475" i="42"/>
  <c r="L451" i="42"/>
  <c r="L435" i="42"/>
  <c r="L419" i="42"/>
  <c r="L411" i="42"/>
  <c r="L403" i="42"/>
  <c r="L395" i="42"/>
  <c r="L387" i="42"/>
  <c r="L379" i="42"/>
  <c r="L371" i="42"/>
  <c r="L363" i="42"/>
  <c r="L355" i="42"/>
  <c r="L347" i="42"/>
  <c r="L339" i="42"/>
  <c r="L331" i="42"/>
  <c r="L315" i="42"/>
  <c r="L307" i="42"/>
  <c r="L299" i="42"/>
  <c r="L291" i="42"/>
  <c r="L283" i="42"/>
  <c r="L275" i="42"/>
  <c r="L267" i="42"/>
  <c r="L259" i="42"/>
  <c r="L251" i="42"/>
  <c r="L243" i="42"/>
  <c r="L235" i="42"/>
  <c r="L227" i="42"/>
  <c r="L219" i="42"/>
  <c r="L211" i="42"/>
  <c r="L203" i="42"/>
  <c r="L195" i="42"/>
  <c r="L187" i="42"/>
  <c r="L179" i="42"/>
  <c r="L171" i="42"/>
  <c r="L163" i="42"/>
  <c r="L155" i="42"/>
  <c r="L147" i="42"/>
  <c r="L139" i="42"/>
  <c r="L123" i="42"/>
  <c r="L115" i="42"/>
  <c r="L107" i="42"/>
  <c r="L99" i="42"/>
  <c r="L91" i="42"/>
  <c r="L83" i="42"/>
  <c r="L75" i="42"/>
  <c r="L51" i="42"/>
  <c r="L43" i="42"/>
  <c r="L35" i="42"/>
  <c r="L27" i="42"/>
  <c r="L21" i="42"/>
  <c r="L13" i="42"/>
  <c r="L499" i="42"/>
  <c r="L459" i="42"/>
  <c r="L443" i="42"/>
  <c r="L427" i="42"/>
  <c r="L500" i="42"/>
  <c r="L492" i="42"/>
  <c r="L484" i="42"/>
  <c r="L476" i="42"/>
  <c r="L468" i="42"/>
  <c r="L460" i="42"/>
  <c r="L452" i="42"/>
  <c r="L444" i="42"/>
  <c r="L436" i="42"/>
  <c r="L428" i="42"/>
  <c r="L420" i="42"/>
  <c r="L404" i="42"/>
  <c r="L396" i="42"/>
  <c r="L388" i="42"/>
  <c r="L380" i="42"/>
  <c r="L372" i="42"/>
  <c r="L364" i="42"/>
  <c r="L356" i="42"/>
  <c r="L348" i="42"/>
  <c r="L340" i="42"/>
  <c r="L332" i="42"/>
  <c r="L324" i="42"/>
  <c r="L316" i="42"/>
  <c r="L308" i="42"/>
  <c r="L300" i="42"/>
  <c r="L292" i="42"/>
  <c r="L284" i="42"/>
  <c r="L276" i="42"/>
  <c r="L268" i="42"/>
  <c r="L260" i="42"/>
  <c r="L252" i="42"/>
  <c r="L244" i="42"/>
  <c r="L236" i="42"/>
  <c r="L228" i="42"/>
  <c r="L220" i="42"/>
  <c r="L212" i="42"/>
  <c r="L204" i="42"/>
  <c r="L196" i="42"/>
  <c r="L188" i="42"/>
  <c r="L180" i="42"/>
  <c r="L172" i="42"/>
  <c r="L164" i="42"/>
  <c r="L156" i="42"/>
  <c r="L148" i="42"/>
  <c r="L140" i="42"/>
  <c r="L132" i="42"/>
  <c r="L124" i="42"/>
  <c r="L116" i="42"/>
  <c r="L108" i="42"/>
  <c r="L100" i="42"/>
  <c r="L92" i="42"/>
  <c r="L84" i="42"/>
  <c r="L76" i="42"/>
  <c r="L68" i="42"/>
  <c r="L60" i="42"/>
  <c r="L52" i="42"/>
  <c r="L44" i="42"/>
  <c r="L36" i="42"/>
  <c r="L28" i="42"/>
  <c r="L14" i="42"/>
  <c r="L7" i="42"/>
  <c r="L6" i="42"/>
  <c r="L482" i="42"/>
  <c r="L458" i="42"/>
  <c r="L386" i="42"/>
  <c r="R3" i="39"/>
  <c r="L497" i="42"/>
  <c r="L481" i="42"/>
  <c r="L473" i="42"/>
  <c r="L465" i="42"/>
  <c r="L457" i="42"/>
  <c r="L441" i="42"/>
  <c r="L433" i="42"/>
  <c r="L425" i="42"/>
  <c r="L393" i="42"/>
  <c r="L369" i="42"/>
  <c r="L353" i="42"/>
  <c r="L345" i="42"/>
  <c r="L337" i="42"/>
  <c r="L329" i="42"/>
  <c r="L489" i="42"/>
  <c r="L449" i="42"/>
  <c r="L417" i="42"/>
  <c r="L409" i="42"/>
  <c r="L401" i="42"/>
  <c r="L385" i="42"/>
  <c r="L377" i="42"/>
  <c r="L361" i="42"/>
  <c r="L407" i="42"/>
  <c r="L359" i="42"/>
  <c r="L335" i="42"/>
  <c r="L323" i="42"/>
  <c r="L412" i="42"/>
  <c r="L485" i="42"/>
  <c r="L469" i="42"/>
  <c r="L461" i="42"/>
  <c r="L437" i="42"/>
  <c r="L421" i="42"/>
  <c r="L373" i="42"/>
  <c r="L357" i="42"/>
  <c r="L341" i="42"/>
  <c r="L333" i="42"/>
  <c r="L494" i="42"/>
  <c r="L478" i="42"/>
  <c r="L470" i="42"/>
  <c r="L462" i="42"/>
  <c r="L438" i="42"/>
  <c r="L430" i="42"/>
  <c r="L422" i="42"/>
  <c r="L414" i="42"/>
  <c r="L398" i="42"/>
  <c r="L374" i="42"/>
  <c r="L366" i="42"/>
  <c r="L358" i="42"/>
  <c r="L350" i="42"/>
  <c r="L471" i="42"/>
  <c r="L439" i="42"/>
  <c r="L486" i="42"/>
  <c r="L488" i="42"/>
  <c r="L464" i="42"/>
  <c r="L448" i="42"/>
  <c r="L416" i="42"/>
  <c r="L408" i="42"/>
  <c r="L400" i="42"/>
  <c r="L392" i="42"/>
  <c r="L384" i="42"/>
  <c r="L376" i="42"/>
  <c r="L368" i="42"/>
  <c r="L360" i="42"/>
  <c r="L352" i="42"/>
  <c r="L344" i="42"/>
  <c r="L336" i="42"/>
  <c r="L328" i="42"/>
  <c r="L320" i="42"/>
  <c r="L312" i="42"/>
  <c r="L304" i="42"/>
  <c r="L296" i="42"/>
  <c r="L264" i="42"/>
  <c r="L256" i="42"/>
  <c r="L248" i="42"/>
  <c r="L240" i="42"/>
  <c r="L232" i="42"/>
  <c r="L200" i="42"/>
  <c r="L176" i="42"/>
  <c r="L168" i="42"/>
  <c r="L160" i="42"/>
  <c r="L152" i="42"/>
  <c r="L144" i="42"/>
  <c r="L136" i="42"/>
  <c r="L112" i="42"/>
  <c r="L96" i="42"/>
  <c r="L88" i="42"/>
  <c r="L80" i="42"/>
  <c r="L72" i="42"/>
  <c r="L48" i="42"/>
  <c r="L32" i="42"/>
  <c r="L25" i="42"/>
  <c r="L18" i="42"/>
  <c r="L287" i="42"/>
  <c r="L279" i="42"/>
  <c r="L223" i="42"/>
  <c r="L167" i="42"/>
  <c r="L151" i="42"/>
  <c r="L87" i="42"/>
  <c r="L47" i="42"/>
  <c r="L314" i="42"/>
  <c r="L282" i="42"/>
  <c r="L258" i="42"/>
  <c r="L202" i="42"/>
  <c r="L186" i="42"/>
  <c r="L122" i="42"/>
  <c r="L66" i="42"/>
  <c r="L58" i="42"/>
  <c r="L131" i="42"/>
  <c r="L67" i="42"/>
  <c r="L59" i="42"/>
  <c r="L309" i="42"/>
  <c r="L301" i="42"/>
  <c r="L293" i="42"/>
  <c r="L285" i="42"/>
  <c r="L277" i="42"/>
  <c r="L245" i="42"/>
  <c r="L229" i="42"/>
  <c r="L221" i="42"/>
  <c r="L181" i="42"/>
  <c r="L165" i="42"/>
  <c r="L117" i="42"/>
  <c r="L101" i="42"/>
  <c r="L93" i="42"/>
  <c r="L85" i="42"/>
  <c r="L77" i="42"/>
  <c r="L53" i="42"/>
  <c r="L37" i="42"/>
  <c r="L318" i="42"/>
  <c r="L310" i="42"/>
  <c r="L302" i="42"/>
  <c r="L278" i="42"/>
  <c r="L254" i="42"/>
  <c r="L238" i="42"/>
  <c r="L222" i="42"/>
  <c r="L190" i="42"/>
  <c r="L174" i="42"/>
  <c r="L158" i="42"/>
  <c r="L126" i="42"/>
  <c r="L118" i="42"/>
  <c r="L110" i="42"/>
  <c r="L94" i="42"/>
  <c r="L62" i="42"/>
  <c r="L9" i="42"/>
  <c r="L321" i="42"/>
  <c r="L313" i="42"/>
  <c r="L305" i="42"/>
  <c r="L297" i="42"/>
  <c r="L289" i="42"/>
  <c r="L281" i="42"/>
  <c r="L273" i="42"/>
  <c r="L265" i="42"/>
  <c r="L257" i="42"/>
  <c r="L249" i="42"/>
  <c r="L241" i="42"/>
  <c r="L233" i="42"/>
  <c r="L225" i="42"/>
  <c r="L217" i="42"/>
  <c r="L209" i="42"/>
  <c r="L201" i="42"/>
  <c r="L193" i="42"/>
  <c r="L185" i="42"/>
  <c r="L177" i="42"/>
  <c r="L169" i="42"/>
  <c r="L161" i="42"/>
  <c r="L153" i="42"/>
  <c r="L145" i="42"/>
  <c r="L137" i="42"/>
  <c r="L129" i="42"/>
  <c r="L121" i="42"/>
  <c r="L113" i="42"/>
  <c r="L105" i="42"/>
  <c r="L97" i="42"/>
  <c r="L89" i="42"/>
  <c r="L81" i="42"/>
  <c r="L73" i="42"/>
  <c r="L65" i="42"/>
  <c r="L57" i="42"/>
  <c r="L49" i="42"/>
  <c r="L41" i="42"/>
  <c r="L33" i="42"/>
  <c r="L19" i="42"/>
  <c r="L11" i="42"/>
  <c r="L46" i="42"/>
  <c r="L30" i="42"/>
  <c r="L22" i="42"/>
</calcChain>
</file>

<file path=xl/sharedStrings.xml><?xml version="1.0" encoding="utf-8"?>
<sst xmlns="http://schemas.openxmlformats.org/spreadsheetml/2006/main" count="7724" uniqueCount="5044">
  <si>
    <t>中文名稱</t>
  </si>
  <si>
    <t>英 文 名 稱</t>
  </si>
  <si>
    <t>CAS.No.</t>
  </si>
  <si>
    <t>丙酮</t>
  </si>
  <si>
    <t>Acetone</t>
  </si>
  <si>
    <t>67-64-1</t>
  </si>
  <si>
    <t>Methyl alcohol</t>
  </si>
  <si>
    <t>67-66-3</t>
  </si>
  <si>
    <t>Benzene</t>
  </si>
  <si>
    <t>71-43-2</t>
  </si>
  <si>
    <t>100-41-4</t>
  </si>
  <si>
    <t>Isobutyl alcohol</t>
  </si>
  <si>
    <t>74-87-3</t>
  </si>
  <si>
    <t>108-10-1</t>
  </si>
  <si>
    <t>Tetrachloroethylene</t>
  </si>
  <si>
    <t>127-18-4</t>
  </si>
  <si>
    <t>甲苯</t>
  </si>
  <si>
    <t>Toluene</t>
  </si>
  <si>
    <t>108-88-3</t>
  </si>
  <si>
    <t>三氯乙烯</t>
  </si>
  <si>
    <t>Trichloroethylene</t>
  </si>
  <si>
    <t>1461-22-9</t>
  </si>
  <si>
    <t>123-91-1</t>
  </si>
  <si>
    <t>Acrylonitrile</t>
  </si>
  <si>
    <t>107-13-1</t>
  </si>
  <si>
    <t>75-25-2</t>
  </si>
  <si>
    <t>Carbon disulfide</t>
  </si>
  <si>
    <t>75-15-0</t>
  </si>
  <si>
    <t>1333-82-0</t>
  </si>
  <si>
    <t>Ethylene glycol monomethyl ether</t>
  </si>
  <si>
    <t>109-86-4</t>
  </si>
  <si>
    <t>107-06-2</t>
  </si>
  <si>
    <t>苯胺</t>
  </si>
  <si>
    <t>Aniline</t>
  </si>
  <si>
    <t>62-53-3</t>
  </si>
  <si>
    <t>110-82-7</t>
  </si>
  <si>
    <t>Ethyl acetate</t>
  </si>
  <si>
    <t>Ethyl ether</t>
  </si>
  <si>
    <t>60-29-7</t>
  </si>
  <si>
    <t>Hydrogen bromide</t>
  </si>
  <si>
    <t>HBr</t>
  </si>
  <si>
    <t>Hydrogen chloride</t>
  </si>
  <si>
    <t>HCl</t>
  </si>
  <si>
    <t>Isopropyl alcohol</t>
  </si>
  <si>
    <t>Methyl iodide</t>
  </si>
  <si>
    <t>74-88-4</t>
  </si>
  <si>
    <t>110-86-1</t>
  </si>
  <si>
    <t>Sulfuric acid</t>
  </si>
  <si>
    <t>7664-93-9</t>
  </si>
  <si>
    <t>7664-39-3</t>
  </si>
  <si>
    <t>HF</t>
  </si>
  <si>
    <t>Nitric acid</t>
  </si>
  <si>
    <t>1,1,2,2-Tetrachloroethane</t>
  </si>
  <si>
    <t>79-34-5</t>
  </si>
  <si>
    <t>Acetic anhydride</t>
  </si>
  <si>
    <t>108-24-7</t>
  </si>
  <si>
    <t>56-23-5</t>
  </si>
  <si>
    <t>Chlorobenzene</t>
  </si>
  <si>
    <t>108-90-7</t>
  </si>
  <si>
    <t>544-92-3</t>
  </si>
  <si>
    <t>111-42-2</t>
  </si>
  <si>
    <t>122-39-4</t>
  </si>
  <si>
    <t>106-93-4</t>
  </si>
  <si>
    <t>Formaldehyde</t>
  </si>
  <si>
    <t>50-00-0</t>
  </si>
  <si>
    <t>HCHO</t>
  </si>
  <si>
    <t>碘</t>
  </si>
  <si>
    <t>Iodine</t>
  </si>
  <si>
    <t>7553-56-2</t>
  </si>
  <si>
    <t>98-95-3</t>
  </si>
  <si>
    <t>95-50-1</t>
  </si>
  <si>
    <t>Phosphorus oxychloride</t>
  </si>
  <si>
    <t>10025-87-3</t>
  </si>
  <si>
    <t>7778-50-9</t>
  </si>
  <si>
    <t>Styrene</t>
  </si>
  <si>
    <t>氯亞硫醯</t>
  </si>
  <si>
    <t>Thionyl chloride</t>
  </si>
  <si>
    <t>1314-62-1</t>
  </si>
  <si>
    <t>134-32-7</t>
  </si>
  <si>
    <t>91-59-8</t>
  </si>
  <si>
    <t>107-02-8</t>
  </si>
  <si>
    <t>100-44-7</t>
  </si>
  <si>
    <t>4170-30-3</t>
  </si>
  <si>
    <t>Cyclohexanone</t>
  </si>
  <si>
    <t>77-73-6</t>
  </si>
  <si>
    <t>77-78-1</t>
  </si>
  <si>
    <t>Isobutyl acetate</t>
  </si>
  <si>
    <t>108-31-6</t>
  </si>
  <si>
    <t>1634-04-4</t>
  </si>
  <si>
    <t>丁酮</t>
  </si>
  <si>
    <t>78-93-3</t>
  </si>
  <si>
    <t>甲胺</t>
  </si>
  <si>
    <t>74-89-5</t>
  </si>
  <si>
    <t>Phenol</t>
  </si>
  <si>
    <t>108-95-2</t>
  </si>
  <si>
    <t>106-49-0</t>
  </si>
  <si>
    <t>鉻酸吡啶鹽</t>
  </si>
  <si>
    <t>Tetrahydrofuran</t>
  </si>
  <si>
    <t>688-73-3</t>
  </si>
  <si>
    <t>593-60-2</t>
  </si>
  <si>
    <t>Carbon monoxide</t>
  </si>
  <si>
    <t>630-08-0</t>
  </si>
  <si>
    <t>10108-64-2</t>
  </si>
  <si>
    <t>10325-94-7</t>
  </si>
  <si>
    <t>98-82-8</t>
  </si>
  <si>
    <t>131-11-3</t>
  </si>
  <si>
    <t>Magenta</t>
  </si>
  <si>
    <t>632-99-5</t>
  </si>
  <si>
    <t>Methyl ethyl ketone</t>
  </si>
  <si>
    <t>75-07-0</t>
  </si>
  <si>
    <t>120-82-1</t>
  </si>
  <si>
    <t>107-18-6</t>
  </si>
  <si>
    <t>Ammonia</t>
  </si>
  <si>
    <t>Cyclohexanol</t>
  </si>
  <si>
    <t>7439-97-6</t>
  </si>
  <si>
    <t>Hg</t>
  </si>
  <si>
    <t>Methylamine</t>
  </si>
  <si>
    <t>108-44-1</t>
  </si>
  <si>
    <t>Sodium cyanide</t>
  </si>
  <si>
    <t>143-33-9</t>
  </si>
  <si>
    <t>CH2Cl2</t>
  </si>
  <si>
    <t>CH3OH</t>
  </si>
  <si>
    <t>丙烯醯胺</t>
  </si>
  <si>
    <t>Acrylamide</t>
  </si>
  <si>
    <t>79-01-6</t>
    <phoneticPr fontId="1" type="noConversion"/>
  </si>
  <si>
    <t>75-05-8</t>
    <phoneticPr fontId="1" type="noConversion"/>
  </si>
  <si>
    <t>68-12-2</t>
    <phoneticPr fontId="1" type="noConversion"/>
  </si>
  <si>
    <t>75-09-2</t>
    <phoneticPr fontId="1" type="noConversion"/>
  </si>
  <si>
    <t>106-99-0</t>
  </si>
  <si>
    <t>Dimethyl sulfate</t>
  </si>
  <si>
    <t>7719-12-2</t>
    <phoneticPr fontId="1" type="noConversion"/>
  </si>
  <si>
    <r>
      <rPr>
        <sz val="12"/>
        <rFont val="Times New Roman"/>
        <family val="1"/>
      </rPr>
      <t>CAS. Number</t>
    </r>
  </si>
  <si>
    <r>
      <rPr>
        <sz val="12"/>
        <rFont val="PMingLiU"/>
        <family val="1"/>
      </rPr>
      <t>英文名稱</t>
    </r>
  </si>
  <si>
    <r>
      <rPr>
        <sz val="12"/>
        <rFont val="PMingLiU"/>
        <family val="1"/>
      </rPr>
      <t>中文名稱</t>
    </r>
  </si>
  <si>
    <r>
      <rPr>
        <sz val="12"/>
        <rFont val="PMingLiU"/>
        <family val="1"/>
      </rPr>
      <t>黃磷</t>
    </r>
  </si>
  <si>
    <r>
      <rPr>
        <sz val="12"/>
        <rFont val="Times New Roman"/>
        <family val="1"/>
      </rPr>
      <t>7723-14-0</t>
    </r>
  </si>
  <si>
    <r>
      <rPr>
        <sz val="12"/>
        <rFont val="Times New Roman"/>
        <family val="1"/>
      </rPr>
      <t>Phosphorus (yellow)</t>
    </r>
  </si>
  <si>
    <r>
      <rPr>
        <sz val="12"/>
        <rFont val="PMingLiU"/>
        <family val="1"/>
      </rPr>
      <t>氯氣</t>
    </r>
  </si>
  <si>
    <r>
      <rPr>
        <sz val="12"/>
        <rFont val="Times New Roman"/>
        <family val="1"/>
      </rPr>
      <t>7782-50-5</t>
    </r>
  </si>
  <si>
    <r>
      <rPr>
        <sz val="12"/>
        <rFont val="Times New Roman"/>
        <family val="1"/>
      </rPr>
      <t>Chlorine</t>
    </r>
  </si>
  <si>
    <r>
      <rPr>
        <sz val="12"/>
        <rFont val="PMingLiU"/>
        <family val="1"/>
      </rPr>
      <t>氰化氫</t>
    </r>
  </si>
  <si>
    <r>
      <rPr>
        <sz val="12"/>
        <rFont val="Times New Roman"/>
        <family val="1"/>
      </rPr>
      <t>74-90-8</t>
    </r>
  </si>
  <si>
    <r>
      <rPr>
        <sz val="12"/>
        <rFont val="Times New Roman"/>
        <family val="1"/>
      </rPr>
      <t>Hydrogen cyanide</t>
    </r>
  </si>
  <si>
    <r>
      <rPr>
        <sz val="12"/>
        <rFont val="PMingLiU"/>
        <family val="1"/>
      </rPr>
      <t>苯胺</t>
    </r>
  </si>
  <si>
    <r>
      <rPr>
        <sz val="12"/>
        <rFont val="Times New Roman"/>
        <family val="1"/>
      </rPr>
      <t>62-53-3</t>
    </r>
  </si>
  <si>
    <r>
      <rPr>
        <sz val="12"/>
        <rFont val="Times New Roman"/>
        <family val="1"/>
      </rPr>
      <t>Aniline</t>
    </r>
  </si>
  <si>
    <r>
      <rPr>
        <sz val="12"/>
        <rFont val="PMingLiU"/>
        <family val="1"/>
      </rPr>
      <t>二硫化碳</t>
    </r>
  </si>
  <si>
    <r>
      <rPr>
        <sz val="12"/>
        <rFont val="Times New Roman"/>
        <family val="1"/>
      </rPr>
      <t>75-15-0</t>
    </r>
  </si>
  <si>
    <r>
      <rPr>
        <sz val="12"/>
        <rFont val="Times New Roman"/>
        <family val="1"/>
      </rPr>
      <t>Carbon disulfide</t>
    </r>
  </si>
  <si>
    <r>
      <rPr>
        <sz val="12"/>
        <rFont val="PMingLiU"/>
        <family val="1"/>
      </rPr>
      <t>三氯乙烯</t>
    </r>
  </si>
  <si>
    <r>
      <rPr>
        <sz val="12"/>
        <rFont val="Times New Roman"/>
        <family val="1"/>
      </rPr>
      <t>Trichloroethylene</t>
    </r>
  </si>
  <si>
    <r>
      <rPr>
        <sz val="12"/>
        <rFont val="PMingLiU"/>
        <family val="1"/>
      </rPr>
      <t>環氧乙烷</t>
    </r>
  </si>
  <si>
    <r>
      <rPr>
        <sz val="12"/>
        <rFont val="Times New Roman"/>
        <family val="1"/>
      </rPr>
      <t>75-21-8</t>
    </r>
  </si>
  <si>
    <r>
      <rPr>
        <sz val="12"/>
        <rFont val="Times New Roman"/>
        <family val="1"/>
      </rPr>
      <t>Ethylene oxide</t>
    </r>
  </si>
  <si>
    <r>
      <rPr>
        <sz val="12"/>
        <rFont val="PMingLiU"/>
        <family val="1"/>
      </rPr>
      <t>丙烯醯胺</t>
    </r>
  </si>
  <si>
    <r>
      <rPr>
        <sz val="12"/>
        <rFont val="Times New Roman"/>
        <family val="1"/>
      </rPr>
      <t>Acrylamide</t>
    </r>
  </si>
  <si>
    <r>
      <rPr>
        <sz val="12"/>
        <rFont val="PMingLiU"/>
        <family val="1"/>
      </rPr>
      <t>次乙亞胺</t>
    </r>
  </si>
  <si>
    <r>
      <rPr>
        <sz val="12"/>
        <rFont val="Times New Roman"/>
        <family val="1"/>
      </rPr>
      <t>151-56-4</t>
    </r>
  </si>
  <si>
    <r>
      <rPr>
        <sz val="12"/>
        <rFont val="Times New Roman"/>
        <family val="1"/>
      </rPr>
      <t>Ethylenimine</t>
    </r>
  </si>
  <si>
    <r>
      <rPr>
        <sz val="12"/>
        <rFont val="Times New Roman"/>
        <family val="1"/>
      </rPr>
      <t>7439-92-1</t>
    </r>
  </si>
  <si>
    <r>
      <rPr>
        <sz val="12"/>
        <rFont val="Times New Roman"/>
        <family val="1"/>
      </rPr>
      <t>Lead</t>
    </r>
  </si>
  <si>
    <r>
      <rPr>
        <sz val="12"/>
        <rFont val="PMingLiU"/>
        <family val="1"/>
      </rPr>
      <t>鉛</t>
    </r>
  </si>
  <si>
    <r>
      <rPr>
        <sz val="12"/>
        <rFont val="Times New Roman"/>
        <family val="1"/>
      </rPr>
      <t>6080-56-4</t>
    </r>
  </si>
  <si>
    <r>
      <rPr>
        <sz val="12"/>
        <rFont val="Times New Roman"/>
        <family val="1"/>
      </rPr>
      <t>Lead acetate</t>
    </r>
  </si>
  <si>
    <r>
      <rPr>
        <sz val="12"/>
        <rFont val="PMingLiU"/>
        <family val="1"/>
      </rPr>
      <t>乙酸鉛</t>
    </r>
  </si>
  <si>
    <r>
      <rPr>
        <sz val="12"/>
        <rFont val="Times New Roman"/>
        <family val="1"/>
      </rPr>
      <t>301-08-6</t>
    </r>
  </si>
  <si>
    <r>
      <rPr>
        <sz val="12"/>
        <rFont val="Times New Roman"/>
        <family val="1"/>
      </rPr>
      <t>Lead bis(2-ethylhexanoate)</t>
    </r>
  </si>
  <si>
    <r>
      <rPr>
        <sz val="12"/>
        <rFont val="Times New Roman"/>
        <family val="1"/>
      </rPr>
      <t>2</t>
    </r>
    <r>
      <rPr>
        <sz val="12"/>
        <rFont val="PMingLiU"/>
        <family val="1"/>
      </rPr>
      <t>-乙基己酸鉛</t>
    </r>
  </si>
  <si>
    <r>
      <rPr>
        <sz val="12"/>
        <rFont val="Times New Roman"/>
        <family val="1"/>
      </rPr>
      <t>598-63-0</t>
    </r>
  </si>
  <si>
    <r>
      <rPr>
        <sz val="12"/>
        <rFont val="Times New Roman"/>
        <family val="1"/>
      </rPr>
      <t>Lead carbonate</t>
    </r>
  </si>
  <si>
    <r>
      <rPr>
        <sz val="12"/>
        <rFont val="PMingLiU"/>
        <family val="1"/>
      </rPr>
      <t>碳酸鉛</t>
    </r>
  </si>
  <si>
    <r>
      <rPr>
        <sz val="12"/>
        <rFont val="Times New Roman"/>
        <family val="1"/>
      </rPr>
      <t>7758-95-4</t>
    </r>
  </si>
  <si>
    <r>
      <rPr>
        <sz val="12"/>
        <rFont val="Times New Roman"/>
        <family val="1"/>
      </rPr>
      <t>Lead chloride</t>
    </r>
  </si>
  <si>
    <r>
      <rPr>
        <sz val="12"/>
        <rFont val="PMingLiU"/>
        <family val="1"/>
      </rPr>
      <t>氯化鉛</t>
    </r>
  </si>
  <si>
    <r>
      <rPr>
        <sz val="12"/>
        <rFont val="Times New Roman"/>
        <family val="1"/>
      </rPr>
      <t>7758-97-6</t>
    </r>
  </si>
  <si>
    <r>
      <rPr>
        <sz val="12"/>
        <rFont val="Times New Roman"/>
        <family val="1"/>
      </rPr>
      <t>Lead chromate</t>
    </r>
  </si>
  <si>
    <r>
      <rPr>
        <sz val="12"/>
        <rFont val="PMingLiU"/>
        <family val="1"/>
      </rPr>
      <t>鉻酸鉛</t>
    </r>
  </si>
  <si>
    <r>
      <rPr>
        <sz val="12"/>
        <rFont val="Times New Roman"/>
        <family val="1"/>
      </rPr>
      <t>7783-46-2</t>
    </r>
  </si>
  <si>
    <r>
      <rPr>
        <sz val="12"/>
        <rFont val="Times New Roman"/>
        <family val="1"/>
      </rPr>
      <t>Lead fluoride</t>
    </r>
  </si>
  <si>
    <r>
      <rPr>
        <sz val="12"/>
        <rFont val="PMingLiU"/>
        <family val="1"/>
      </rPr>
      <t>氟化鉛</t>
    </r>
  </si>
  <si>
    <r>
      <rPr>
        <sz val="12"/>
        <rFont val="Times New Roman"/>
        <family val="1"/>
      </rPr>
      <t>10101-63-0</t>
    </r>
  </si>
  <si>
    <r>
      <rPr>
        <sz val="12"/>
        <rFont val="Times New Roman"/>
        <family val="1"/>
      </rPr>
      <t>Lead iodide</t>
    </r>
  </si>
  <si>
    <r>
      <rPr>
        <sz val="12"/>
        <rFont val="PMingLiU"/>
        <family val="1"/>
      </rPr>
      <t>碘化鉛</t>
    </r>
  </si>
  <si>
    <r>
      <rPr>
        <sz val="12"/>
        <rFont val="Times New Roman"/>
        <family val="1"/>
      </rPr>
      <t>1317-36-8</t>
    </r>
  </si>
  <si>
    <r>
      <rPr>
        <sz val="12"/>
        <rFont val="Times New Roman"/>
        <family val="1"/>
      </rPr>
      <t>Lead monoxide</t>
    </r>
  </si>
  <si>
    <r>
      <rPr>
        <sz val="12"/>
        <rFont val="PMingLiU"/>
        <family val="1"/>
      </rPr>
      <t>一氧化鉛</t>
    </r>
  </si>
  <si>
    <r>
      <rPr>
        <sz val="12"/>
        <rFont val="Times New Roman"/>
        <family val="1"/>
      </rPr>
      <t>61790-14-5</t>
    </r>
  </si>
  <si>
    <r>
      <rPr>
        <sz val="12"/>
        <rFont val="Times New Roman"/>
        <family val="1"/>
      </rPr>
      <t>Lead naphthenate</t>
    </r>
  </si>
  <si>
    <r>
      <rPr>
        <sz val="12"/>
        <rFont val="PMingLiU"/>
        <family val="1"/>
      </rPr>
      <t>環烷酸鉛</t>
    </r>
  </si>
  <si>
    <r>
      <rPr>
        <sz val="12"/>
        <rFont val="Times New Roman"/>
        <family val="1"/>
      </rPr>
      <t>1314-41-6</t>
    </r>
  </si>
  <si>
    <r>
      <rPr>
        <sz val="12"/>
        <rFont val="Times New Roman"/>
        <family val="1"/>
      </rPr>
      <t>Lead oxide</t>
    </r>
  </si>
  <si>
    <r>
      <rPr>
        <sz val="12"/>
        <rFont val="PMingLiU"/>
        <family val="1"/>
      </rPr>
      <t>四氧化三鉛</t>
    </r>
  </si>
  <si>
    <r>
      <rPr>
        <sz val="12"/>
        <rFont val="Times New Roman"/>
        <family val="1"/>
      </rPr>
      <t>1344-40-7</t>
    </r>
  </si>
  <si>
    <r>
      <rPr>
        <sz val="12"/>
        <rFont val="Times New Roman"/>
        <family val="1"/>
      </rPr>
      <t>Lead phosphite, dibasic</t>
    </r>
  </si>
  <si>
    <r>
      <rPr>
        <sz val="12"/>
        <rFont val="PMingLiU"/>
        <family val="1"/>
      </rPr>
      <t>二鹼式亞磷酸鉛</t>
    </r>
  </si>
  <si>
    <r>
      <rPr>
        <sz val="12"/>
        <rFont val="Times New Roman"/>
        <family val="1"/>
      </rPr>
      <t>7446-14-2</t>
    </r>
  </si>
  <si>
    <r>
      <rPr>
        <sz val="12"/>
        <rFont val="Times New Roman"/>
        <family val="1"/>
      </rPr>
      <t>Lead sulfate</t>
    </r>
  </si>
  <si>
    <r>
      <rPr>
        <sz val="12"/>
        <rFont val="PMingLiU"/>
        <family val="1"/>
      </rPr>
      <t>硫酸鉛</t>
    </r>
  </si>
  <si>
    <r>
      <rPr>
        <sz val="12"/>
        <rFont val="Times New Roman"/>
        <family val="1"/>
      </rPr>
      <t>1314-87-0</t>
    </r>
  </si>
  <si>
    <r>
      <rPr>
        <sz val="12"/>
        <rFont val="Times New Roman"/>
        <family val="1"/>
      </rPr>
      <t>Lead sulfide</t>
    </r>
  </si>
  <si>
    <r>
      <rPr>
        <sz val="12"/>
        <rFont val="PMingLiU"/>
        <family val="1"/>
      </rPr>
      <t>硫化鉛</t>
    </r>
  </si>
  <si>
    <r>
      <rPr>
        <sz val="12"/>
        <rFont val="Times New Roman"/>
        <family val="1"/>
      </rPr>
      <t>1344-37-2</t>
    </r>
  </si>
  <si>
    <r>
      <rPr>
        <sz val="12"/>
        <rFont val="Times New Roman"/>
        <family val="1"/>
      </rPr>
      <t>Lead sulfochromate</t>
    </r>
  </si>
  <si>
    <r>
      <rPr>
        <sz val="12"/>
        <rFont val="PMingLiU"/>
        <family val="1"/>
      </rPr>
      <t>硫酸鉻酸鉛</t>
    </r>
  </si>
  <si>
    <r>
      <rPr>
        <sz val="12"/>
        <rFont val="Times New Roman"/>
        <family val="1"/>
      </rPr>
      <t>1319-46-6</t>
    </r>
  </si>
  <si>
    <r>
      <rPr>
        <sz val="12"/>
        <rFont val="Times New Roman"/>
        <family val="1"/>
      </rPr>
      <t>Lead(II) carbonate basic</t>
    </r>
  </si>
  <si>
    <r>
      <rPr>
        <sz val="12"/>
        <rFont val="PMingLiU"/>
        <family val="1"/>
      </rPr>
      <t>鹼式碳酸鉛</t>
    </r>
  </si>
  <si>
    <r>
      <rPr>
        <sz val="12"/>
        <rFont val="Times New Roman"/>
        <family val="1"/>
      </rPr>
      <t>17570-76-2</t>
    </r>
  </si>
  <si>
    <r>
      <rPr>
        <sz val="12"/>
        <rFont val="Times New Roman"/>
        <family val="1"/>
      </rPr>
      <t>Lead(II) methanesulfonate</t>
    </r>
  </si>
  <si>
    <r>
      <rPr>
        <sz val="12"/>
        <rFont val="PMingLiU"/>
        <family val="1"/>
      </rPr>
      <t>甲基磺酸鉛</t>
    </r>
  </si>
  <si>
    <r>
      <rPr>
        <sz val="12"/>
        <rFont val="Times New Roman"/>
        <family val="1"/>
      </rPr>
      <t>13424-46-9</t>
    </r>
  </si>
  <si>
    <r>
      <rPr>
        <sz val="12"/>
        <rFont val="Times New Roman"/>
        <family val="1"/>
      </rPr>
      <t>Lead azide</t>
    </r>
  </si>
  <si>
    <r>
      <rPr>
        <sz val="12"/>
        <rFont val="PMingLiU"/>
        <family val="1"/>
      </rPr>
      <t>疊氮化鉛</t>
    </r>
  </si>
  <si>
    <r>
      <rPr>
        <sz val="12"/>
        <rFont val="Times New Roman"/>
        <family val="1"/>
      </rPr>
      <t>1309-60-0</t>
    </r>
  </si>
  <si>
    <r>
      <rPr>
        <sz val="12"/>
        <rFont val="Times New Roman"/>
        <family val="1"/>
      </rPr>
      <t>Lead dioxide</t>
    </r>
  </si>
  <si>
    <r>
      <rPr>
        <sz val="12"/>
        <rFont val="PMingLiU"/>
        <family val="1"/>
      </rPr>
      <t>二氧化鉛</t>
    </r>
  </si>
  <si>
    <r>
      <rPr>
        <sz val="12"/>
        <rFont val="Times New Roman"/>
        <family val="1"/>
      </rPr>
      <t>10099-74-8</t>
    </r>
  </si>
  <si>
    <r>
      <rPr>
        <sz val="12"/>
        <rFont val="Times New Roman"/>
        <family val="1"/>
      </rPr>
      <t>Lead nitrate</t>
    </r>
  </si>
  <si>
    <r>
      <rPr>
        <sz val="12"/>
        <rFont val="PMingLiU"/>
        <family val="1"/>
      </rPr>
      <t>硝酸鉛</t>
    </r>
  </si>
  <si>
    <r>
      <rPr>
        <sz val="12"/>
        <rFont val="Times New Roman"/>
        <family val="1"/>
      </rPr>
      <t>13637-76-8</t>
    </r>
  </si>
  <si>
    <r>
      <rPr>
        <sz val="12"/>
        <rFont val="Times New Roman"/>
        <family val="1"/>
      </rPr>
      <t>Lead perchlorate</t>
    </r>
  </si>
  <si>
    <r>
      <rPr>
        <sz val="12"/>
        <rFont val="PMingLiU"/>
        <family val="1"/>
      </rPr>
      <t>過氯酸鉛</t>
    </r>
  </si>
  <si>
    <r>
      <rPr>
        <sz val="12"/>
        <rFont val="Times New Roman"/>
        <family val="1"/>
      </rPr>
      <t>63918-97-8</t>
    </r>
  </si>
  <si>
    <r>
      <rPr>
        <sz val="12"/>
        <rFont val="Times New Roman"/>
        <family val="1"/>
      </rPr>
      <t>Lead styphnate</t>
    </r>
  </si>
  <si>
    <r>
      <rPr>
        <sz val="12"/>
        <rFont val="PMingLiU"/>
        <family val="1"/>
      </rPr>
      <t>史蒂芬酸鉛</t>
    </r>
  </si>
  <si>
    <r>
      <rPr>
        <sz val="12"/>
        <rFont val="Times New Roman"/>
        <family val="1"/>
      </rPr>
      <t>69011-06-9</t>
    </r>
  </si>
  <si>
    <r>
      <rPr>
        <sz val="12"/>
        <rFont val="Times New Roman"/>
        <family val="1"/>
      </rPr>
      <t>Dibasic lead phthalate</t>
    </r>
  </si>
  <si>
    <r>
      <rPr>
        <sz val="12"/>
        <rFont val="PMingLiU"/>
        <family val="1"/>
      </rPr>
      <t>二鹼式鄰苯二甲酸鉛</t>
    </r>
  </si>
  <si>
    <r>
      <rPr>
        <sz val="12"/>
        <rFont val="Times New Roman"/>
        <family val="1"/>
      </rPr>
      <t>56189-09-4</t>
    </r>
  </si>
  <si>
    <r>
      <rPr>
        <sz val="12"/>
        <rFont val="Times New Roman"/>
        <family val="1"/>
      </rPr>
      <t>Dioxobis(stearato)dilead</t>
    </r>
  </si>
  <si>
    <r>
      <rPr>
        <sz val="12"/>
        <rFont val="PMingLiU"/>
        <family val="1"/>
      </rPr>
      <t>二鹽基性硬脂酸鉛</t>
    </r>
  </si>
  <si>
    <r>
      <rPr>
        <sz val="12"/>
        <rFont val="Times New Roman"/>
        <family val="1"/>
      </rPr>
      <t>51404-69-4</t>
    </r>
  </si>
  <si>
    <r>
      <rPr>
        <sz val="12"/>
        <rFont val="Times New Roman"/>
        <family val="1"/>
      </rPr>
      <t>Lead acetate, basic</t>
    </r>
  </si>
  <si>
    <r>
      <rPr>
        <sz val="12"/>
        <rFont val="PMingLiU"/>
        <family val="1"/>
      </rPr>
      <t>鹼式醋酸鉛</t>
    </r>
  </si>
  <si>
    <r>
      <rPr>
        <sz val="12"/>
        <rFont val="Times New Roman"/>
        <family val="1"/>
      </rPr>
      <t>301-04-2</t>
    </r>
  </si>
  <si>
    <r>
      <rPr>
        <sz val="12"/>
        <rFont val="Times New Roman"/>
        <family val="1"/>
      </rPr>
      <t>Lead acetate,anhydrous</t>
    </r>
  </si>
  <si>
    <r>
      <rPr>
        <sz val="12"/>
        <rFont val="PMingLiU"/>
        <family val="1"/>
      </rPr>
      <t>醋酸鉛</t>
    </r>
    <r>
      <rPr>
        <sz val="12"/>
        <rFont val="Times New Roman"/>
        <family val="1"/>
      </rPr>
      <t>,</t>
    </r>
    <r>
      <rPr>
        <sz val="12"/>
        <rFont val="PMingLiU"/>
        <family val="1"/>
      </rPr>
      <t>無水</t>
    </r>
  </si>
  <si>
    <r>
      <rPr>
        <sz val="12"/>
        <rFont val="Times New Roman"/>
        <family val="1"/>
      </rPr>
      <t>13510-89-9</t>
    </r>
  </si>
  <si>
    <r>
      <rPr>
        <sz val="12"/>
        <rFont val="Times New Roman"/>
        <family val="1"/>
      </rPr>
      <t>Lead antimonate</t>
    </r>
  </si>
  <si>
    <r>
      <rPr>
        <sz val="12"/>
        <rFont val="PMingLiU"/>
        <family val="1"/>
      </rPr>
      <t>銻酸鉛</t>
    </r>
  </si>
  <si>
    <r>
      <rPr>
        <sz val="12"/>
        <rFont val="Times New Roman"/>
        <family val="1"/>
      </rPr>
      <t>18454-12-1</t>
    </r>
  </si>
  <si>
    <r>
      <rPr>
        <sz val="12"/>
        <rFont val="Times New Roman"/>
        <family val="1"/>
      </rPr>
      <t>Lead chromate oxide</t>
    </r>
  </si>
  <si>
    <r>
      <rPr>
        <sz val="12"/>
        <rFont val="PMingLiU"/>
        <family val="1"/>
      </rPr>
      <t>鉻酸氧鉛</t>
    </r>
  </si>
  <si>
    <r>
      <rPr>
        <sz val="12"/>
        <rFont val="Times New Roman"/>
        <family val="1"/>
      </rPr>
      <t>20837-86-9</t>
    </r>
  </si>
  <si>
    <r>
      <rPr>
        <sz val="12"/>
        <rFont val="Times New Roman"/>
        <family val="1"/>
      </rPr>
      <t>Lead cyanamidate</t>
    </r>
  </si>
  <si>
    <r>
      <rPr>
        <sz val="12"/>
        <rFont val="PMingLiU"/>
        <family val="1"/>
      </rPr>
      <t>氰胺化鉛</t>
    </r>
  </si>
  <si>
    <r>
      <rPr>
        <sz val="12"/>
        <rFont val="Times New Roman"/>
        <family val="1"/>
      </rPr>
      <t>13814-96-5</t>
    </r>
  </si>
  <si>
    <r>
      <rPr>
        <sz val="12"/>
        <rFont val="Times New Roman"/>
        <family val="1"/>
      </rPr>
      <t>Lead fluoborate</t>
    </r>
  </si>
  <si>
    <r>
      <rPr>
        <sz val="12"/>
        <rFont val="PMingLiU"/>
        <family val="1"/>
      </rPr>
      <t>氟硼酸鉛</t>
    </r>
  </si>
  <si>
    <r>
      <rPr>
        <sz val="12"/>
        <rFont val="Times New Roman"/>
        <family val="1"/>
      </rPr>
      <t>19783-14-3</t>
    </r>
  </si>
  <si>
    <r>
      <rPr>
        <sz val="12"/>
        <rFont val="Times New Roman"/>
        <family val="1"/>
      </rPr>
      <t>Lead hydroxide</t>
    </r>
  </si>
  <si>
    <r>
      <rPr>
        <sz val="12"/>
        <rFont val="PMingLiU"/>
        <family val="1"/>
      </rPr>
      <t>氫氧化鉛</t>
    </r>
  </si>
  <si>
    <r>
      <rPr>
        <sz val="12"/>
        <rFont val="Times New Roman"/>
        <family val="1"/>
      </rPr>
      <t>12069-00-0</t>
    </r>
  </si>
  <si>
    <r>
      <rPr>
        <sz val="12"/>
        <rFont val="Times New Roman"/>
        <family val="1"/>
      </rPr>
      <t>Lead selenide</t>
    </r>
  </si>
  <si>
    <r>
      <rPr>
        <sz val="12"/>
        <rFont val="PMingLiU"/>
        <family val="1"/>
      </rPr>
      <t>硒化鉛</t>
    </r>
  </si>
  <si>
    <r>
      <rPr>
        <sz val="12"/>
        <rFont val="Times New Roman"/>
        <family val="1"/>
      </rPr>
      <t>10099-76-0</t>
    </r>
  </si>
  <si>
    <r>
      <rPr>
        <sz val="12"/>
        <rFont val="Times New Roman"/>
        <family val="1"/>
      </rPr>
      <t>Lead silicate</t>
    </r>
  </si>
  <si>
    <r>
      <rPr>
        <sz val="12"/>
        <rFont val="PMingLiU"/>
        <family val="1"/>
      </rPr>
      <t>偏矽酸鉛</t>
    </r>
    <r>
      <rPr>
        <sz val="12"/>
        <rFont val="Times New Roman"/>
        <family val="1"/>
      </rPr>
      <t>(II)</t>
    </r>
  </si>
  <si>
    <r>
      <rPr>
        <sz val="12"/>
        <rFont val="Times New Roman"/>
        <family val="1"/>
      </rPr>
      <t>12578-12-0</t>
    </r>
  </si>
  <si>
    <r>
      <rPr>
        <sz val="12"/>
        <rFont val="Times New Roman"/>
        <family val="1"/>
      </rPr>
      <t>Lead stearate tribasic</t>
    </r>
  </si>
  <si>
    <r>
      <rPr>
        <sz val="12"/>
        <rFont val="PMingLiU"/>
        <family val="1"/>
      </rPr>
      <t>三鹼式十八酸鉛</t>
    </r>
  </si>
  <si>
    <r>
      <rPr>
        <sz val="12"/>
        <rFont val="Times New Roman"/>
        <family val="1"/>
      </rPr>
      <t>1335-32-6</t>
    </r>
  </si>
  <si>
    <r>
      <rPr>
        <sz val="12"/>
        <rFont val="Times New Roman"/>
        <family val="1"/>
      </rPr>
      <t>Lead subacetate</t>
    </r>
  </si>
  <si>
    <r>
      <rPr>
        <sz val="12"/>
        <rFont val="PMingLiU"/>
        <family val="1"/>
      </rPr>
      <t>次醋酸鉛</t>
    </r>
  </si>
  <si>
    <r>
      <rPr>
        <sz val="12"/>
        <rFont val="Times New Roman"/>
        <family val="1"/>
      </rPr>
      <t>546-67-8</t>
    </r>
  </si>
  <si>
    <r>
      <rPr>
        <sz val="12"/>
        <rFont val="Times New Roman"/>
        <family val="1"/>
      </rPr>
      <t>Lead tetraacetate</t>
    </r>
  </si>
  <si>
    <r>
      <rPr>
        <sz val="12"/>
        <rFont val="PMingLiU"/>
        <family val="1"/>
      </rPr>
      <t>四乙酸鉛</t>
    </r>
  </si>
  <si>
    <r>
      <rPr>
        <sz val="12"/>
        <rFont val="Times New Roman"/>
        <family val="1"/>
      </rPr>
      <t>12626-81-2</t>
    </r>
  </si>
  <si>
    <r>
      <rPr>
        <sz val="12"/>
        <rFont val="Times New Roman"/>
        <family val="1"/>
      </rPr>
      <t>Lead titanium zirconium oxide</t>
    </r>
  </si>
  <si>
    <r>
      <rPr>
        <sz val="12"/>
        <rFont val="PMingLiU"/>
        <family val="1"/>
      </rPr>
      <t>鉛鈦鋯氧化物</t>
    </r>
  </si>
  <si>
    <r>
      <rPr>
        <sz val="12"/>
        <rFont val="Times New Roman"/>
        <family val="1"/>
      </rPr>
      <t>12060-01-4</t>
    </r>
  </si>
  <si>
    <r>
      <rPr>
        <sz val="12"/>
        <rFont val="Times New Roman"/>
        <family val="1"/>
      </rPr>
      <t>Lead zirconium oxide</t>
    </r>
  </si>
  <si>
    <r>
      <rPr>
        <sz val="12"/>
        <rFont val="PMingLiU"/>
        <family val="1"/>
      </rPr>
      <t>鉛鋯氧化物</t>
    </r>
  </si>
  <si>
    <r>
      <rPr>
        <sz val="12"/>
        <rFont val="Times New Roman"/>
        <family val="1"/>
      </rPr>
      <t>11113-70-5</t>
    </r>
  </si>
  <si>
    <r>
      <rPr>
        <sz val="12"/>
        <rFont val="Times New Roman"/>
        <family val="1"/>
      </rPr>
      <t>Lead   silicochromate, basic</t>
    </r>
  </si>
  <si>
    <r>
      <rPr>
        <sz val="12"/>
        <rFont val="PMingLiU"/>
        <family val="1"/>
      </rPr>
      <t>鹼式矽鉻酸鉛</t>
    </r>
  </si>
  <si>
    <r>
      <rPr>
        <sz val="12"/>
        <rFont val="Times New Roman"/>
        <family val="1"/>
      </rPr>
      <t>10031-22-8</t>
    </r>
  </si>
  <si>
    <r>
      <rPr>
        <sz val="12"/>
        <rFont val="Times New Roman"/>
        <family val="1"/>
      </rPr>
      <t>Lead(II) bromide</t>
    </r>
  </si>
  <si>
    <r>
      <rPr>
        <sz val="12"/>
        <rFont val="PMingLiU"/>
        <family val="1"/>
      </rPr>
      <t>溴化鉛</t>
    </r>
    <r>
      <rPr>
        <sz val="12"/>
        <rFont val="Times New Roman"/>
        <family val="1"/>
      </rPr>
      <t>(II)</t>
    </r>
  </si>
  <si>
    <r>
      <rPr>
        <sz val="12"/>
        <rFont val="Times New Roman"/>
        <family val="1"/>
      </rPr>
      <t>10190-55-3</t>
    </r>
  </si>
  <si>
    <r>
      <rPr>
        <sz val="12"/>
        <rFont val="Times New Roman"/>
        <family val="1"/>
      </rPr>
      <t>Lead(II) molybdate</t>
    </r>
  </si>
  <si>
    <r>
      <rPr>
        <sz val="12"/>
        <rFont val="PMingLiU"/>
        <family val="1"/>
      </rPr>
      <t>鉬酸鉛</t>
    </r>
    <r>
      <rPr>
        <sz val="12"/>
        <rFont val="Times New Roman"/>
        <family val="1"/>
      </rPr>
      <t>(II)</t>
    </r>
  </si>
  <si>
    <r>
      <rPr>
        <sz val="12"/>
        <rFont val="Times New Roman"/>
        <family val="1"/>
      </rPr>
      <t>1072-35-1</t>
    </r>
  </si>
  <si>
    <r>
      <rPr>
        <sz val="12"/>
        <rFont val="Times New Roman"/>
        <family val="1"/>
      </rPr>
      <t>Lead(II) stearate</t>
    </r>
  </si>
  <si>
    <r>
      <rPr>
        <sz val="12"/>
        <rFont val="PMingLiU"/>
        <family val="1"/>
      </rPr>
      <t>十八酸鉛</t>
    </r>
    <r>
      <rPr>
        <sz val="12"/>
        <rFont val="Times New Roman"/>
        <family val="1"/>
      </rPr>
      <t>(II)</t>
    </r>
  </si>
  <si>
    <r>
      <rPr>
        <sz val="12"/>
        <rFont val="Times New Roman"/>
        <family val="1"/>
      </rPr>
      <t>12060-00-3</t>
    </r>
  </si>
  <si>
    <r>
      <rPr>
        <sz val="12"/>
        <rFont val="Times New Roman"/>
        <family val="1"/>
      </rPr>
      <t>Lead(II) titanate</t>
    </r>
  </si>
  <si>
    <r>
      <rPr>
        <sz val="12"/>
        <rFont val="PMingLiU"/>
        <family val="1"/>
      </rPr>
      <t>鈦酸鉛</t>
    </r>
    <r>
      <rPr>
        <sz val="12"/>
        <rFont val="Times New Roman"/>
        <family val="1"/>
      </rPr>
      <t>(II)</t>
    </r>
  </si>
  <si>
    <r>
      <rPr>
        <sz val="12"/>
        <rFont val="Times New Roman"/>
        <family val="1"/>
      </rPr>
      <t>12202-17-4</t>
    </r>
  </si>
  <si>
    <r>
      <rPr>
        <sz val="12"/>
        <rFont val="Times New Roman"/>
        <family val="1"/>
      </rPr>
      <t>Tribasic lead sulfate</t>
    </r>
  </si>
  <si>
    <r>
      <rPr>
        <sz val="12"/>
        <rFont val="PMingLiU"/>
        <family val="1"/>
      </rPr>
      <t>三鹼式硫酸鉛</t>
    </r>
  </si>
  <si>
    <r>
      <rPr>
        <sz val="12"/>
        <rFont val="Times New Roman"/>
        <family val="1"/>
      </rPr>
      <t>13007-92-6</t>
    </r>
  </si>
  <si>
    <r>
      <rPr>
        <sz val="12"/>
        <rFont val="Times New Roman"/>
        <family val="1"/>
      </rPr>
      <t>Chromium carbonyl</t>
    </r>
  </si>
  <si>
    <r>
      <rPr>
        <sz val="12"/>
        <rFont val="Times New Roman"/>
        <family val="1"/>
      </rPr>
      <t>[</t>
    </r>
    <r>
      <rPr>
        <sz val="12"/>
        <rFont val="PMingLiU"/>
        <family val="1"/>
      </rPr>
      <t>六</t>
    </r>
    <r>
      <rPr>
        <sz val="12"/>
        <rFont val="Times New Roman"/>
        <family val="1"/>
      </rPr>
      <t>]</t>
    </r>
    <r>
      <rPr>
        <sz val="12"/>
        <rFont val="PMingLiU"/>
        <family val="1"/>
      </rPr>
      <t>羰鉻</t>
    </r>
  </si>
  <si>
    <r>
      <rPr>
        <sz val="12"/>
        <rFont val="Times New Roman"/>
        <family val="1"/>
      </rPr>
      <t>10294-40-3</t>
    </r>
  </si>
  <si>
    <r>
      <rPr>
        <sz val="12"/>
        <rFont val="Times New Roman"/>
        <family val="1"/>
      </rPr>
      <t>Barium chromate</t>
    </r>
  </si>
  <si>
    <r>
      <rPr>
        <sz val="12"/>
        <rFont val="PMingLiU"/>
        <family val="1"/>
      </rPr>
      <t>鉻酸鋇</t>
    </r>
  </si>
  <si>
    <r>
      <rPr>
        <sz val="12"/>
        <rFont val="Times New Roman"/>
        <family val="1"/>
      </rPr>
      <t>13765-19-0</t>
    </r>
  </si>
  <si>
    <r>
      <rPr>
        <sz val="12"/>
        <rFont val="Times New Roman"/>
        <family val="1"/>
      </rPr>
      <t>Calcium chromate</t>
    </r>
  </si>
  <si>
    <r>
      <rPr>
        <sz val="12"/>
        <rFont val="PMingLiU"/>
        <family val="1"/>
      </rPr>
      <t>鉻酸鈣</t>
    </r>
  </si>
  <si>
    <r>
      <rPr>
        <sz val="12"/>
        <rFont val="Times New Roman"/>
        <family val="1"/>
      </rPr>
      <t>24613-89-6</t>
    </r>
  </si>
  <si>
    <r>
      <rPr>
        <sz val="12"/>
        <rFont val="Times New Roman"/>
        <family val="1"/>
      </rPr>
      <t>Chromium chromate</t>
    </r>
  </si>
  <si>
    <r>
      <rPr>
        <sz val="12"/>
        <rFont val="PMingLiU"/>
        <family val="1"/>
      </rPr>
      <t>鉻酸鉻</t>
    </r>
  </si>
  <si>
    <r>
      <rPr>
        <sz val="12"/>
        <rFont val="Times New Roman"/>
        <family val="1"/>
      </rPr>
      <t>14977-61-8</t>
    </r>
  </si>
  <si>
    <r>
      <rPr>
        <sz val="12"/>
        <rFont val="Times New Roman"/>
        <family val="1"/>
      </rPr>
      <t>Chromium oxychloride</t>
    </r>
  </si>
  <si>
    <r>
      <rPr>
        <sz val="12"/>
        <rFont val="PMingLiU"/>
        <family val="1"/>
      </rPr>
      <t>氧氯化鉻</t>
    </r>
  </si>
  <si>
    <r>
      <rPr>
        <sz val="12"/>
        <rFont val="Times New Roman"/>
        <family val="1"/>
      </rPr>
      <t>14307-35-8</t>
    </r>
  </si>
  <si>
    <r>
      <rPr>
        <sz val="12"/>
        <rFont val="Times New Roman"/>
        <family val="1"/>
      </rPr>
      <t>Lithium chromate</t>
    </r>
  </si>
  <si>
    <r>
      <rPr>
        <sz val="12"/>
        <rFont val="PMingLiU"/>
        <family val="1"/>
      </rPr>
      <t>鉻酸鋰</t>
    </r>
  </si>
  <si>
    <r>
      <rPr>
        <sz val="12"/>
        <rFont val="Times New Roman"/>
        <family val="1"/>
      </rPr>
      <t>7789-00-6</t>
    </r>
  </si>
  <si>
    <r>
      <rPr>
        <sz val="12"/>
        <rFont val="Times New Roman"/>
        <family val="1"/>
      </rPr>
      <t>Potassium chromate</t>
    </r>
  </si>
  <si>
    <r>
      <rPr>
        <sz val="12"/>
        <rFont val="PMingLiU"/>
        <family val="1"/>
      </rPr>
      <t>鉻酸鉀</t>
    </r>
  </si>
  <si>
    <r>
      <rPr>
        <sz val="12"/>
        <rFont val="Times New Roman"/>
        <family val="1"/>
      </rPr>
      <t>Sodium chromate</t>
    </r>
  </si>
  <si>
    <r>
      <rPr>
        <sz val="12"/>
        <rFont val="PMingLiU"/>
        <family val="1"/>
      </rPr>
      <t>鉻酸鈉</t>
    </r>
  </si>
  <si>
    <r>
      <rPr>
        <sz val="12"/>
        <rFont val="Times New Roman"/>
        <family val="1"/>
      </rPr>
      <t>Strontium chromate</t>
    </r>
  </si>
  <si>
    <r>
      <rPr>
        <sz val="12"/>
        <rFont val="PMingLiU"/>
        <family val="1"/>
      </rPr>
      <t>鉻酸鍶</t>
    </r>
  </si>
  <si>
    <r>
      <rPr>
        <sz val="12"/>
        <rFont val="Times New Roman"/>
        <family val="1"/>
      </rPr>
      <t>13530-65-9</t>
    </r>
  </si>
  <si>
    <r>
      <rPr>
        <sz val="12"/>
        <rFont val="Times New Roman"/>
        <family val="1"/>
      </rPr>
      <t>Zine chromate</t>
    </r>
  </si>
  <si>
    <r>
      <rPr>
        <sz val="12"/>
        <rFont val="PMingLiU"/>
        <family val="1"/>
      </rPr>
      <t>鉻酸鋅</t>
    </r>
  </si>
  <si>
    <r>
      <rPr>
        <sz val="12"/>
        <rFont val="Times New Roman"/>
        <family val="1"/>
      </rPr>
      <t>1333-82-0</t>
    </r>
  </si>
  <si>
    <r>
      <rPr>
        <sz val="12"/>
        <rFont val="Times New Roman"/>
        <family val="1"/>
      </rPr>
      <t>Chromic acid</t>
    </r>
  </si>
  <si>
    <r>
      <rPr>
        <sz val="12"/>
        <rFont val="PMingLiU"/>
        <family val="1"/>
      </rPr>
      <t>鉻酸</t>
    </r>
  </si>
  <si>
    <r>
      <rPr>
        <sz val="12"/>
        <rFont val="Times New Roman"/>
        <family val="1"/>
      </rPr>
      <t>13548-38-4</t>
    </r>
  </si>
  <si>
    <r>
      <rPr>
        <sz val="12"/>
        <rFont val="Times New Roman"/>
        <family val="1"/>
      </rPr>
      <t>Chromium nitrate</t>
    </r>
  </si>
  <si>
    <r>
      <rPr>
        <sz val="12"/>
        <rFont val="PMingLiU"/>
        <family val="1"/>
      </rPr>
      <t>硝酸鉻</t>
    </r>
  </si>
  <si>
    <r>
      <rPr>
        <sz val="12"/>
        <rFont val="Times New Roman"/>
        <family val="1"/>
      </rPr>
      <t>Silver chromate</t>
    </r>
  </si>
  <si>
    <r>
      <rPr>
        <sz val="12"/>
        <rFont val="PMingLiU"/>
        <family val="1"/>
      </rPr>
      <t>鉻酸銀</t>
    </r>
  </si>
  <si>
    <r>
      <rPr>
        <sz val="12"/>
        <rFont val="Times New Roman"/>
        <family val="1"/>
      </rPr>
      <t>7788-98-9</t>
    </r>
  </si>
  <si>
    <r>
      <rPr>
        <sz val="12"/>
        <rFont val="Times New Roman"/>
        <family val="1"/>
      </rPr>
      <t>Ammonium chromate</t>
    </r>
  </si>
  <si>
    <r>
      <rPr>
        <sz val="12"/>
        <rFont val="PMingLiU"/>
        <family val="1"/>
      </rPr>
      <t>鉻酸銨</t>
    </r>
  </si>
  <si>
    <r>
      <rPr>
        <sz val="12"/>
        <rFont val="Times New Roman"/>
        <family val="1"/>
      </rPr>
      <t>7778-50-9</t>
    </r>
  </si>
  <si>
    <r>
      <rPr>
        <sz val="12"/>
        <rFont val="Times New Roman"/>
        <family val="1"/>
      </rPr>
      <t>Potassium dichromate</t>
    </r>
  </si>
  <si>
    <r>
      <rPr>
        <sz val="12"/>
        <rFont val="PMingLiU"/>
        <family val="1"/>
      </rPr>
      <t>重鉻酸鉀</t>
    </r>
  </si>
  <si>
    <r>
      <rPr>
        <sz val="12"/>
        <rFont val="Times New Roman"/>
        <family val="1"/>
      </rPr>
      <t>7789-12-0</t>
    </r>
  </si>
  <si>
    <r>
      <rPr>
        <sz val="12"/>
        <rFont val="Times New Roman"/>
        <family val="1"/>
      </rPr>
      <t>Sodium dichromate</t>
    </r>
  </si>
  <si>
    <r>
      <rPr>
        <sz val="12"/>
        <rFont val="PMingLiU"/>
        <family val="1"/>
      </rPr>
      <t>重鉻酸鈉</t>
    </r>
  </si>
  <si>
    <r>
      <rPr>
        <sz val="12"/>
        <rFont val="Times New Roman"/>
        <family val="1"/>
      </rPr>
      <t>Ammonium dichromate</t>
    </r>
  </si>
  <si>
    <r>
      <rPr>
        <sz val="12"/>
        <rFont val="PMingLiU"/>
        <family val="1"/>
      </rPr>
      <t>重鉻酸銨</t>
    </r>
  </si>
  <si>
    <r>
      <rPr>
        <sz val="12"/>
        <rFont val="Times New Roman"/>
        <family val="1"/>
      </rPr>
      <t>7439-97-6</t>
    </r>
  </si>
  <si>
    <r>
      <rPr>
        <sz val="12"/>
        <rFont val="Times New Roman"/>
        <family val="1"/>
      </rPr>
      <t>Mercury</t>
    </r>
  </si>
  <si>
    <r>
      <rPr>
        <sz val="12"/>
        <rFont val="PMingLiU"/>
        <family val="1"/>
      </rPr>
      <t>汞</t>
    </r>
  </si>
  <si>
    <r>
      <rPr>
        <sz val="12"/>
        <rFont val="Times New Roman"/>
        <family val="1"/>
      </rPr>
      <t>7487-94-7</t>
    </r>
  </si>
  <si>
    <r>
      <rPr>
        <sz val="12"/>
        <rFont val="Times New Roman"/>
        <family val="1"/>
      </rPr>
      <t>Mercuric chloride</t>
    </r>
  </si>
  <si>
    <r>
      <rPr>
        <sz val="12"/>
        <rFont val="PMingLiU"/>
        <family val="1"/>
      </rPr>
      <t>氯化汞</t>
    </r>
  </si>
  <si>
    <r>
      <rPr>
        <sz val="12"/>
        <rFont val="Times New Roman"/>
        <family val="1"/>
      </rPr>
      <t>7783-35-9</t>
    </r>
  </si>
  <si>
    <r>
      <rPr>
        <sz val="12"/>
        <rFont val="Times New Roman"/>
        <family val="1"/>
      </rPr>
      <t>Mercuric sulfate</t>
    </r>
  </si>
  <si>
    <r>
      <rPr>
        <sz val="12"/>
        <rFont val="PMingLiU"/>
        <family val="1"/>
      </rPr>
      <t>硫酸汞</t>
    </r>
  </si>
  <si>
    <r>
      <rPr>
        <sz val="12"/>
        <rFont val="Times New Roman"/>
        <family val="1"/>
      </rPr>
      <t>10112-91-1</t>
    </r>
  </si>
  <si>
    <r>
      <rPr>
        <sz val="12"/>
        <rFont val="Times New Roman"/>
        <family val="1"/>
      </rPr>
      <t>Mercurous chloride</t>
    </r>
  </si>
  <si>
    <r>
      <rPr>
        <sz val="12"/>
        <rFont val="PMingLiU"/>
        <family val="1"/>
      </rPr>
      <t>氯化亞汞</t>
    </r>
  </si>
  <si>
    <r>
      <rPr>
        <sz val="12"/>
        <rFont val="Times New Roman"/>
        <family val="1"/>
      </rPr>
      <t>1600-27-7</t>
    </r>
  </si>
  <si>
    <r>
      <rPr>
        <sz val="12"/>
        <rFont val="Times New Roman"/>
        <family val="1"/>
      </rPr>
      <t>Mercury acetate</t>
    </r>
  </si>
  <si>
    <r>
      <rPr>
        <sz val="12"/>
        <rFont val="PMingLiU"/>
        <family val="1"/>
      </rPr>
      <t>乙酸汞</t>
    </r>
  </si>
  <si>
    <r>
      <rPr>
        <sz val="12"/>
        <rFont val="Times New Roman"/>
        <family val="1"/>
      </rPr>
      <t>7789-47-1</t>
    </r>
  </si>
  <si>
    <r>
      <rPr>
        <sz val="12"/>
        <rFont val="Times New Roman"/>
        <family val="1"/>
      </rPr>
      <t>Mercury bromide</t>
    </r>
  </si>
  <si>
    <r>
      <rPr>
        <sz val="12"/>
        <rFont val="PMingLiU"/>
        <family val="1"/>
      </rPr>
      <t>溴化汞</t>
    </r>
  </si>
  <si>
    <r>
      <rPr>
        <sz val="12"/>
        <rFont val="Times New Roman"/>
        <family val="1"/>
      </rPr>
      <t>592-04-1</t>
    </r>
  </si>
  <si>
    <r>
      <rPr>
        <sz val="12"/>
        <rFont val="Times New Roman"/>
        <family val="1"/>
      </rPr>
      <t>Mercury cyanide</t>
    </r>
  </si>
  <si>
    <r>
      <rPr>
        <sz val="12"/>
        <rFont val="PMingLiU"/>
        <family val="1"/>
      </rPr>
      <t>氰化汞</t>
    </r>
  </si>
  <si>
    <r>
      <rPr>
        <sz val="12"/>
        <rFont val="Times New Roman"/>
        <family val="1"/>
      </rPr>
      <t>7774-29-0</t>
    </r>
  </si>
  <si>
    <r>
      <rPr>
        <sz val="12"/>
        <rFont val="Times New Roman"/>
        <family val="1"/>
      </rPr>
      <t>Mercury iodide</t>
    </r>
  </si>
  <si>
    <r>
      <rPr>
        <sz val="12"/>
        <rFont val="PMingLiU"/>
        <family val="1"/>
      </rPr>
      <t>碘化汞</t>
    </r>
  </si>
  <si>
    <r>
      <rPr>
        <sz val="12"/>
        <rFont val="Times New Roman"/>
        <family val="1"/>
      </rPr>
      <t>592-85-8</t>
    </r>
  </si>
  <si>
    <r>
      <rPr>
        <sz val="12"/>
        <rFont val="Times New Roman"/>
        <family val="1"/>
      </rPr>
      <t>Mercury thiocyanate</t>
    </r>
  </si>
  <si>
    <r>
      <rPr>
        <sz val="12"/>
        <rFont val="PMingLiU"/>
        <family val="1"/>
      </rPr>
      <t>硫氰化汞</t>
    </r>
  </si>
  <si>
    <r>
      <rPr>
        <sz val="12"/>
        <rFont val="Times New Roman"/>
        <family val="1"/>
      </rPr>
      <t>628-86-4</t>
    </r>
  </si>
  <si>
    <r>
      <rPr>
        <sz val="12"/>
        <rFont val="Times New Roman"/>
        <family val="1"/>
      </rPr>
      <t>Mercury fulminate</t>
    </r>
  </si>
  <si>
    <r>
      <rPr>
        <sz val="12"/>
        <rFont val="PMingLiU"/>
        <family val="1"/>
      </rPr>
      <t>雷汞</t>
    </r>
  </si>
  <si>
    <r>
      <rPr>
        <sz val="12"/>
        <rFont val="Times New Roman"/>
        <family val="1"/>
      </rPr>
      <t>7783-33-7</t>
    </r>
  </si>
  <si>
    <r>
      <rPr>
        <sz val="12"/>
        <rFont val="Times New Roman"/>
        <family val="1"/>
      </rPr>
      <t>Dipotassium tetraiodomercurate</t>
    </r>
  </si>
  <si>
    <r>
      <rPr>
        <sz val="12"/>
        <rFont val="PMingLiU"/>
        <family val="1"/>
      </rPr>
      <t>四碘汞酸二鉀</t>
    </r>
  </si>
  <si>
    <r>
      <rPr>
        <sz val="12"/>
        <rFont val="Times New Roman"/>
        <family val="1"/>
      </rPr>
      <t>10045-94-0</t>
    </r>
  </si>
  <si>
    <r>
      <rPr>
        <sz val="12"/>
        <rFont val="Times New Roman"/>
        <family val="1"/>
      </rPr>
      <t>Mercuric nitrate</t>
    </r>
  </si>
  <si>
    <r>
      <rPr>
        <sz val="12"/>
        <rFont val="PMingLiU"/>
        <family val="1"/>
      </rPr>
      <t>硝酸汞</t>
    </r>
    <r>
      <rPr>
        <sz val="12"/>
        <rFont val="Times New Roman"/>
        <family val="1"/>
      </rPr>
      <t>(II)</t>
    </r>
  </si>
  <si>
    <r>
      <rPr>
        <sz val="12"/>
        <rFont val="Times New Roman"/>
        <family val="1"/>
      </rPr>
      <t>7783-34-8</t>
    </r>
  </si>
  <si>
    <r>
      <rPr>
        <sz val="12"/>
        <rFont val="Times New Roman"/>
        <family val="1"/>
      </rPr>
      <t>Mercuric nitrate, monohydrate</t>
    </r>
  </si>
  <si>
    <r>
      <rPr>
        <sz val="12"/>
        <rFont val="PMingLiU"/>
        <family val="1"/>
      </rPr>
      <t>硝酸汞一水合物</t>
    </r>
  </si>
  <si>
    <r>
      <rPr>
        <sz val="12"/>
        <rFont val="Times New Roman"/>
        <family val="1"/>
      </rPr>
      <t>10415-75-5</t>
    </r>
  </si>
  <si>
    <r>
      <rPr>
        <sz val="12"/>
        <rFont val="Times New Roman"/>
        <family val="1"/>
      </rPr>
      <t>Mercurous nitrate</t>
    </r>
  </si>
  <si>
    <r>
      <rPr>
        <sz val="12"/>
        <rFont val="PMingLiU"/>
        <family val="1"/>
      </rPr>
      <t>硝酸亞汞</t>
    </r>
  </si>
  <si>
    <r>
      <rPr>
        <sz val="12"/>
        <rFont val="Times New Roman"/>
        <family val="1"/>
      </rPr>
      <t>100-56-1</t>
    </r>
  </si>
  <si>
    <r>
      <rPr>
        <sz val="12"/>
        <rFont val="Times New Roman"/>
        <family val="1"/>
      </rPr>
      <t>Phenylmercury chloride</t>
    </r>
  </si>
  <si>
    <r>
      <rPr>
        <sz val="12"/>
        <rFont val="PMingLiU"/>
        <family val="1"/>
      </rPr>
      <t>氯化苯汞</t>
    </r>
  </si>
  <si>
    <r>
      <rPr>
        <sz val="12"/>
        <rFont val="Times New Roman"/>
        <family val="1"/>
      </rPr>
      <t>7778-39-4</t>
    </r>
  </si>
  <si>
    <r>
      <rPr>
        <sz val="12"/>
        <rFont val="Times New Roman"/>
        <family val="1"/>
      </rPr>
      <t>Arsenic acid</t>
    </r>
  </si>
  <si>
    <r>
      <rPr>
        <sz val="12"/>
        <rFont val="PMingLiU"/>
        <family val="1"/>
      </rPr>
      <t>砷酸</t>
    </r>
  </si>
  <si>
    <r>
      <rPr>
        <sz val="12"/>
        <rFont val="Times New Roman"/>
        <family val="1"/>
      </rPr>
      <t>1303-28-2</t>
    </r>
  </si>
  <si>
    <r>
      <rPr>
        <sz val="12"/>
        <rFont val="Times New Roman"/>
        <family val="1"/>
      </rPr>
      <t>Arsenic pentoxide</t>
    </r>
  </si>
  <si>
    <r>
      <rPr>
        <sz val="12"/>
        <rFont val="PMingLiU"/>
        <family val="1"/>
      </rPr>
      <t>五氧化二砷</t>
    </r>
  </si>
  <si>
    <r>
      <rPr>
        <sz val="12"/>
        <rFont val="Times New Roman"/>
        <family val="1"/>
      </rPr>
      <t>1303-33-9</t>
    </r>
  </si>
  <si>
    <r>
      <rPr>
        <sz val="12"/>
        <rFont val="Times New Roman"/>
        <family val="1"/>
      </rPr>
      <t>Arsenic trisulfide</t>
    </r>
  </si>
  <si>
    <r>
      <rPr>
        <sz val="12"/>
        <rFont val="PMingLiU"/>
        <family val="1"/>
      </rPr>
      <t>三硫化二砷</t>
    </r>
  </si>
  <si>
    <r>
      <rPr>
        <sz val="12"/>
        <rFont val="Times New Roman"/>
        <family val="1"/>
      </rPr>
      <t>10048-95-0</t>
    </r>
  </si>
  <si>
    <r>
      <rPr>
        <sz val="12"/>
        <rFont val="Times New Roman"/>
        <family val="1"/>
      </rPr>
      <t>Sodium acid arsenate heptahydrate</t>
    </r>
  </si>
  <si>
    <r>
      <rPr>
        <sz val="12"/>
        <rFont val="PMingLiU"/>
        <family val="1"/>
      </rPr>
      <t>砷酸氫二鈉七水合物</t>
    </r>
  </si>
  <si>
    <r>
      <rPr>
        <sz val="12"/>
        <rFont val="Times New Roman"/>
        <family val="1"/>
      </rPr>
      <t>7784-46-5</t>
    </r>
  </si>
  <si>
    <r>
      <rPr>
        <sz val="12"/>
        <rFont val="Times New Roman"/>
        <family val="1"/>
      </rPr>
      <t>Sodium arsenite</t>
    </r>
  </si>
  <si>
    <r>
      <rPr>
        <sz val="12"/>
        <rFont val="PMingLiU"/>
        <family val="1"/>
      </rPr>
      <t>亞砷酸鈉</t>
    </r>
  </si>
  <si>
    <r>
      <rPr>
        <sz val="12"/>
        <rFont val="Times New Roman"/>
        <family val="1"/>
      </rPr>
      <t>7440-38-2</t>
    </r>
  </si>
  <si>
    <r>
      <rPr>
        <sz val="12"/>
        <rFont val="Times New Roman"/>
        <family val="1"/>
      </rPr>
      <t>Arsenic</t>
    </r>
  </si>
  <si>
    <r>
      <rPr>
        <sz val="12"/>
        <rFont val="PMingLiU"/>
        <family val="1"/>
      </rPr>
      <t>砷</t>
    </r>
  </si>
  <si>
    <r>
      <rPr>
        <sz val="12"/>
        <rFont val="Times New Roman"/>
        <family val="1"/>
      </rPr>
      <t>1327-53-3</t>
    </r>
  </si>
  <si>
    <r>
      <rPr>
        <sz val="12"/>
        <rFont val="Times New Roman"/>
        <family val="1"/>
      </rPr>
      <t>Arsenic trioxide</t>
    </r>
  </si>
  <si>
    <r>
      <rPr>
        <sz val="12"/>
        <rFont val="PMingLiU"/>
        <family val="1"/>
      </rPr>
      <t>三氧化二砷</t>
    </r>
  </si>
  <si>
    <r>
      <rPr>
        <sz val="12"/>
        <rFont val="Times New Roman"/>
        <family val="1"/>
      </rPr>
      <t>7784-42-1</t>
    </r>
  </si>
  <si>
    <r>
      <rPr>
        <sz val="12"/>
        <rFont val="Times New Roman"/>
        <family val="1"/>
      </rPr>
      <t>Arsine</t>
    </r>
  </si>
  <si>
    <r>
      <rPr>
        <sz val="12"/>
        <rFont val="PMingLiU"/>
        <family val="1"/>
      </rPr>
      <t>砷化氫</t>
    </r>
  </si>
  <si>
    <r>
      <rPr>
        <sz val="12"/>
        <rFont val="Times New Roman"/>
        <family val="1"/>
      </rPr>
      <t>7778-44-1</t>
    </r>
  </si>
  <si>
    <r>
      <rPr>
        <sz val="12"/>
        <rFont val="Times New Roman"/>
        <family val="1"/>
      </rPr>
      <t>Calcium arsenate</t>
    </r>
  </si>
  <si>
    <r>
      <rPr>
        <sz val="12"/>
        <rFont val="PMingLiU"/>
        <family val="1"/>
      </rPr>
      <t>砷酸鈣</t>
    </r>
  </si>
  <si>
    <r>
      <rPr>
        <sz val="12"/>
        <rFont val="Times New Roman"/>
        <family val="1"/>
      </rPr>
      <t>1303-00-0</t>
    </r>
  </si>
  <si>
    <r>
      <rPr>
        <sz val="12"/>
        <rFont val="Times New Roman"/>
        <family val="1"/>
      </rPr>
      <t>Gallium arsenide</t>
    </r>
  </si>
  <si>
    <r>
      <rPr>
        <sz val="12"/>
        <rFont val="PMingLiU"/>
        <family val="1"/>
      </rPr>
      <t>砷化鎵</t>
    </r>
  </si>
  <si>
    <r>
      <rPr>
        <sz val="12"/>
        <rFont val="Times New Roman"/>
        <family val="1"/>
      </rPr>
      <t>29935-35-1</t>
    </r>
  </si>
  <si>
    <r>
      <rPr>
        <sz val="12"/>
        <rFont val="Times New Roman"/>
        <family val="1"/>
      </rPr>
      <t>Lithium hexafluoroarsenate</t>
    </r>
  </si>
  <si>
    <r>
      <rPr>
        <sz val="12"/>
        <rFont val="PMingLiU"/>
        <family val="1"/>
      </rPr>
      <t>六氟砷酸鋰</t>
    </r>
  </si>
  <si>
    <r>
      <rPr>
        <sz val="12"/>
        <rFont val="Times New Roman"/>
        <family val="1"/>
      </rPr>
      <t>7784-41-0</t>
    </r>
  </si>
  <si>
    <r>
      <rPr>
        <sz val="12"/>
        <rFont val="Times New Roman"/>
        <family val="1"/>
      </rPr>
      <t>Potassium dihydrogenarsenate</t>
    </r>
  </si>
  <si>
    <r>
      <rPr>
        <sz val="12"/>
        <rFont val="PMingLiU"/>
        <family val="1"/>
      </rPr>
      <t>砷酸二氫鉀</t>
    </r>
  </si>
  <si>
    <r>
      <rPr>
        <sz val="12"/>
        <rFont val="Times New Roman"/>
        <family val="1"/>
      </rPr>
      <t>15606-95-8</t>
    </r>
  </si>
  <si>
    <r>
      <rPr>
        <sz val="12"/>
        <rFont val="Times New Roman"/>
        <family val="1"/>
      </rPr>
      <t>Triethyl arsenate</t>
    </r>
  </si>
  <si>
    <r>
      <rPr>
        <sz val="12"/>
        <rFont val="PMingLiU"/>
        <family val="1"/>
      </rPr>
      <t>砷酸三乙酯</t>
    </r>
  </si>
  <si>
    <r>
      <rPr>
        <sz val="12"/>
        <rFont val="Times New Roman"/>
        <family val="1"/>
      </rPr>
      <t>CAS No.</t>
    </r>
  </si>
  <si>
    <r>
      <rPr>
        <sz val="12"/>
        <rFont val="Times New Roman"/>
        <family val="1"/>
      </rPr>
      <t>1,2</t>
    </r>
    <r>
      <rPr>
        <sz val="12"/>
        <rFont val="PMingLiU"/>
        <family val="1"/>
      </rPr>
      <t>-苯并蒽</t>
    </r>
  </si>
  <si>
    <r>
      <rPr>
        <sz val="12"/>
        <rFont val="Times New Roman"/>
        <family val="1"/>
      </rPr>
      <t>56-55-3</t>
    </r>
  </si>
  <si>
    <r>
      <rPr>
        <sz val="12"/>
        <rFont val="Times New Roman"/>
        <family val="1"/>
      </rPr>
      <t>1,2-Benzanthracene</t>
    </r>
  </si>
  <si>
    <r>
      <rPr>
        <sz val="12"/>
        <rFont val="Times New Roman"/>
        <family val="1"/>
      </rPr>
      <t>1,2</t>
    </r>
    <r>
      <rPr>
        <sz val="12"/>
        <rFont val="PMingLiU"/>
        <family val="1"/>
      </rPr>
      <t>-二氯乙烷</t>
    </r>
  </si>
  <si>
    <r>
      <rPr>
        <sz val="12"/>
        <rFont val="Times New Roman"/>
        <family val="1"/>
      </rPr>
      <t>107-06-2</t>
    </r>
  </si>
  <si>
    <r>
      <rPr>
        <sz val="12"/>
        <rFont val="Times New Roman"/>
        <family val="1"/>
      </rPr>
      <t>1,2-Dichloroethane</t>
    </r>
  </si>
  <si>
    <r>
      <rPr>
        <sz val="12"/>
        <rFont val="Times New Roman"/>
        <family val="1"/>
      </rPr>
      <t>1,2</t>
    </r>
    <r>
      <rPr>
        <sz val="12"/>
        <rFont val="PMingLiU"/>
        <family val="1"/>
      </rPr>
      <t>-環氧丙烷</t>
    </r>
  </si>
  <si>
    <r>
      <rPr>
        <sz val="12"/>
        <rFont val="Times New Roman"/>
        <family val="1"/>
      </rPr>
      <t>75-56-9</t>
    </r>
  </si>
  <si>
    <r>
      <rPr>
        <sz val="12"/>
        <rFont val="Times New Roman"/>
        <family val="1"/>
      </rPr>
      <t>1,2-Epoxypropane</t>
    </r>
  </si>
  <si>
    <r>
      <rPr>
        <sz val="12"/>
        <rFont val="Times New Roman"/>
        <family val="1"/>
      </rPr>
      <t>1,3</t>
    </r>
    <r>
      <rPr>
        <sz val="12"/>
        <rFont val="PMingLiU"/>
        <family val="1"/>
      </rPr>
      <t>-二氯</t>
    </r>
    <r>
      <rPr>
        <sz val="12"/>
        <rFont val="Times New Roman"/>
        <family val="1"/>
      </rPr>
      <t>-</t>
    </r>
    <r>
      <rPr>
        <sz val="12"/>
        <rFont val="PMingLiU"/>
        <family val="1"/>
      </rPr>
      <t>2-丙醇</t>
    </r>
  </si>
  <si>
    <r>
      <rPr>
        <sz val="12"/>
        <rFont val="Times New Roman"/>
        <family val="1"/>
      </rPr>
      <t>96-23-1</t>
    </r>
  </si>
  <si>
    <r>
      <rPr>
        <sz val="12"/>
        <rFont val="Times New Roman"/>
        <family val="1"/>
      </rPr>
      <t>1,3-Dichloropropanol-2</t>
    </r>
  </si>
  <si>
    <r>
      <rPr>
        <sz val="12"/>
        <rFont val="Times New Roman"/>
        <family val="1"/>
      </rPr>
      <t>1</t>
    </r>
    <r>
      <rPr>
        <sz val="12"/>
        <rFont val="PMingLiU"/>
        <family val="1"/>
      </rPr>
      <t>-溴丙烷</t>
    </r>
  </si>
  <si>
    <r>
      <rPr>
        <sz val="12"/>
        <rFont val="Times New Roman"/>
        <family val="1"/>
      </rPr>
      <t>106-94-5</t>
    </r>
  </si>
  <si>
    <r>
      <rPr>
        <sz val="12"/>
        <rFont val="Times New Roman"/>
        <family val="1"/>
      </rPr>
      <t>1-Bromopropane</t>
    </r>
  </si>
  <si>
    <r>
      <rPr>
        <sz val="12"/>
        <rFont val="Times New Roman"/>
        <family val="1"/>
      </rPr>
      <t>2,3</t>
    </r>
    <r>
      <rPr>
        <sz val="12"/>
        <rFont val="PMingLiU"/>
        <family val="1"/>
      </rPr>
      <t>-環氧丙醇</t>
    </r>
  </si>
  <si>
    <r>
      <rPr>
        <sz val="12"/>
        <rFont val="Times New Roman"/>
        <family val="1"/>
      </rPr>
      <t>556-52-5</t>
    </r>
  </si>
  <si>
    <r>
      <rPr>
        <sz val="12"/>
        <rFont val="Times New Roman"/>
        <family val="1"/>
      </rPr>
      <t>2,3-Epoxypropanol</t>
    </r>
  </si>
  <si>
    <r>
      <rPr>
        <sz val="12"/>
        <rFont val="PMingLiU"/>
        <family val="1"/>
      </rPr>
      <t xml:space="preserve">氯化 </t>
    </r>
    <r>
      <rPr>
        <sz val="12"/>
        <rFont val="Times New Roman"/>
        <family val="1"/>
      </rPr>
      <t>2,3</t>
    </r>
    <r>
      <rPr>
        <sz val="12"/>
        <rFont val="PMingLiU"/>
        <family val="1"/>
      </rPr>
      <t>-環氧丙基 三甲基銨</t>
    </r>
  </si>
  <si>
    <r>
      <rPr>
        <sz val="12"/>
        <rFont val="Times New Roman"/>
        <family val="1"/>
      </rPr>
      <t>3033-77-0</t>
    </r>
  </si>
  <si>
    <r>
      <rPr>
        <sz val="12"/>
        <rFont val="Times New Roman"/>
        <family val="1"/>
      </rPr>
      <t>2,3-Epoxypropyltrimethylammonium chloride</t>
    </r>
  </si>
  <si>
    <r>
      <rPr>
        <sz val="12"/>
        <rFont val="Times New Roman"/>
        <family val="1"/>
      </rPr>
      <t>2</t>
    </r>
    <r>
      <rPr>
        <sz val="12"/>
        <rFont val="PMingLiU"/>
        <family val="1"/>
      </rPr>
      <t>-溴丙烷</t>
    </r>
  </si>
  <si>
    <r>
      <rPr>
        <sz val="12"/>
        <rFont val="Times New Roman"/>
        <family val="1"/>
      </rPr>
      <t>75-26-3</t>
    </r>
  </si>
  <si>
    <r>
      <rPr>
        <sz val="12"/>
        <rFont val="Times New Roman"/>
        <family val="1"/>
      </rPr>
      <t>2-Bromopropane</t>
    </r>
  </si>
  <si>
    <r>
      <rPr>
        <sz val="12"/>
        <rFont val="Times New Roman"/>
        <family val="1"/>
      </rPr>
      <t>2</t>
    </r>
    <r>
      <rPr>
        <sz val="12"/>
        <rFont val="PMingLiU"/>
        <family val="1"/>
      </rPr>
      <t>-甲氧基</t>
    </r>
    <r>
      <rPr>
        <sz val="12"/>
        <rFont val="Times New Roman"/>
        <family val="1"/>
      </rPr>
      <t>-</t>
    </r>
    <r>
      <rPr>
        <sz val="12"/>
        <rFont val="PMingLiU"/>
        <family val="1"/>
      </rPr>
      <t>1-丙醇</t>
    </r>
  </si>
  <si>
    <r>
      <rPr>
        <sz val="12"/>
        <rFont val="Times New Roman"/>
        <family val="1"/>
      </rPr>
      <t>1589-47-5</t>
    </r>
  </si>
  <si>
    <r>
      <rPr>
        <sz val="12"/>
        <rFont val="Times New Roman"/>
        <family val="1"/>
      </rPr>
      <t>2-Methoxy-1-propanol</t>
    </r>
  </si>
  <si>
    <r>
      <rPr>
        <sz val="12"/>
        <rFont val="PMingLiU"/>
        <family val="1"/>
      </rPr>
      <t>乙酸</t>
    </r>
    <r>
      <rPr>
        <sz val="12"/>
        <rFont val="Times New Roman"/>
        <family val="1"/>
      </rPr>
      <t xml:space="preserve"> 2-</t>
    </r>
    <r>
      <rPr>
        <sz val="12"/>
        <rFont val="PMingLiU"/>
        <family val="1"/>
      </rPr>
      <t>甲氧基</t>
    </r>
    <r>
      <rPr>
        <sz val="12"/>
        <rFont val="Times New Roman"/>
        <family val="1"/>
      </rPr>
      <t xml:space="preserve">-1-
</t>
    </r>
    <r>
      <rPr>
        <sz val="12"/>
        <rFont val="PMingLiU"/>
        <family val="1"/>
      </rPr>
      <t>丙酯</t>
    </r>
  </si>
  <si>
    <r>
      <rPr>
        <sz val="12"/>
        <rFont val="Times New Roman"/>
        <family val="1"/>
      </rPr>
      <t>70657-70-4</t>
    </r>
  </si>
  <si>
    <r>
      <rPr>
        <sz val="12"/>
        <rFont val="Times New Roman"/>
        <family val="1"/>
      </rPr>
      <t>2-Methoxy-1-propyl acetate</t>
    </r>
  </si>
  <si>
    <r>
      <rPr>
        <sz val="12"/>
        <rFont val="Times New Roman"/>
        <family val="1"/>
      </rPr>
      <t>3,3</t>
    </r>
    <r>
      <rPr>
        <sz val="12"/>
        <rFont val="PMingLiU"/>
        <family val="1"/>
      </rPr>
      <t>-二氯</t>
    </r>
    <r>
      <rPr>
        <sz val="12"/>
        <rFont val="Times New Roman"/>
        <family val="1"/>
      </rPr>
      <t>-</t>
    </r>
    <r>
      <rPr>
        <sz val="12"/>
        <rFont val="PMingLiU"/>
        <family val="1"/>
      </rPr>
      <t>4,4-二胺 基苯化甲烷</t>
    </r>
  </si>
  <si>
    <r>
      <rPr>
        <sz val="12"/>
        <rFont val="Times New Roman"/>
        <family val="1"/>
      </rPr>
      <t>101-14-4</t>
    </r>
  </si>
  <si>
    <r>
      <rPr>
        <sz val="12"/>
        <rFont val="Times New Roman"/>
        <family val="1"/>
      </rPr>
      <t>3,3-Dichloro-4,4-diaminodiphenylmethane</t>
    </r>
  </si>
  <si>
    <r>
      <rPr>
        <sz val="12"/>
        <rFont val="Times New Roman"/>
        <family val="1"/>
      </rPr>
      <t>3</t>
    </r>
    <r>
      <rPr>
        <sz val="12"/>
        <rFont val="PMingLiU"/>
        <family val="1"/>
      </rPr>
      <t>-氯</t>
    </r>
    <r>
      <rPr>
        <sz val="12"/>
        <rFont val="Times New Roman"/>
        <family val="1"/>
      </rPr>
      <t>-</t>
    </r>
    <r>
      <rPr>
        <sz val="12"/>
        <rFont val="PMingLiU"/>
        <family val="1"/>
      </rPr>
      <t>1,2-丙二醇</t>
    </r>
  </si>
  <si>
    <r>
      <rPr>
        <sz val="12"/>
        <rFont val="Times New Roman"/>
        <family val="1"/>
      </rPr>
      <t>96-24-2</t>
    </r>
  </si>
  <si>
    <r>
      <rPr>
        <sz val="12"/>
        <rFont val="Times New Roman"/>
        <family val="1"/>
      </rPr>
      <t>3-Chloro-1,2-propanediol</t>
    </r>
  </si>
  <si>
    <r>
      <rPr>
        <sz val="12"/>
        <rFont val="Times New Roman"/>
        <family val="1"/>
      </rPr>
      <t>4,4</t>
    </r>
    <r>
      <rPr>
        <sz val="12"/>
        <rFont val="PMingLiU"/>
        <family val="1"/>
      </rPr>
      <t>'-氧二苯胺</t>
    </r>
  </si>
  <si>
    <r>
      <rPr>
        <sz val="12"/>
        <rFont val="Times New Roman"/>
        <family val="1"/>
      </rPr>
      <t>101-80-4</t>
    </r>
  </si>
  <si>
    <r>
      <rPr>
        <sz val="12"/>
        <rFont val="Times New Roman"/>
        <family val="1"/>
      </rPr>
      <t>4,4'-Oxydianiline</t>
    </r>
  </si>
  <si>
    <r>
      <rPr>
        <sz val="12"/>
        <rFont val="PMingLiU"/>
        <family val="1"/>
      </rPr>
      <t>對苯二酚</t>
    </r>
    <r>
      <rPr>
        <sz val="12"/>
        <rFont val="Times New Roman"/>
        <family val="1"/>
      </rPr>
      <t>-</t>
    </r>
    <r>
      <rPr>
        <sz val="12"/>
        <rFont val="PMingLiU"/>
        <family val="1"/>
      </rPr>
      <t>beta-D- 葡萄糖苷</t>
    </r>
  </si>
  <si>
    <r>
      <rPr>
        <sz val="12"/>
        <rFont val="Times New Roman"/>
        <family val="1"/>
      </rPr>
      <t>497-76-7</t>
    </r>
  </si>
  <si>
    <r>
      <rPr>
        <sz val="12"/>
        <rFont val="Times New Roman"/>
        <family val="1"/>
      </rPr>
      <t>4-Hydroxyphenyl-beta-D-glucopyranoside</t>
    </r>
  </si>
  <si>
    <r>
      <rPr>
        <sz val="12"/>
        <rFont val="Times New Roman"/>
        <family val="1"/>
      </rPr>
      <t>5</t>
    </r>
    <r>
      <rPr>
        <sz val="12"/>
        <rFont val="PMingLiU"/>
        <family val="1"/>
      </rPr>
      <t>-羥基</t>
    </r>
    <r>
      <rPr>
        <sz val="12"/>
        <rFont val="Times New Roman"/>
        <family val="1"/>
      </rPr>
      <t>-</t>
    </r>
    <r>
      <rPr>
        <sz val="12"/>
        <rFont val="PMingLiU"/>
        <family val="1"/>
      </rPr>
      <t xml:space="preserve">2-羥甲基
</t>
    </r>
    <r>
      <rPr>
        <sz val="12"/>
        <rFont val="Times New Roman"/>
        <family val="1"/>
      </rPr>
      <t>-</t>
    </r>
    <r>
      <rPr>
        <sz val="12"/>
        <rFont val="PMingLiU"/>
        <family val="1"/>
      </rPr>
      <t>4-哌【口弄】</t>
    </r>
  </si>
  <si>
    <r>
      <rPr>
        <sz val="12"/>
        <rFont val="Times New Roman"/>
        <family val="1"/>
      </rPr>
      <t>501-30-4</t>
    </r>
  </si>
  <si>
    <r>
      <rPr>
        <sz val="12"/>
        <rFont val="Times New Roman"/>
        <family val="1"/>
      </rPr>
      <t>5-Hydroxy-2-hydroxymethyl-4-pyrone</t>
    </r>
  </si>
  <si>
    <r>
      <rPr>
        <sz val="12"/>
        <rFont val="PMingLiU"/>
        <family val="1"/>
      </rPr>
      <t>丙烯腈</t>
    </r>
  </si>
  <si>
    <r>
      <rPr>
        <sz val="12"/>
        <rFont val="Times New Roman"/>
        <family val="1"/>
      </rPr>
      <t>107-13-1</t>
    </r>
  </si>
  <si>
    <r>
      <rPr>
        <sz val="12"/>
        <rFont val="Times New Roman"/>
        <family val="1"/>
      </rPr>
      <t>Acrylonitrile</t>
    </r>
  </si>
  <si>
    <r>
      <rPr>
        <sz val="12"/>
        <rFont val="PMingLiU"/>
        <family val="1"/>
      </rPr>
      <t>三氧化二銻</t>
    </r>
  </si>
  <si>
    <r>
      <rPr>
        <sz val="12"/>
        <rFont val="Times New Roman"/>
        <family val="1"/>
      </rPr>
      <t>1309-64-4</t>
    </r>
  </si>
  <si>
    <r>
      <rPr>
        <sz val="12"/>
        <rFont val="Times New Roman"/>
        <family val="1"/>
      </rPr>
      <t>Antimony trioxide</t>
    </r>
  </si>
  <si>
    <r>
      <rPr>
        <sz val="12"/>
        <rFont val="PMingLiU"/>
        <family val="1"/>
      </rPr>
      <t xml:space="preserve">鹼性紅 </t>
    </r>
    <r>
      <rPr>
        <sz val="12"/>
        <rFont val="Times New Roman"/>
        <family val="1"/>
      </rPr>
      <t xml:space="preserve"> 2</t>
    </r>
  </si>
  <si>
    <r>
      <rPr>
        <sz val="12"/>
        <rFont val="Times New Roman"/>
        <family val="1"/>
      </rPr>
      <t>477-73-6</t>
    </r>
  </si>
  <si>
    <r>
      <rPr>
        <sz val="12"/>
        <rFont val="Times New Roman"/>
        <family val="1"/>
      </rPr>
      <t>Basic Red 2</t>
    </r>
  </si>
  <si>
    <r>
      <rPr>
        <sz val="12"/>
        <rFont val="PMingLiU"/>
        <family val="1"/>
      </rPr>
      <t>苯菌靈</t>
    </r>
  </si>
  <si>
    <r>
      <rPr>
        <sz val="12"/>
        <rFont val="Times New Roman"/>
        <family val="1"/>
      </rPr>
      <t>17804-35-2</t>
    </r>
  </si>
  <si>
    <r>
      <rPr>
        <sz val="12"/>
        <rFont val="Times New Roman"/>
        <family val="1"/>
      </rPr>
      <t>Benomyl</t>
    </r>
  </si>
  <si>
    <r>
      <rPr>
        <sz val="12"/>
        <rFont val="PMingLiU"/>
        <family val="1"/>
      </rPr>
      <t>苯</t>
    </r>
  </si>
  <si>
    <r>
      <rPr>
        <sz val="12"/>
        <rFont val="Times New Roman"/>
        <family val="1"/>
      </rPr>
      <t>71-43-2</t>
    </r>
  </si>
  <si>
    <r>
      <rPr>
        <sz val="12"/>
        <rFont val="Times New Roman"/>
        <family val="1"/>
      </rPr>
      <t>Benzene</t>
    </r>
  </si>
  <si>
    <r>
      <rPr>
        <sz val="12"/>
        <rFont val="Times New Roman"/>
        <family val="1"/>
      </rPr>
      <t>2,2</t>
    </r>
    <r>
      <rPr>
        <sz val="12"/>
        <rFont val="PMingLiU"/>
        <family val="1"/>
      </rPr>
      <t>'-聯苯胺二磺酸</t>
    </r>
  </si>
  <si>
    <r>
      <rPr>
        <sz val="12"/>
        <rFont val="Times New Roman"/>
        <family val="1"/>
      </rPr>
      <t>117-61-3</t>
    </r>
  </si>
  <si>
    <r>
      <rPr>
        <sz val="12"/>
        <rFont val="Times New Roman"/>
        <family val="1"/>
      </rPr>
      <t>Benzidine-2,2'-disulfonic acid</t>
    </r>
  </si>
  <si>
    <r>
      <rPr>
        <sz val="12"/>
        <rFont val="PMingLiU"/>
        <family val="1"/>
      </rPr>
      <t>氧化硼</t>
    </r>
  </si>
  <si>
    <r>
      <rPr>
        <sz val="12"/>
        <rFont val="Times New Roman"/>
        <family val="1"/>
      </rPr>
      <t>1303-86-2</t>
    </r>
  </si>
  <si>
    <r>
      <rPr>
        <sz val="12"/>
        <rFont val="Times New Roman"/>
        <family val="1"/>
      </rPr>
      <t>Boric oxide</t>
    </r>
  </si>
  <si>
    <r>
      <rPr>
        <sz val="12"/>
        <rFont val="PMingLiU"/>
        <family val="1"/>
      </rPr>
      <t>硼鈣氧化物</t>
    </r>
  </si>
  <si>
    <r>
      <rPr>
        <sz val="12"/>
        <rFont val="Times New Roman"/>
        <family val="1"/>
      </rPr>
      <t>12007-56-6</t>
    </r>
  </si>
  <si>
    <r>
      <rPr>
        <sz val="12"/>
        <rFont val="Times New Roman"/>
        <family val="1"/>
      </rPr>
      <t>Boron calcium oxide</t>
    </r>
  </si>
  <si>
    <r>
      <rPr>
        <sz val="12"/>
        <rFont val="PMingLiU"/>
        <family val="1"/>
      </rPr>
      <t>貝芬替</t>
    </r>
  </si>
  <si>
    <r>
      <rPr>
        <sz val="12"/>
        <rFont val="Times New Roman"/>
        <family val="1"/>
      </rPr>
      <t>10605-21-7</t>
    </r>
  </si>
  <si>
    <r>
      <rPr>
        <sz val="12"/>
        <rFont val="Times New Roman"/>
        <family val="1"/>
      </rPr>
      <t>Carbendazim</t>
    </r>
  </si>
  <si>
    <r>
      <rPr>
        <sz val="12"/>
        <rFont val="PMingLiU"/>
        <family val="1"/>
      </rPr>
      <t>一氧化碳</t>
    </r>
  </si>
  <si>
    <r>
      <rPr>
        <sz val="12"/>
        <rFont val="Times New Roman"/>
        <family val="1"/>
      </rPr>
      <t>630-08-0</t>
    </r>
  </si>
  <si>
    <r>
      <rPr>
        <sz val="12"/>
        <rFont val="Times New Roman"/>
        <family val="1"/>
      </rPr>
      <t>Carbon monoxide</t>
    </r>
  </si>
  <si>
    <r>
      <rPr>
        <sz val="12"/>
        <rFont val="PMingLiU"/>
        <family val="1"/>
      </rPr>
      <t>氯黴素</t>
    </r>
  </si>
  <si>
    <r>
      <rPr>
        <sz val="12"/>
        <rFont val="Times New Roman"/>
        <family val="1"/>
      </rPr>
      <t>56-75-7</t>
    </r>
  </si>
  <si>
    <r>
      <rPr>
        <sz val="12"/>
        <rFont val="Times New Roman"/>
        <family val="1"/>
      </rPr>
      <t>Chloramphenicol</t>
    </r>
  </si>
  <si>
    <r>
      <rPr>
        <sz val="12"/>
        <rFont val="PMingLiU"/>
        <family val="1"/>
      </rPr>
      <t>西咪替汀</t>
    </r>
  </si>
  <si>
    <r>
      <rPr>
        <sz val="12"/>
        <rFont val="Times New Roman"/>
        <family val="1"/>
      </rPr>
      <t>51481-61-9</t>
    </r>
  </si>
  <si>
    <r>
      <rPr>
        <sz val="12"/>
        <rFont val="Times New Roman"/>
        <family val="1"/>
      </rPr>
      <t>Cimetidine</t>
    </r>
  </si>
  <si>
    <r>
      <rPr>
        <sz val="12"/>
        <rFont val="PMingLiU"/>
        <family val="1"/>
      </rPr>
      <t>煤焦油</t>
    </r>
  </si>
  <si>
    <r>
      <rPr>
        <sz val="12"/>
        <rFont val="Times New Roman"/>
        <family val="1"/>
      </rPr>
      <t>8007-45-2</t>
    </r>
  </si>
  <si>
    <r>
      <rPr>
        <sz val="12"/>
        <rFont val="Times New Roman"/>
        <family val="1"/>
      </rPr>
      <t>Coal tar</t>
    </r>
  </si>
  <si>
    <r>
      <rPr>
        <sz val="12"/>
        <rFont val="PMingLiU"/>
        <family val="1"/>
      </rPr>
      <t>乙酸鈷</t>
    </r>
  </si>
  <si>
    <r>
      <rPr>
        <sz val="12"/>
        <rFont val="Times New Roman"/>
        <family val="1"/>
      </rPr>
      <t>71-48-7</t>
    </r>
  </si>
  <si>
    <r>
      <rPr>
        <sz val="12"/>
        <rFont val="Times New Roman"/>
        <family val="1"/>
      </rPr>
      <t>Cobalt acetate</t>
    </r>
  </si>
  <si>
    <r>
      <rPr>
        <sz val="12"/>
        <rFont val="PMingLiU"/>
        <family val="1"/>
      </rPr>
      <t>氯化鈷</t>
    </r>
  </si>
  <si>
    <r>
      <rPr>
        <sz val="12"/>
        <rFont val="Times New Roman"/>
        <family val="1"/>
      </rPr>
      <t>7646-79-9</t>
    </r>
  </si>
  <si>
    <r>
      <rPr>
        <sz val="12"/>
        <rFont val="Times New Roman"/>
        <family val="1"/>
      </rPr>
      <t>Cobalt chloride</t>
    </r>
  </si>
  <si>
    <r>
      <rPr>
        <sz val="12"/>
        <rFont val="PMingLiU"/>
        <family val="1"/>
      </rPr>
      <t>硝酸鈷六水合物</t>
    </r>
  </si>
  <si>
    <r>
      <rPr>
        <sz val="12"/>
        <rFont val="Times New Roman"/>
        <family val="1"/>
      </rPr>
      <t>10026-22-9</t>
    </r>
  </si>
  <si>
    <r>
      <rPr>
        <sz val="12"/>
        <rFont val="Times New Roman"/>
        <family val="1"/>
      </rPr>
      <t>Cobalt nitrate hexahydrate</t>
    </r>
  </si>
  <si>
    <r>
      <rPr>
        <sz val="12"/>
        <rFont val="PMingLiU"/>
        <family val="1"/>
      </rPr>
      <t>硫酸鈷</t>
    </r>
  </si>
  <si>
    <r>
      <rPr>
        <sz val="12"/>
        <rFont val="Times New Roman"/>
        <family val="1"/>
      </rPr>
      <t>10124-43-3</t>
    </r>
  </si>
  <si>
    <r>
      <rPr>
        <sz val="12"/>
        <rFont val="Times New Roman"/>
        <family val="1"/>
      </rPr>
      <t>Cobalt sulfate</t>
    </r>
  </si>
  <si>
    <r>
      <rPr>
        <sz val="12"/>
        <rFont val="PMingLiU"/>
        <family val="1"/>
      </rPr>
      <t>乙酸鈷</t>
    </r>
    <r>
      <rPr>
        <sz val="12"/>
        <rFont val="Times New Roman"/>
        <family val="1"/>
      </rPr>
      <t>(</t>
    </r>
    <r>
      <rPr>
        <sz val="12"/>
        <rFont val="PMingLiU"/>
        <family val="1"/>
      </rPr>
      <t>Ⅱ</t>
    </r>
    <r>
      <rPr>
        <sz val="12"/>
        <rFont val="Times New Roman"/>
        <family val="1"/>
      </rPr>
      <t>)</t>
    </r>
    <r>
      <rPr>
        <sz val="12"/>
        <rFont val="PMingLiU"/>
        <family val="1"/>
      </rPr>
      <t>四水合 物</t>
    </r>
  </si>
  <si>
    <r>
      <rPr>
        <sz val="12"/>
        <rFont val="Times New Roman"/>
        <family val="1"/>
      </rPr>
      <t>6147-53-1</t>
    </r>
  </si>
  <si>
    <r>
      <rPr>
        <sz val="12"/>
        <rFont val="Times New Roman"/>
        <family val="1"/>
      </rPr>
      <t>Cobalt(</t>
    </r>
    <r>
      <rPr>
        <sz val="12"/>
        <rFont val="PMingLiU"/>
        <family val="1"/>
      </rPr>
      <t>Ⅱ</t>
    </r>
    <r>
      <rPr>
        <sz val="12"/>
        <rFont val="Times New Roman"/>
        <family val="1"/>
      </rPr>
      <t>) acetate tetrahydrate</t>
    </r>
  </si>
  <si>
    <r>
      <rPr>
        <sz val="12"/>
        <rFont val="PMingLiU"/>
        <family val="1"/>
      </rPr>
      <t>碳酸鈷</t>
    </r>
    <r>
      <rPr>
        <sz val="12"/>
        <rFont val="Times New Roman"/>
        <family val="1"/>
      </rPr>
      <t>(</t>
    </r>
    <r>
      <rPr>
        <sz val="12"/>
        <rFont val="PMingLiU"/>
        <family val="1"/>
      </rPr>
      <t>Ⅱ</t>
    </r>
    <r>
      <rPr>
        <sz val="12"/>
        <rFont val="Times New Roman"/>
        <family val="1"/>
      </rPr>
      <t>)</t>
    </r>
  </si>
  <si>
    <r>
      <rPr>
        <sz val="12"/>
        <rFont val="Times New Roman"/>
        <family val="1"/>
      </rPr>
      <t>513-79-1</t>
    </r>
  </si>
  <si>
    <r>
      <rPr>
        <sz val="12"/>
        <rFont val="Times New Roman"/>
        <family val="1"/>
      </rPr>
      <t>Cobalt(</t>
    </r>
    <r>
      <rPr>
        <sz val="12"/>
        <rFont val="PMingLiU"/>
        <family val="1"/>
      </rPr>
      <t>Ⅱ</t>
    </r>
    <r>
      <rPr>
        <sz val="12"/>
        <rFont val="Times New Roman"/>
        <family val="1"/>
      </rPr>
      <t>) carbonate</t>
    </r>
  </si>
  <si>
    <r>
      <rPr>
        <sz val="12"/>
        <rFont val="PMingLiU"/>
        <family val="1"/>
      </rPr>
      <t>氯化鈷</t>
    </r>
    <r>
      <rPr>
        <sz val="12"/>
        <rFont val="Times New Roman"/>
        <family val="1"/>
      </rPr>
      <t>(</t>
    </r>
    <r>
      <rPr>
        <sz val="12"/>
        <rFont val="PMingLiU"/>
        <family val="1"/>
      </rPr>
      <t>Ⅱ</t>
    </r>
    <r>
      <rPr>
        <sz val="12"/>
        <rFont val="Times New Roman"/>
        <family val="1"/>
      </rPr>
      <t>)</t>
    </r>
    <r>
      <rPr>
        <sz val="12"/>
        <rFont val="PMingLiU"/>
        <family val="1"/>
      </rPr>
      <t>六水合 物</t>
    </r>
  </si>
  <si>
    <r>
      <rPr>
        <sz val="12"/>
        <rFont val="Times New Roman"/>
        <family val="1"/>
      </rPr>
      <t>7791-13-1</t>
    </r>
  </si>
  <si>
    <r>
      <rPr>
        <sz val="12"/>
        <rFont val="Times New Roman"/>
        <family val="1"/>
      </rPr>
      <t>Cobalt(</t>
    </r>
    <r>
      <rPr>
        <sz val="12"/>
        <rFont val="PMingLiU"/>
        <family val="1"/>
      </rPr>
      <t>Ⅱ</t>
    </r>
    <r>
      <rPr>
        <sz val="12"/>
        <rFont val="Times New Roman"/>
        <family val="1"/>
      </rPr>
      <t>) chloride hexahydrate</t>
    </r>
  </si>
  <si>
    <r>
      <rPr>
        <sz val="12"/>
        <rFont val="PMingLiU"/>
        <family val="1"/>
      </rPr>
      <t>銅鐵靈</t>
    </r>
  </si>
  <si>
    <r>
      <rPr>
        <sz val="12"/>
        <rFont val="Times New Roman"/>
        <family val="1"/>
      </rPr>
      <t>135-20-6</t>
    </r>
  </si>
  <si>
    <r>
      <rPr>
        <sz val="12"/>
        <rFont val="Times New Roman"/>
        <family val="1"/>
      </rPr>
      <t>Cupferron</t>
    </r>
  </si>
  <si>
    <r>
      <rPr>
        <sz val="12"/>
        <rFont val="PMingLiU"/>
        <family val="1"/>
      </rPr>
      <t>二氯化二丁錫</t>
    </r>
  </si>
  <si>
    <r>
      <rPr>
        <sz val="12"/>
        <rFont val="Times New Roman"/>
        <family val="1"/>
      </rPr>
      <t>683-18-1</t>
    </r>
  </si>
  <si>
    <r>
      <rPr>
        <sz val="12"/>
        <rFont val="Times New Roman"/>
        <family val="1"/>
      </rPr>
      <t>Dibutyltin dichloride</t>
    </r>
  </si>
  <si>
    <r>
      <rPr>
        <sz val="12"/>
        <rFont val="PMingLiU"/>
        <family val="1"/>
      </rPr>
      <t>二月桂酸二丁錫</t>
    </r>
  </si>
  <si>
    <r>
      <rPr>
        <sz val="12"/>
        <rFont val="Times New Roman"/>
        <family val="1"/>
      </rPr>
      <t>77-58-7</t>
    </r>
  </si>
  <si>
    <r>
      <rPr>
        <sz val="12"/>
        <rFont val="Times New Roman"/>
        <family val="1"/>
      </rPr>
      <t>Dibutyltin dilaurate</t>
    </r>
  </si>
  <si>
    <r>
      <rPr>
        <sz val="12"/>
        <rFont val="PMingLiU"/>
        <family val="1"/>
      </rPr>
      <t>二乙二醇二甲醚</t>
    </r>
  </si>
  <si>
    <r>
      <rPr>
        <sz val="12"/>
        <rFont val="Times New Roman"/>
        <family val="1"/>
      </rPr>
      <t>111-96-6</t>
    </r>
  </si>
  <si>
    <r>
      <rPr>
        <sz val="12"/>
        <rFont val="Times New Roman"/>
        <family val="1"/>
      </rPr>
      <t>Diethyleneglycol dimethyl ether</t>
    </r>
  </si>
  <si>
    <r>
      <rPr>
        <sz val="12"/>
        <rFont val="PMingLiU"/>
        <family val="1"/>
      </rPr>
      <t>二甲基乙醯胺</t>
    </r>
  </si>
  <si>
    <r>
      <rPr>
        <sz val="12"/>
        <rFont val="Times New Roman"/>
        <family val="1"/>
      </rPr>
      <t>127-19-5</t>
    </r>
  </si>
  <si>
    <r>
      <rPr>
        <sz val="12"/>
        <rFont val="Times New Roman"/>
        <family val="1"/>
      </rPr>
      <t>Dimethyl acetamide</t>
    </r>
  </si>
  <si>
    <r>
      <rPr>
        <sz val="12"/>
        <rFont val="PMingLiU"/>
        <family val="1"/>
      </rPr>
      <t>甲基膦酸二甲酯</t>
    </r>
  </si>
  <si>
    <r>
      <rPr>
        <sz val="12"/>
        <rFont val="Times New Roman"/>
        <family val="1"/>
      </rPr>
      <t>756-79-6</t>
    </r>
  </si>
  <si>
    <r>
      <rPr>
        <sz val="12"/>
        <rFont val="Times New Roman"/>
        <family val="1"/>
      </rPr>
      <t>Dimethyl methylphosphonate</t>
    </r>
  </si>
  <si>
    <r>
      <rPr>
        <sz val="12"/>
        <rFont val="PMingLiU"/>
        <family val="1"/>
      </rPr>
      <t>硫酸二甲酯</t>
    </r>
  </si>
  <si>
    <r>
      <rPr>
        <sz val="12"/>
        <rFont val="Times New Roman"/>
        <family val="1"/>
      </rPr>
      <t>77-78-1</t>
    </r>
  </si>
  <si>
    <r>
      <rPr>
        <sz val="12"/>
        <rFont val="Times New Roman"/>
        <family val="1"/>
      </rPr>
      <t>Dimethyl sulfate</t>
    </r>
  </si>
  <si>
    <r>
      <rPr>
        <sz val="12"/>
        <rFont val="PMingLiU"/>
        <family val="1"/>
      </rPr>
      <t>胺甲酸乙酯</t>
    </r>
  </si>
  <si>
    <r>
      <rPr>
        <sz val="12"/>
        <rFont val="Times New Roman"/>
        <family val="1"/>
      </rPr>
      <t>51-79-6</t>
    </r>
  </si>
  <si>
    <r>
      <rPr>
        <sz val="12"/>
        <rFont val="Times New Roman"/>
        <family val="1"/>
      </rPr>
      <t>Ethyl carbamate</t>
    </r>
  </si>
  <si>
    <r>
      <rPr>
        <sz val="12"/>
        <rFont val="PMingLiU"/>
        <family val="1"/>
      </rPr>
      <t>甲磺酸乙酯</t>
    </r>
  </si>
  <si>
    <r>
      <rPr>
        <sz val="12"/>
        <rFont val="Times New Roman"/>
        <family val="1"/>
      </rPr>
      <t>62-50-0</t>
    </r>
  </si>
  <si>
    <r>
      <rPr>
        <sz val="12"/>
        <rFont val="Times New Roman"/>
        <family val="1"/>
      </rPr>
      <t>Ethyl methanesulfonate</t>
    </r>
  </si>
  <si>
    <r>
      <rPr>
        <sz val="12"/>
        <rFont val="PMingLiU"/>
        <family val="1"/>
      </rPr>
      <t>乙二醇二甲醚</t>
    </r>
  </si>
  <si>
    <r>
      <rPr>
        <sz val="12"/>
        <rFont val="Times New Roman"/>
        <family val="1"/>
      </rPr>
      <t>110-71-4</t>
    </r>
  </si>
  <si>
    <r>
      <rPr>
        <sz val="12"/>
        <rFont val="Times New Roman"/>
        <family val="1"/>
      </rPr>
      <t>Ethylene glycol dimethyl ether</t>
    </r>
  </si>
  <si>
    <r>
      <rPr>
        <sz val="12"/>
        <rFont val="PMingLiU"/>
        <family val="1"/>
      </rPr>
      <t>乙二醇乙醚</t>
    </r>
  </si>
  <si>
    <r>
      <rPr>
        <sz val="12"/>
        <rFont val="Times New Roman"/>
        <family val="1"/>
      </rPr>
      <t>110-80-5</t>
    </r>
  </si>
  <si>
    <r>
      <rPr>
        <sz val="12"/>
        <rFont val="Times New Roman"/>
        <family val="1"/>
      </rPr>
      <t>Ethylene glycol monoethyl ether</t>
    </r>
  </si>
  <si>
    <r>
      <rPr>
        <sz val="12"/>
        <rFont val="PMingLiU"/>
        <family val="1"/>
      </rPr>
      <t>乙二醇乙醚醋酸</t>
    </r>
  </si>
  <si>
    <r>
      <rPr>
        <sz val="12"/>
        <rFont val="Times New Roman"/>
        <family val="1"/>
      </rPr>
      <t>111-15-9</t>
    </r>
  </si>
  <si>
    <r>
      <rPr>
        <sz val="12"/>
        <rFont val="Times New Roman"/>
        <family val="1"/>
      </rPr>
      <t>Ethylene glycol monoethyl ether acetate</t>
    </r>
  </si>
  <si>
    <r>
      <rPr>
        <sz val="12"/>
        <rFont val="PMingLiU"/>
        <family val="1"/>
      </rPr>
      <t>乙二醇甲醚</t>
    </r>
  </si>
  <si>
    <r>
      <rPr>
        <sz val="12"/>
        <rFont val="Times New Roman"/>
        <family val="1"/>
      </rPr>
      <t>109-86-4</t>
    </r>
  </si>
  <si>
    <r>
      <rPr>
        <sz val="12"/>
        <rFont val="Times New Roman"/>
        <family val="1"/>
      </rPr>
      <t>Ethylene glycol Monomethyl ether</t>
    </r>
  </si>
  <si>
    <r>
      <rPr>
        <sz val="12"/>
        <rFont val="PMingLiU"/>
        <family val="1"/>
      </rPr>
      <t>乙二醇甲醚醋酸 酯</t>
    </r>
  </si>
  <si>
    <r>
      <rPr>
        <sz val="12"/>
        <rFont val="Times New Roman"/>
        <family val="1"/>
      </rPr>
      <t>110-49-6</t>
    </r>
  </si>
  <si>
    <r>
      <rPr>
        <sz val="12"/>
        <rFont val="Times New Roman"/>
        <family val="1"/>
      </rPr>
      <t>Ethylene glycol monomethyl ether acetate</t>
    </r>
  </si>
  <si>
    <r>
      <rPr>
        <sz val="12"/>
        <rFont val="PMingLiU"/>
        <family val="1"/>
      </rPr>
      <t>伸乙硫脲</t>
    </r>
  </si>
  <si>
    <r>
      <rPr>
        <sz val="12"/>
        <rFont val="Times New Roman"/>
        <family val="1"/>
      </rPr>
      <t>96-45-7</t>
    </r>
  </si>
  <si>
    <r>
      <rPr>
        <sz val="12"/>
        <rFont val="Times New Roman"/>
        <family val="1"/>
      </rPr>
      <t>Ethylene thiourea</t>
    </r>
  </si>
  <si>
    <r>
      <rPr>
        <sz val="12"/>
        <rFont val="PMingLiU"/>
        <family val="1"/>
      </rPr>
      <t>甲醛</t>
    </r>
  </si>
  <si>
    <r>
      <rPr>
        <sz val="12"/>
        <rFont val="Times New Roman"/>
        <family val="1"/>
      </rPr>
      <t>50-00-0</t>
    </r>
  </si>
  <si>
    <r>
      <rPr>
        <sz val="12"/>
        <rFont val="Times New Roman"/>
        <family val="1"/>
      </rPr>
      <t>Formaldehyde</t>
    </r>
  </si>
  <si>
    <r>
      <rPr>
        <sz val="12"/>
        <rFont val="PMingLiU"/>
        <family val="1"/>
      </rPr>
      <t>甲基丁香酚</t>
    </r>
  </si>
  <si>
    <r>
      <rPr>
        <sz val="12"/>
        <rFont val="Times New Roman"/>
        <family val="1"/>
      </rPr>
      <t>93-15-2</t>
    </r>
  </si>
  <si>
    <r>
      <rPr>
        <sz val="12"/>
        <rFont val="Times New Roman"/>
        <family val="1"/>
      </rPr>
      <t>Methyl eugenol</t>
    </r>
  </si>
  <si>
    <r>
      <rPr>
        <sz val="12"/>
        <rFont val="PMingLiU"/>
        <family val="1"/>
      </rPr>
      <t>異氰酸甲酯</t>
    </r>
  </si>
  <si>
    <r>
      <rPr>
        <sz val="12"/>
        <rFont val="Times New Roman"/>
        <family val="1"/>
      </rPr>
      <t>624-83-9</t>
    </r>
  </si>
  <si>
    <r>
      <rPr>
        <sz val="12"/>
        <rFont val="Times New Roman"/>
        <family val="1"/>
      </rPr>
      <t>Methyl isocyanate</t>
    </r>
  </si>
  <si>
    <r>
      <rPr>
        <sz val="12"/>
        <rFont val="Times New Roman"/>
        <family val="1"/>
      </rPr>
      <t>N</t>
    </r>
    <r>
      <rPr>
        <sz val="12"/>
        <rFont val="PMingLiU"/>
        <family val="1"/>
      </rPr>
      <t>-(2-羥乙基</t>
    </r>
    <r>
      <rPr>
        <sz val="12"/>
        <rFont val="Times New Roman"/>
        <family val="1"/>
      </rPr>
      <t>)</t>
    </r>
    <r>
      <rPr>
        <sz val="12"/>
        <rFont val="PMingLiU"/>
        <family val="1"/>
      </rPr>
      <t>乙二 氮基</t>
    </r>
    <r>
      <rPr>
        <sz val="12"/>
        <rFont val="Times New Roman"/>
        <family val="1"/>
      </rPr>
      <t>-</t>
    </r>
    <r>
      <rPr>
        <sz val="12"/>
        <rFont val="PMingLiU"/>
        <family val="1"/>
      </rPr>
      <t>N,N',N'-三乙 酸</t>
    </r>
  </si>
  <si>
    <r>
      <rPr>
        <sz val="12"/>
        <rFont val="Times New Roman"/>
        <family val="1"/>
      </rPr>
      <t>150-39-0</t>
    </r>
  </si>
  <si>
    <r>
      <rPr>
        <sz val="12"/>
        <rFont val="Times New Roman"/>
        <family val="1"/>
      </rPr>
      <t>N-(2-Hydroxyethyl)ethylenedinitrilotriaceti c acid</t>
    </r>
  </si>
  <si>
    <r>
      <rPr>
        <sz val="12"/>
        <rFont val="PMingLiU"/>
        <family val="1"/>
      </rPr>
      <t>二甲基甲醯胺</t>
    </r>
  </si>
  <si>
    <r>
      <rPr>
        <sz val="12"/>
        <rFont val="Times New Roman"/>
        <family val="1"/>
      </rPr>
      <t>N,N-Dimethylformamide</t>
    </r>
  </si>
  <si>
    <r>
      <rPr>
        <sz val="12"/>
        <rFont val="PMingLiU"/>
        <family val="1"/>
      </rPr>
      <t>雙</t>
    </r>
    <r>
      <rPr>
        <sz val="12"/>
        <rFont val="Times New Roman"/>
        <family val="1"/>
      </rPr>
      <t>(</t>
    </r>
    <r>
      <rPr>
        <sz val="12"/>
        <rFont val="PMingLiU"/>
        <family val="1"/>
      </rPr>
      <t>二丁基二硫胺 甲酸</t>
    </r>
    <r>
      <rPr>
        <sz val="12"/>
        <rFont val="Times New Roman"/>
        <family val="1"/>
      </rPr>
      <t>)</t>
    </r>
    <r>
      <rPr>
        <sz val="12"/>
        <rFont val="PMingLiU"/>
        <family val="1"/>
      </rPr>
      <t>鎳</t>
    </r>
  </si>
  <si>
    <r>
      <rPr>
        <sz val="12"/>
        <rFont val="Times New Roman"/>
        <family val="1"/>
      </rPr>
      <t>13927-77-0</t>
    </r>
  </si>
  <si>
    <r>
      <rPr>
        <sz val="12"/>
        <rFont val="Times New Roman"/>
        <family val="1"/>
      </rPr>
      <t>Nickel bis(dibutyldithiocarbamate)</t>
    </r>
  </si>
  <si>
    <r>
      <rPr>
        <sz val="12"/>
        <rFont val="PMingLiU"/>
        <family val="1"/>
      </rPr>
      <t>氯化鎳</t>
    </r>
  </si>
  <si>
    <r>
      <rPr>
        <sz val="12"/>
        <rFont val="Times New Roman"/>
        <family val="1"/>
      </rPr>
      <t>7718-54-9</t>
    </r>
  </si>
  <si>
    <r>
      <rPr>
        <sz val="12"/>
        <rFont val="Times New Roman"/>
        <family val="1"/>
      </rPr>
      <t>Nickel chloride</t>
    </r>
  </si>
  <si>
    <r>
      <rPr>
        <sz val="12"/>
        <rFont val="PMingLiU"/>
        <family val="1"/>
      </rPr>
      <t>硝酸鎳</t>
    </r>
  </si>
  <si>
    <r>
      <rPr>
        <sz val="12"/>
        <rFont val="Times New Roman"/>
        <family val="1"/>
      </rPr>
      <t>13138-45-9</t>
    </r>
  </si>
  <si>
    <r>
      <rPr>
        <sz val="12"/>
        <rFont val="Times New Roman"/>
        <family val="1"/>
      </rPr>
      <t>Nickel nitrate</t>
    </r>
  </si>
  <si>
    <r>
      <rPr>
        <sz val="12"/>
        <rFont val="PMingLiU"/>
        <family val="1"/>
      </rPr>
      <t>硫酸鎳</t>
    </r>
  </si>
  <si>
    <r>
      <rPr>
        <sz val="12"/>
        <rFont val="Times New Roman"/>
        <family val="1"/>
      </rPr>
      <t>7786-81-4</t>
    </r>
  </si>
  <si>
    <r>
      <rPr>
        <sz val="12"/>
        <rFont val="Times New Roman"/>
        <family val="1"/>
      </rPr>
      <t>Nickel sulfate</t>
    </r>
  </si>
  <si>
    <r>
      <rPr>
        <sz val="12"/>
        <rFont val="PMingLiU"/>
        <family val="1"/>
      </rPr>
      <t>氯化鎳</t>
    </r>
    <r>
      <rPr>
        <sz val="12"/>
        <rFont val="Times New Roman"/>
        <family val="1"/>
      </rPr>
      <t>(</t>
    </r>
    <r>
      <rPr>
        <sz val="12"/>
        <rFont val="PMingLiU"/>
        <family val="1"/>
      </rPr>
      <t>Ⅱ</t>
    </r>
    <r>
      <rPr>
        <sz val="12"/>
        <rFont val="Times New Roman"/>
        <family val="1"/>
      </rPr>
      <t>)</t>
    </r>
    <r>
      <rPr>
        <sz val="12"/>
        <rFont val="PMingLiU"/>
        <family val="1"/>
      </rPr>
      <t>六水合 物</t>
    </r>
  </si>
  <si>
    <r>
      <rPr>
        <sz val="12"/>
        <rFont val="Times New Roman"/>
        <family val="1"/>
      </rPr>
      <t>7791-20-0</t>
    </r>
  </si>
  <si>
    <r>
      <rPr>
        <sz val="12"/>
        <rFont val="Times New Roman"/>
        <family val="1"/>
      </rPr>
      <t>Nickel(</t>
    </r>
    <r>
      <rPr>
        <sz val="12"/>
        <rFont val="PMingLiU"/>
        <family val="1"/>
      </rPr>
      <t>Ⅱ</t>
    </r>
    <r>
      <rPr>
        <sz val="12"/>
        <rFont val="Times New Roman"/>
        <family val="1"/>
      </rPr>
      <t>) chloride hexahydrate</t>
    </r>
  </si>
  <si>
    <r>
      <rPr>
        <sz val="12"/>
        <rFont val="PMingLiU"/>
        <family val="1"/>
      </rPr>
      <t>胺磺酸鎳</t>
    </r>
    <r>
      <rPr>
        <sz val="12"/>
        <rFont val="Times New Roman"/>
        <family val="1"/>
      </rPr>
      <t>(</t>
    </r>
    <r>
      <rPr>
        <sz val="12"/>
        <rFont val="PMingLiU"/>
        <family val="1"/>
      </rPr>
      <t>Ⅱ</t>
    </r>
    <r>
      <rPr>
        <sz val="12"/>
        <rFont val="Times New Roman"/>
        <family val="1"/>
      </rPr>
      <t>)</t>
    </r>
  </si>
  <si>
    <r>
      <rPr>
        <sz val="12"/>
        <rFont val="Times New Roman"/>
        <family val="1"/>
      </rPr>
      <t>13770-89-3</t>
    </r>
  </si>
  <si>
    <r>
      <rPr>
        <sz val="12"/>
        <rFont val="Times New Roman"/>
        <family val="1"/>
      </rPr>
      <t>Nickel(</t>
    </r>
    <r>
      <rPr>
        <sz val="12"/>
        <rFont val="PMingLiU"/>
        <family val="1"/>
      </rPr>
      <t>Ⅱ</t>
    </r>
    <r>
      <rPr>
        <sz val="12"/>
        <rFont val="Times New Roman"/>
        <family val="1"/>
      </rPr>
      <t>) sulfamate</t>
    </r>
  </si>
  <si>
    <r>
      <rPr>
        <sz val="12"/>
        <rFont val="PMingLiU"/>
        <family val="1"/>
      </rPr>
      <t>乙酸鎳</t>
    </r>
    <r>
      <rPr>
        <sz val="12"/>
        <rFont val="Times New Roman"/>
        <family val="1"/>
      </rPr>
      <t>(</t>
    </r>
    <r>
      <rPr>
        <sz val="12"/>
        <rFont val="PMingLiU"/>
        <family val="1"/>
      </rPr>
      <t>Ⅱ</t>
    </r>
    <r>
      <rPr>
        <sz val="12"/>
        <rFont val="Times New Roman"/>
        <family val="1"/>
      </rPr>
      <t>)</t>
    </r>
  </si>
  <si>
    <r>
      <rPr>
        <sz val="12"/>
        <rFont val="Times New Roman"/>
        <family val="1"/>
      </rPr>
      <t>373-02-4</t>
    </r>
  </si>
  <si>
    <r>
      <rPr>
        <sz val="12"/>
        <rFont val="Times New Roman"/>
        <family val="1"/>
      </rPr>
      <t>Nickel(II) acetate</t>
    </r>
  </si>
  <si>
    <r>
      <rPr>
        <sz val="12"/>
        <rFont val="PMingLiU"/>
        <family val="1"/>
      </rPr>
      <t>硫酸鎳</t>
    </r>
    <r>
      <rPr>
        <sz val="12"/>
        <rFont val="Times New Roman"/>
        <family val="1"/>
      </rPr>
      <t>(</t>
    </r>
    <r>
      <rPr>
        <sz val="12"/>
        <rFont val="PMingLiU"/>
        <family val="1"/>
      </rPr>
      <t>Ⅱ</t>
    </r>
    <r>
      <rPr>
        <sz val="12"/>
        <rFont val="Times New Roman"/>
        <family val="1"/>
      </rPr>
      <t>)</t>
    </r>
    <r>
      <rPr>
        <sz val="12"/>
        <rFont val="PMingLiU"/>
        <family val="1"/>
      </rPr>
      <t>銨</t>
    </r>
  </si>
  <si>
    <r>
      <rPr>
        <sz val="12"/>
        <rFont val="Times New Roman"/>
        <family val="1"/>
      </rPr>
      <t>15699-18-0</t>
    </r>
  </si>
  <si>
    <r>
      <rPr>
        <sz val="12"/>
        <rFont val="Times New Roman"/>
        <family val="1"/>
      </rPr>
      <t>Nickel(II) ammonium sulfate</t>
    </r>
  </si>
  <si>
    <r>
      <rPr>
        <sz val="12"/>
        <rFont val="PMingLiU"/>
        <family val="1"/>
      </rPr>
      <t>溴化鎳</t>
    </r>
    <r>
      <rPr>
        <sz val="12"/>
        <rFont val="Times New Roman"/>
        <family val="1"/>
      </rPr>
      <t>(</t>
    </r>
    <r>
      <rPr>
        <sz val="12"/>
        <rFont val="PMingLiU"/>
        <family val="1"/>
      </rPr>
      <t>Ⅱ</t>
    </r>
    <r>
      <rPr>
        <sz val="12"/>
        <rFont val="Times New Roman"/>
        <family val="1"/>
      </rPr>
      <t>)</t>
    </r>
  </si>
  <si>
    <r>
      <rPr>
        <sz val="12"/>
        <rFont val="Times New Roman"/>
        <family val="1"/>
      </rPr>
      <t>13462-88-9</t>
    </r>
  </si>
  <si>
    <r>
      <rPr>
        <sz val="12"/>
        <rFont val="Times New Roman"/>
        <family val="1"/>
      </rPr>
      <t>Nickel(II) bromide</t>
    </r>
  </si>
  <si>
    <r>
      <rPr>
        <sz val="12"/>
        <rFont val="PMingLiU"/>
        <family val="1"/>
      </rPr>
      <t>碳酸鎳</t>
    </r>
    <r>
      <rPr>
        <sz val="12"/>
        <rFont val="Times New Roman"/>
        <family val="1"/>
      </rPr>
      <t>(</t>
    </r>
    <r>
      <rPr>
        <sz val="12"/>
        <rFont val="PMingLiU"/>
        <family val="1"/>
      </rPr>
      <t>Ⅱ</t>
    </r>
    <r>
      <rPr>
        <sz val="12"/>
        <rFont val="Times New Roman"/>
        <family val="1"/>
      </rPr>
      <t>)</t>
    </r>
  </si>
  <si>
    <r>
      <rPr>
        <sz val="12"/>
        <rFont val="Times New Roman"/>
        <family val="1"/>
      </rPr>
      <t>3333-67-3</t>
    </r>
  </si>
  <si>
    <r>
      <rPr>
        <sz val="12"/>
        <rFont val="Times New Roman"/>
        <family val="1"/>
      </rPr>
      <t>Nickel(II) carbonate</t>
    </r>
  </si>
  <si>
    <r>
      <rPr>
        <sz val="12"/>
        <rFont val="PMingLiU"/>
        <family val="1"/>
      </rPr>
      <t>硝酸鎳</t>
    </r>
    <r>
      <rPr>
        <sz val="12"/>
        <rFont val="Times New Roman"/>
        <family val="1"/>
      </rPr>
      <t>(</t>
    </r>
    <r>
      <rPr>
        <sz val="12"/>
        <rFont val="PMingLiU"/>
        <family val="1"/>
      </rPr>
      <t>Ⅱ</t>
    </r>
    <r>
      <rPr>
        <sz val="12"/>
        <rFont val="Times New Roman"/>
        <family val="1"/>
      </rPr>
      <t>)</t>
    </r>
    <r>
      <rPr>
        <sz val="12"/>
        <rFont val="PMingLiU"/>
        <family val="1"/>
      </rPr>
      <t>六水合 物</t>
    </r>
  </si>
  <si>
    <r>
      <rPr>
        <sz val="12"/>
        <rFont val="Times New Roman"/>
        <family val="1"/>
      </rPr>
      <t>13478-00-7</t>
    </r>
  </si>
  <si>
    <r>
      <rPr>
        <sz val="12"/>
        <rFont val="Times New Roman"/>
        <family val="1"/>
      </rPr>
      <t>Nickel(II) nitrate hexahydrate</t>
    </r>
  </si>
  <si>
    <r>
      <rPr>
        <sz val="12"/>
        <rFont val="Times New Roman"/>
        <family val="1"/>
      </rPr>
      <t>N</t>
    </r>
    <r>
      <rPr>
        <sz val="12"/>
        <rFont val="PMingLiU"/>
        <family val="1"/>
      </rPr>
      <t>-甲基乙醯胺</t>
    </r>
  </si>
  <si>
    <r>
      <rPr>
        <sz val="12"/>
        <rFont val="Times New Roman"/>
        <family val="1"/>
      </rPr>
      <t>79-16-3</t>
    </r>
  </si>
  <si>
    <r>
      <rPr>
        <sz val="12"/>
        <rFont val="Times New Roman"/>
        <family val="1"/>
      </rPr>
      <t>N-Methylacetamide</t>
    </r>
  </si>
  <si>
    <r>
      <rPr>
        <sz val="12"/>
        <rFont val="Times New Roman"/>
        <family val="1"/>
      </rPr>
      <t>N</t>
    </r>
    <r>
      <rPr>
        <sz val="12"/>
        <rFont val="PMingLiU"/>
        <family val="1"/>
      </rPr>
      <t>-甲基甲醯胺</t>
    </r>
  </si>
  <si>
    <r>
      <rPr>
        <sz val="12"/>
        <rFont val="Times New Roman"/>
        <family val="1"/>
      </rPr>
      <t>123-39-7</t>
    </r>
  </si>
  <si>
    <r>
      <rPr>
        <sz val="12"/>
        <rFont val="Times New Roman"/>
        <family val="1"/>
      </rPr>
      <t>N-Methylformamide</t>
    </r>
  </si>
  <si>
    <r>
      <rPr>
        <sz val="12"/>
        <rFont val="Times New Roman"/>
        <family val="1"/>
      </rPr>
      <t>N</t>
    </r>
    <r>
      <rPr>
        <sz val="12"/>
        <rFont val="PMingLiU"/>
        <family val="1"/>
      </rPr>
      <t>-甲基吡咯烷酮</t>
    </r>
  </si>
  <si>
    <r>
      <rPr>
        <sz val="12"/>
        <rFont val="Times New Roman"/>
        <family val="1"/>
      </rPr>
      <t>872-50-4</t>
    </r>
  </si>
  <si>
    <r>
      <rPr>
        <sz val="12"/>
        <rFont val="Times New Roman"/>
        <family val="1"/>
      </rPr>
      <t>N-Methylpyrrolidinone</t>
    </r>
  </si>
  <si>
    <r>
      <rPr>
        <sz val="12"/>
        <rFont val="Times New Roman"/>
        <family val="1"/>
      </rPr>
      <t>N</t>
    </r>
    <r>
      <rPr>
        <sz val="12"/>
        <rFont val="PMingLiU"/>
        <family val="1"/>
      </rPr>
      <t>-亞硝基</t>
    </r>
    <r>
      <rPr>
        <sz val="12"/>
        <rFont val="Times New Roman"/>
        <family val="1"/>
      </rPr>
      <t>-</t>
    </r>
    <r>
      <rPr>
        <sz val="12"/>
        <rFont val="PMingLiU"/>
        <family val="1"/>
      </rPr>
      <t>N-苯基 羥胺鋁鹽</t>
    </r>
  </si>
  <si>
    <r>
      <rPr>
        <sz val="12"/>
        <rFont val="Times New Roman"/>
        <family val="1"/>
      </rPr>
      <t>15305-07-4</t>
    </r>
  </si>
  <si>
    <r>
      <rPr>
        <sz val="12"/>
        <rFont val="Times New Roman"/>
        <family val="1"/>
      </rPr>
      <t>N-Nitroso-N-phenylhydroxylamine aluminum salt</t>
    </r>
  </si>
  <si>
    <r>
      <rPr>
        <sz val="12"/>
        <rFont val="PMingLiU"/>
        <family val="1"/>
      </rPr>
      <t>鄰聯大茴香胺二 鹽酸鹽</t>
    </r>
  </si>
  <si>
    <r>
      <rPr>
        <sz val="12"/>
        <rFont val="Times New Roman"/>
        <family val="1"/>
      </rPr>
      <t>20325-40-0</t>
    </r>
  </si>
  <si>
    <r>
      <rPr>
        <sz val="12"/>
        <rFont val="Times New Roman"/>
        <family val="1"/>
      </rPr>
      <t>o-Dianisidine dihydrochloride</t>
    </r>
  </si>
  <si>
    <r>
      <rPr>
        <sz val="12"/>
        <rFont val="PMingLiU"/>
        <family val="1"/>
      </rPr>
      <t>氧雙【口咢】砷</t>
    </r>
  </si>
  <si>
    <r>
      <rPr>
        <sz val="12"/>
        <rFont val="Times New Roman"/>
        <family val="1"/>
      </rPr>
      <t>58-36-6</t>
    </r>
  </si>
  <si>
    <r>
      <rPr>
        <sz val="12"/>
        <rFont val="Times New Roman"/>
        <family val="1"/>
      </rPr>
      <t>Oxybisphenoxarsine</t>
    </r>
  </si>
  <si>
    <r>
      <rPr>
        <sz val="12"/>
        <rFont val="PMingLiU"/>
        <family val="1"/>
      </rPr>
      <t xml:space="preserve">顏料黃 </t>
    </r>
    <r>
      <rPr>
        <sz val="12"/>
        <rFont val="Times New Roman"/>
        <family val="1"/>
      </rPr>
      <t xml:space="preserve"> 150</t>
    </r>
  </si>
  <si>
    <r>
      <rPr>
        <sz val="12"/>
        <rFont val="Times New Roman"/>
        <family val="1"/>
      </rPr>
      <t>68511-62-6</t>
    </r>
  </si>
  <si>
    <r>
      <rPr>
        <sz val="12"/>
        <rFont val="Times New Roman"/>
        <family val="1"/>
      </rPr>
      <t>Pigment Yellow 150</t>
    </r>
  </si>
  <si>
    <r>
      <rPr>
        <sz val="12"/>
        <rFont val="PMingLiU"/>
        <family val="1"/>
      </rPr>
      <t>四硼酸鉀四水合 物</t>
    </r>
  </si>
  <si>
    <r>
      <rPr>
        <sz val="12"/>
        <rFont val="Times New Roman"/>
        <family val="1"/>
      </rPr>
      <t>12045-78-2</t>
    </r>
  </si>
  <si>
    <r>
      <rPr>
        <sz val="12"/>
        <rFont val="Times New Roman"/>
        <family val="1"/>
      </rPr>
      <t>Potassium tetraborate tetrahydrate</t>
    </r>
  </si>
  <si>
    <r>
      <rPr>
        <sz val="12"/>
        <rFont val="PMingLiU"/>
        <family val="1"/>
      </rPr>
      <t>氫氧化鉻酸鋅鉀</t>
    </r>
  </si>
  <si>
    <r>
      <rPr>
        <sz val="12"/>
        <rFont val="Times New Roman"/>
        <family val="1"/>
      </rPr>
      <t>11103-86-9</t>
    </r>
  </si>
  <si>
    <r>
      <rPr>
        <sz val="12"/>
        <rFont val="Times New Roman"/>
        <family val="1"/>
      </rPr>
      <t>Potassium zinc chromate hydroxide</t>
    </r>
  </si>
  <si>
    <r>
      <rPr>
        <sz val="12"/>
        <rFont val="PMingLiU"/>
        <family val="1"/>
      </rPr>
      <t>鉻酸吡啶鹽</t>
    </r>
  </si>
  <si>
    <r>
      <rPr>
        <sz val="12"/>
        <rFont val="Times New Roman"/>
        <family val="1"/>
      </rPr>
      <t>20039-37-6</t>
    </r>
  </si>
  <si>
    <r>
      <rPr>
        <sz val="12"/>
        <rFont val="Times New Roman"/>
        <family val="1"/>
      </rPr>
      <t>Pyridinium dichromate</t>
    </r>
  </si>
  <si>
    <r>
      <rPr>
        <sz val="12"/>
        <rFont val="PMingLiU"/>
        <family val="1"/>
      </rPr>
      <t>晶性矽</t>
    </r>
  </si>
  <si>
    <r>
      <rPr>
        <sz val="12"/>
        <rFont val="Times New Roman"/>
        <family val="1"/>
      </rPr>
      <t>14464-46-1</t>
    </r>
  </si>
  <si>
    <r>
      <rPr>
        <sz val="12"/>
        <rFont val="Times New Roman"/>
        <family val="1"/>
      </rPr>
      <t>Silica crystalline</t>
    </r>
  </si>
  <si>
    <r>
      <rPr>
        <sz val="12"/>
        <rFont val="PMingLiU"/>
        <family val="1"/>
      </rPr>
      <t>四硼酸鈉</t>
    </r>
  </si>
  <si>
    <r>
      <rPr>
        <sz val="12"/>
        <rFont val="Times New Roman"/>
        <family val="1"/>
      </rPr>
      <t>1330-43-4</t>
    </r>
  </si>
  <si>
    <r>
      <rPr>
        <sz val="12"/>
        <rFont val="Times New Roman"/>
        <family val="1"/>
      </rPr>
      <t>Sodium tetraborate</t>
    </r>
  </si>
  <si>
    <r>
      <rPr>
        <sz val="12"/>
        <rFont val="PMingLiU"/>
        <family val="1"/>
      </rPr>
      <t>四氯乙烯</t>
    </r>
  </si>
  <si>
    <r>
      <rPr>
        <sz val="12"/>
        <rFont val="Times New Roman"/>
        <family val="1"/>
      </rPr>
      <t>127-18-4</t>
    </r>
  </si>
  <si>
    <r>
      <rPr>
        <sz val="12"/>
        <rFont val="Times New Roman"/>
        <family val="1"/>
      </rPr>
      <t>Tetrachloroethylene</t>
    </r>
  </si>
  <si>
    <r>
      <rPr>
        <sz val="12"/>
        <rFont val="PMingLiU"/>
        <family val="1"/>
      </rPr>
      <t>肆羥甲基鏻硫酸 鹽</t>
    </r>
  </si>
  <si>
    <r>
      <rPr>
        <sz val="12"/>
        <rFont val="Times New Roman"/>
        <family val="1"/>
      </rPr>
      <t>55566-30-8</t>
    </r>
  </si>
  <si>
    <r>
      <rPr>
        <sz val="12"/>
        <rFont val="Times New Roman"/>
        <family val="1"/>
      </rPr>
      <t>Tetrakis(hydroxymethyl)phosphonium sulfate</t>
    </r>
  </si>
  <si>
    <r>
      <rPr>
        <sz val="12"/>
        <rFont val="PMingLiU"/>
        <family val="1"/>
      </rPr>
      <t>三甘醇二甲醚</t>
    </r>
  </si>
  <si>
    <r>
      <rPr>
        <sz val="12"/>
        <rFont val="Times New Roman"/>
        <family val="1"/>
      </rPr>
      <t>112-49-2</t>
    </r>
  </si>
  <si>
    <r>
      <rPr>
        <sz val="12"/>
        <rFont val="Times New Roman"/>
        <family val="1"/>
      </rPr>
      <t>Triethylene glycol dimethyl ether</t>
    </r>
  </si>
  <si>
    <r>
      <rPr>
        <sz val="12"/>
        <rFont val="PMingLiU"/>
        <family val="1"/>
      </rPr>
      <t>異三聚氰酸三縮 水甘油酯</t>
    </r>
  </si>
  <si>
    <r>
      <rPr>
        <sz val="12"/>
        <rFont val="Times New Roman"/>
        <family val="1"/>
      </rPr>
      <t>2451-62-9</t>
    </r>
  </si>
  <si>
    <r>
      <rPr>
        <sz val="12"/>
        <rFont val="Times New Roman"/>
        <family val="1"/>
      </rPr>
      <t>Triglycidyl isocyanurate</t>
    </r>
  </si>
  <si>
    <r>
      <rPr>
        <sz val="12"/>
        <rFont val="PMingLiU"/>
        <family val="1"/>
      </rPr>
      <t>氯乙烯</t>
    </r>
  </si>
  <si>
    <r>
      <rPr>
        <sz val="12"/>
        <rFont val="Times New Roman"/>
        <family val="1"/>
      </rPr>
      <t>Vinyl chloride</t>
    </r>
  </si>
  <si>
    <r>
      <rPr>
        <sz val="12"/>
        <rFont val="PMingLiU"/>
        <family val="1"/>
      </rPr>
      <t>備註</t>
    </r>
  </si>
  <si>
    <r>
      <rPr>
        <sz val="12"/>
        <rFont val="Times New Roman"/>
        <family val="1"/>
      </rPr>
      <t>(S</t>
    </r>
    <r>
      <rPr>
        <sz val="12"/>
        <rFont val="PMingLiU"/>
        <family val="1"/>
      </rPr>
      <t>)-(+)-2-羥基丙酸</t>
    </r>
  </si>
  <si>
    <r>
      <rPr>
        <sz val="12"/>
        <rFont val="Times New Roman"/>
        <family val="1"/>
      </rPr>
      <t>79-33-4</t>
    </r>
  </si>
  <si>
    <r>
      <rPr>
        <sz val="12"/>
        <rFont val="Times New Roman"/>
        <family val="1"/>
      </rPr>
      <t>(S)-(+)-2-Hydroxypropan oic acid</t>
    </r>
  </si>
  <si>
    <r>
      <rPr>
        <sz val="12"/>
        <rFont val="Times New Roman"/>
        <family val="1"/>
      </rPr>
      <t>1,1,1</t>
    </r>
    <r>
      <rPr>
        <sz val="12"/>
        <rFont val="PMingLiU"/>
        <family val="1"/>
      </rPr>
      <t>-三氯乙烷</t>
    </r>
  </si>
  <si>
    <r>
      <rPr>
        <sz val="12"/>
        <rFont val="Times New Roman"/>
        <family val="1"/>
      </rPr>
      <t>71-55-6</t>
    </r>
  </si>
  <si>
    <r>
      <rPr>
        <sz val="12"/>
        <rFont val="Times New Roman"/>
        <family val="1"/>
      </rPr>
      <t>1,1,1-Trichloroethane</t>
    </r>
  </si>
  <si>
    <r>
      <rPr>
        <sz val="12"/>
        <rFont val="Times New Roman"/>
        <family val="1"/>
      </rPr>
      <t>1,1,2,2</t>
    </r>
    <r>
      <rPr>
        <sz val="12"/>
        <rFont val="PMingLiU"/>
        <family val="1"/>
      </rPr>
      <t>-四氯乙烷</t>
    </r>
  </si>
  <si>
    <r>
      <rPr>
        <sz val="12"/>
        <rFont val="Times New Roman"/>
        <family val="1"/>
      </rPr>
      <t>79-34-5</t>
    </r>
  </si>
  <si>
    <r>
      <rPr>
        <sz val="12"/>
        <rFont val="Times New Roman"/>
        <family val="1"/>
      </rPr>
      <t>1,1,2,2-Tetrachloroethane</t>
    </r>
  </si>
  <si>
    <r>
      <rPr>
        <sz val="12"/>
        <rFont val="Times New Roman"/>
        <family val="1"/>
      </rPr>
      <t>1,1,2,3,4,4</t>
    </r>
    <r>
      <rPr>
        <sz val="12"/>
        <rFont val="PMingLiU"/>
        <family val="1"/>
      </rPr>
      <t>-六氟</t>
    </r>
    <r>
      <rPr>
        <sz val="12"/>
        <rFont val="Times New Roman"/>
        <family val="1"/>
      </rPr>
      <t>-</t>
    </r>
    <r>
      <rPr>
        <sz val="12"/>
        <rFont val="PMingLiU"/>
        <family val="1"/>
      </rPr>
      <t xml:space="preserve">1,3-丁二
</t>
    </r>
    <r>
      <rPr>
        <sz val="12"/>
        <rFont val="PMingLiU"/>
        <family val="1"/>
      </rPr>
      <t>烯</t>
    </r>
  </si>
  <si>
    <r>
      <rPr>
        <sz val="12"/>
        <rFont val="Times New Roman"/>
        <family val="1"/>
      </rPr>
      <t>685-63-2</t>
    </r>
  </si>
  <si>
    <r>
      <rPr>
        <sz val="12"/>
        <rFont val="Times New Roman"/>
        <family val="1"/>
      </rPr>
      <t>1,1,2,3,4,4-Hexafluoro-1, 3-butadiene</t>
    </r>
  </si>
  <si>
    <r>
      <rPr>
        <sz val="12"/>
        <rFont val="Times New Roman"/>
        <family val="1"/>
      </rPr>
      <t>1,1,2</t>
    </r>
    <r>
      <rPr>
        <sz val="12"/>
        <rFont val="PMingLiU"/>
        <family val="1"/>
      </rPr>
      <t>-三氯乙烷</t>
    </r>
  </si>
  <si>
    <r>
      <rPr>
        <sz val="12"/>
        <rFont val="Times New Roman"/>
        <family val="1"/>
      </rPr>
      <t>79-00-5</t>
    </r>
  </si>
  <si>
    <r>
      <rPr>
        <sz val="12"/>
        <rFont val="Times New Roman"/>
        <family val="1"/>
      </rPr>
      <t>1,1,2-Trichloroethane</t>
    </r>
  </si>
  <si>
    <r>
      <rPr>
        <sz val="12"/>
        <rFont val="Times New Roman"/>
        <family val="1"/>
      </rPr>
      <t>1,1,3,3</t>
    </r>
    <r>
      <rPr>
        <sz val="12"/>
        <rFont val="PMingLiU"/>
        <family val="1"/>
      </rPr>
      <t>-四甲基丁胺</t>
    </r>
  </si>
  <si>
    <r>
      <rPr>
        <sz val="12"/>
        <rFont val="Times New Roman"/>
        <family val="1"/>
      </rPr>
      <t>107-45-9</t>
    </r>
  </si>
  <si>
    <r>
      <rPr>
        <sz val="12"/>
        <rFont val="Times New Roman"/>
        <family val="1"/>
      </rPr>
      <t>1,1,3,3-Tetramethylbutyl amine</t>
    </r>
  </si>
  <si>
    <r>
      <rPr>
        <sz val="12"/>
        <rFont val="Times New Roman"/>
        <family val="1"/>
      </rPr>
      <t>1,1</t>
    </r>
    <r>
      <rPr>
        <sz val="12"/>
        <rFont val="PMingLiU"/>
        <family val="1"/>
      </rPr>
      <t>'-偶氮雙甲醯胺</t>
    </r>
  </si>
  <si>
    <r>
      <rPr>
        <sz val="12"/>
        <rFont val="Times New Roman"/>
        <family val="1"/>
      </rPr>
      <t>123-77-3</t>
    </r>
  </si>
  <si>
    <r>
      <rPr>
        <sz val="12"/>
        <rFont val="Times New Roman"/>
        <family val="1"/>
      </rPr>
      <t>1,1'-Azobis(formamide)</t>
    </r>
  </si>
  <si>
    <r>
      <rPr>
        <sz val="12"/>
        <rFont val="Times New Roman"/>
        <family val="1"/>
      </rPr>
      <t>1,1</t>
    </r>
    <r>
      <rPr>
        <sz val="12"/>
        <rFont val="PMingLiU"/>
        <family val="1"/>
      </rPr>
      <t>-貳</t>
    </r>
    <r>
      <rPr>
        <sz val="12"/>
        <rFont val="Times New Roman"/>
        <family val="1"/>
      </rPr>
      <t>(</t>
    </r>
    <r>
      <rPr>
        <sz val="12"/>
        <rFont val="PMingLiU"/>
        <family val="1"/>
      </rPr>
      <t>三級丁基過氧</t>
    </r>
    <r>
      <rPr>
        <sz val="12"/>
        <rFont val="Times New Roman"/>
        <family val="1"/>
      </rPr>
      <t>)</t>
    </r>
    <r>
      <rPr>
        <sz val="12"/>
        <rFont val="PMingLiU"/>
        <family val="1"/>
      </rPr>
      <t>環 己烷</t>
    </r>
  </si>
  <si>
    <r>
      <rPr>
        <sz val="12"/>
        <rFont val="Times New Roman"/>
        <family val="1"/>
      </rPr>
      <t>3006-86-8</t>
    </r>
  </si>
  <si>
    <r>
      <rPr>
        <sz val="12"/>
        <rFont val="Times New Roman"/>
        <family val="1"/>
      </rPr>
      <t>1,1-Di(t-butylperoxy)cyc lohexane</t>
    </r>
  </si>
  <si>
    <r>
      <rPr>
        <sz val="12"/>
        <rFont val="Times New Roman"/>
        <family val="1"/>
      </rPr>
      <t>1,1</t>
    </r>
    <r>
      <rPr>
        <sz val="12"/>
        <rFont val="PMingLiU"/>
        <family val="1"/>
      </rPr>
      <t>-貳</t>
    </r>
    <r>
      <rPr>
        <sz val="12"/>
        <rFont val="Times New Roman"/>
        <family val="1"/>
      </rPr>
      <t>(</t>
    </r>
    <r>
      <rPr>
        <sz val="12"/>
        <rFont val="PMingLiU"/>
        <family val="1"/>
      </rPr>
      <t xml:space="preserve">三級丁基過
</t>
    </r>
    <r>
      <rPr>
        <sz val="12"/>
        <rFont val="PMingLiU"/>
        <family val="1"/>
      </rPr>
      <t>氧</t>
    </r>
    <r>
      <rPr>
        <sz val="12"/>
        <rFont val="Times New Roman"/>
        <family val="1"/>
      </rPr>
      <t>)-</t>
    </r>
    <r>
      <rPr>
        <sz val="12"/>
        <rFont val="PMingLiU"/>
        <family val="1"/>
      </rPr>
      <t>3,3,5-三甲基環己烷</t>
    </r>
  </si>
  <si>
    <r>
      <rPr>
        <sz val="12"/>
        <rFont val="Times New Roman"/>
        <family val="1"/>
      </rPr>
      <t>6731-36-8</t>
    </r>
  </si>
  <si>
    <r>
      <rPr>
        <sz val="12"/>
        <rFont val="Times New Roman"/>
        <family val="1"/>
      </rPr>
      <t>1,1-Di-(tert-butyl peroxy)-3,3,5-trimethylc yclohexane</t>
    </r>
  </si>
  <si>
    <r>
      <rPr>
        <sz val="12"/>
        <rFont val="Times New Roman"/>
        <family val="1"/>
      </rPr>
      <t>1,1</t>
    </r>
    <r>
      <rPr>
        <sz val="12"/>
        <rFont val="PMingLiU"/>
        <family val="1"/>
      </rPr>
      <t>-二氟乙烷</t>
    </r>
  </si>
  <si>
    <r>
      <rPr>
        <sz val="12"/>
        <rFont val="Times New Roman"/>
        <family val="1"/>
      </rPr>
      <t>75-37-6</t>
    </r>
  </si>
  <si>
    <r>
      <rPr>
        <sz val="12"/>
        <rFont val="Times New Roman"/>
        <family val="1"/>
      </rPr>
      <t>1,1-Difluoroethane</t>
    </r>
  </si>
  <si>
    <r>
      <rPr>
        <sz val="12"/>
        <rFont val="Times New Roman"/>
        <family val="1"/>
      </rPr>
      <t>1,1</t>
    </r>
    <r>
      <rPr>
        <sz val="12"/>
        <rFont val="PMingLiU"/>
        <family val="1"/>
      </rPr>
      <t>-二氟乙烯</t>
    </r>
  </si>
  <si>
    <r>
      <rPr>
        <sz val="12"/>
        <rFont val="Times New Roman"/>
        <family val="1"/>
      </rPr>
      <t>75-38-7</t>
    </r>
  </si>
  <si>
    <r>
      <rPr>
        <sz val="12"/>
        <rFont val="Times New Roman"/>
        <family val="1"/>
      </rPr>
      <t>1,1-Difluoroethylene</t>
    </r>
  </si>
  <si>
    <r>
      <rPr>
        <sz val="12"/>
        <rFont val="Times New Roman"/>
        <family val="1"/>
      </rPr>
      <t>1,2</t>
    </r>
    <r>
      <rPr>
        <sz val="12"/>
        <rFont val="PMingLiU"/>
        <family val="1"/>
      </rPr>
      <t>-苯并異噻唑</t>
    </r>
    <r>
      <rPr>
        <sz val="12"/>
        <rFont val="Times New Roman"/>
        <family val="1"/>
      </rPr>
      <t>-</t>
    </r>
    <r>
      <rPr>
        <sz val="12"/>
        <rFont val="PMingLiU"/>
        <family val="1"/>
      </rPr>
      <t>3-酮</t>
    </r>
  </si>
  <si>
    <r>
      <rPr>
        <sz val="12"/>
        <rFont val="Times New Roman"/>
        <family val="1"/>
      </rPr>
      <t>2634-33-5</t>
    </r>
  </si>
  <si>
    <r>
      <rPr>
        <sz val="12"/>
        <rFont val="Times New Roman"/>
        <family val="1"/>
      </rPr>
      <t>1,2-Benzisothiazole-3-on e</t>
    </r>
  </si>
  <si>
    <r>
      <rPr>
        <sz val="12"/>
        <rFont val="Times New Roman"/>
        <family val="1"/>
      </rPr>
      <t>1,2</t>
    </r>
    <r>
      <rPr>
        <sz val="12"/>
        <rFont val="PMingLiU"/>
        <family val="1"/>
      </rPr>
      <t>-二氯乙烯</t>
    </r>
  </si>
  <si>
    <r>
      <rPr>
        <sz val="12"/>
        <rFont val="Times New Roman"/>
        <family val="1"/>
      </rPr>
      <t>540-59-0</t>
    </r>
  </si>
  <si>
    <r>
      <rPr>
        <sz val="12"/>
        <rFont val="Times New Roman"/>
        <family val="1"/>
      </rPr>
      <t>1,2-Dichloroethylene</t>
    </r>
  </si>
  <si>
    <r>
      <rPr>
        <sz val="12"/>
        <rFont val="Times New Roman"/>
        <family val="1"/>
      </rPr>
      <t>1,4</t>
    </r>
    <r>
      <rPr>
        <sz val="12"/>
        <rFont val="PMingLiU"/>
        <family val="1"/>
      </rPr>
      <t>-貳</t>
    </r>
    <r>
      <rPr>
        <sz val="12"/>
        <rFont val="Times New Roman"/>
        <family val="1"/>
      </rPr>
      <t>(</t>
    </r>
    <r>
      <rPr>
        <sz val="12"/>
        <rFont val="PMingLiU"/>
        <family val="1"/>
      </rPr>
      <t>2-三級丁基過氧異 丙基</t>
    </r>
    <r>
      <rPr>
        <sz val="12"/>
        <rFont val="Times New Roman"/>
        <family val="1"/>
      </rPr>
      <t>)</t>
    </r>
    <r>
      <rPr>
        <sz val="12"/>
        <rFont val="PMingLiU"/>
        <family val="1"/>
      </rPr>
      <t>苯</t>
    </r>
  </si>
  <si>
    <r>
      <rPr>
        <sz val="12"/>
        <rFont val="Times New Roman"/>
        <family val="1"/>
      </rPr>
      <t>25155-25-3</t>
    </r>
  </si>
  <si>
    <r>
      <rPr>
        <sz val="12"/>
        <rFont val="Times New Roman"/>
        <family val="1"/>
      </rPr>
      <t>1,4-Di-(2-tert-butylperox yisopropyl) benzene</t>
    </r>
  </si>
  <si>
    <r>
      <rPr>
        <sz val="12"/>
        <rFont val="Times New Roman"/>
        <family val="1"/>
      </rPr>
      <t>1,4</t>
    </r>
    <r>
      <rPr>
        <sz val="12"/>
        <rFont val="PMingLiU"/>
        <family val="1"/>
      </rPr>
      <t>-二氧陸圜</t>
    </r>
  </si>
  <si>
    <r>
      <rPr>
        <sz val="12"/>
        <rFont val="Times New Roman"/>
        <family val="1"/>
      </rPr>
      <t>123-91-1</t>
    </r>
  </si>
  <si>
    <r>
      <rPr>
        <sz val="12"/>
        <rFont val="Times New Roman"/>
        <family val="1"/>
      </rPr>
      <t>1,4-Dioxane</t>
    </r>
  </si>
  <si>
    <r>
      <rPr>
        <sz val="12"/>
        <rFont val="Times New Roman"/>
        <family val="1"/>
      </rPr>
      <t>1,6</t>
    </r>
    <r>
      <rPr>
        <sz val="12"/>
        <rFont val="PMingLiU"/>
        <family val="1"/>
      </rPr>
      <t>-己二胺</t>
    </r>
  </si>
  <si>
    <r>
      <rPr>
        <sz val="12"/>
        <rFont val="Times New Roman"/>
        <family val="1"/>
      </rPr>
      <t>124-09-4</t>
    </r>
  </si>
  <si>
    <r>
      <rPr>
        <sz val="12"/>
        <rFont val="Times New Roman"/>
        <family val="1"/>
      </rPr>
      <t>1,6-Hexanediamine</t>
    </r>
  </si>
  <si>
    <r>
      <rPr>
        <sz val="12"/>
        <rFont val="Times New Roman"/>
        <family val="1"/>
      </rPr>
      <t>1</t>
    </r>
    <r>
      <rPr>
        <sz val="12"/>
        <rFont val="PMingLiU"/>
        <family val="1"/>
      </rPr>
      <t>-丁烯</t>
    </r>
  </si>
  <si>
    <r>
      <rPr>
        <sz val="12"/>
        <rFont val="Times New Roman"/>
        <family val="1"/>
      </rPr>
      <t>25167-67-3</t>
    </r>
  </si>
  <si>
    <r>
      <rPr>
        <sz val="12"/>
        <rFont val="Times New Roman"/>
        <family val="1"/>
      </rPr>
      <t>1-Butene</t>
    </r>
  </si>
  <si>
    <r>
      <rPr>
        <sz val="12"/>
        <rFont val="Times New Roman"/>
        <family val="1"/>
      </rPr>
      <t>1</t>
    </r>
    <r>
      <rPr>
        <sz val="12"/>
        <rFont val="PMingLiU"/>
        <family val="1"/>
      </rPr>
      <t>-丁醇</t>
    </r>
  </si>
  <si>
    <r>
      <rPr>
        <sz val="12"/>
        <rFont val="Times New Roman"/>
        <family val="1"/>
      </rPr>
      <t>71-36-3</t>
    </r>
  </si>
  <si>
    <r>
      <rPr>
        <sz val="12"/>
        <rFont val="Times New Roman"/>
        <family val="1"/>
      </rPr>
      <t>1-Butyl alcohol</t>
    </r>
  </si>
  <si>
    <r>
      <rPr>
        <sz val="12"/>
        <rFont val="Times New Roman"/>
        <family val="1"/>
      </rPr>
      <t>1</t>
    </r>
    <r>
      <rPr>
        <sz val="12"/>
        <rFont val="PMingLiU"/>
        <family val="1"/>
      </rPr>
      <t>-氯</t>
    </r>
    <r>
      <rPr>
        <sz val="12"/>
        <rFont val="Times New Roman"/>
        <family val="1"/>
      </rPr>
      <t>-</t>
    </r>
    <r>
      <rPr>
        <sz val="12"/>
        <rFont val="PMingLiU"/>
        <family val="1"/>
      </rPr>
      <t>2,4-二硝基苯</t>
    </r>
  </si>
  <si>
    <r>
      <rPr>
        <sz val="12"/>
        <rFont val="Times New Roman"/>
        <family val="1"/>
      </rPr>
      <t>97-00-7</t>
    </r>
  </si>
  <si>
    <r>
      <rPr>
        <sz val="12"/>
        <rFont val="Times New Roman"/>
        <family val="1"/>
      </rPr>
      <t>1-Chloro-2,4-dinitrobenz ene</t>
    </r>
  </si>
  <si>
    <r>
      <rPr>
        <sz val="12"/>
        <rFont val="PMingLiU"/>
        <family val="1"/>
      </rPr>
      <t>十二硫醇</t>
    </r>
  </si>
  <si>
    <r>
      <rPr>
        <sz val="12"/>
        <rFont val="Times New Roman"/>
        <family val="1"/>
      </rPr>
      <t>112-55-0</t>
    </r>
  </si>
  <si>
    <r>
      <rPr>
        <sz val="12"/>
        <rFont val="Times New Roman"/>
        <family val="1"/>
      </rPr>
      <t>1-Dodecanethiol</t>
    </r>
  </si>
  <si>
    <r>
      <rPr>
        <sz val="12"/>
        <rFont val="Times New Roman"/>
        <family val="1"/>
      </rPr>
      <t>1</t>
    </r>
    <r>
      <rPr>
        <sz val="12"/>
        <rFont val="PMingLiU"/>
        <family val="1"/>
      </rPr>
      <t>-戊烯</t>
    </r>
  </si>
  <si>
    <r>
      <rPr>
        <sz val="12"/>
        <rFont val="Times New Roman"/>
        <family val="1"/>
      </rPr>
      <t>109-67-1</t>
    </r>
  </si>
  <si>
    <r>
      <rPr>
        <sz val="12"/>
        <rFont val="Times New Roman"/>
        <family val="1"/>
      </rPr>
      <t>1-Pentene</t>
    </r>
  </si>
  <si>
    <r>
      <rPr>
        <sz val="12"/>
        <rFont val="Times New Roman"/>
        <family val="1"/>
      </rPr>
      <t>1</t>
    </r>
    <r>
      <rPr>
        <sz val="12"/>
        <rFont val="PMingLiU"/>
        <family val="1"/>
      </rPr>
      <t>-丙醇</t>
    </r>
  </si>
  <si>
    <r>
      <rPr>
        <sz val="12"/>
        <rFont val="Times New Roman"/>
        <family val="1"/>
      </rPr>
      <t>71-23-8</t>
    </r>
  </si>
  <si>
    <r>
      <rPr>
        <sz val="12"/>
        <rFont val="Times New Roman"/>
        <family val="1"/>
      </rPr>
      <t>1-Propanol</t>
    </r>
  </si>
  <si>
    <r>
      <rPr>
        <sz val="12"/>
        <rFont val="Times New Roman"/>
        <family val="1"/>
      </rPr>
      <t>2</t>
    </r>
    <r>
      <rPr>
        <sz val="12"/>
        <rFont val="PMingLiU"/>
        <family val="1"/>
      </rPr>
      <t>-(二丁胺基</t>
    </r>
    <r>
      <rPr>
        <sz val="12"/>
        <rFont val="Times New Roman"/>
        <family val="1"/>
      </rPr>
      <t>)</t>
    </r>
    <r>
      <rPr>
        <sz val="12"/>
        <rFont val="PMingLiU"/>
        <family val="1"/>
      </rPr>
      <t>乙醇</t>
    </r>
  </si>
  <si>
    <r>
      <rPr>
        <sz val="12"/>
        <rFont val="Times New Roman"/>
        <family val="1"/>
      </rPr>
      <t>102-81-8</t>
    </r>
  </si>
  <si>
    <r>
      <rPr>
        <sz val="12"/>
        <rFont val="Times New Roman"/>
        <family val="1"/>
      </rPr>
      <t>2-(Dibutylamino)ethanol</t>
    </r>
  </si>
  <si>
    <r>
      <rPr>
        <sz val="12"/>
        <rFont val="PMingLiU"/>
        <family val="1"/>
      </rPr>
      <t xml:space="preserve">丙烯酸 </t>
    </r>
    <r>
      <rPr>
        <sz val="12"/>
        <rFont val="Times New Roman"/>
        <family val="1"/>
      </rPr>
      <t>2</t>
    </r>
    <r>
      <rPr>
        <sz val="12"/>
        <rFont val="PMingLiU"/>
        <family val="1"/>
      </rPr>
      <t>-(二甲基胺基</t>
    </r>
    <r>
      <rPr>
        <sz val="12"/>
        <rFont val="Times New Roman"/>
        <family val="1"/>
      </rPr>
      <t>)</t>
    </r>
    <r>
      <rPr>
        <sz val="12"/>
        <rFont val="PMingLiU"/>
        <family val="1"/>
      </rPr>
      <t>乙 酯</t>
    </r>
  </si>
  <si>
    <r>
      <rPr>
        <sz val="12"/>
        <rFont val="Times New Roman"/>
        <family val="1"/>
      </rPr>
      <t>2439-35-2</t>
    </r>
  </si>
  <si>
    <r>
      <rPr>
        <sz val="12"/>
        <rFont val="Times New Roman"/>
        <family val="1"/>
      </rPr>
      <t>2-(Dimethylamino)ethyl acrylate</t>
    </r>
  </si>
  <si>
    <r>
      <rPr>
        <sz val="12"/>
        <rFont val="Times New Roman"/>
        <family val="1"/>
      </rPr>
      <t>2,3</t>
    </r>
    <r>
      <rPr>
        <sz val="12"/>
        <rFont val="PMingLiU"/>
        <family val="1"/>
      </rPr>
      <t>-二氯</t>
    </r>
    <r>
      <rPr>
        <sz val="12"/>
        <rFont val="Times New Roman"/>
        <family val="1"/>
      </rPr>
      <t>-</t>
    </r>
    <r>
      <rPr>
        <sz val="12"/>
        <rFont val="PMingLiU"/>
        <family val="1"/>
      </rPr>
      <t>1-丙醇</t>
    </r>
  </si>
  <si>
    <r>
      <rPr>
        <sz val="12"/>
        <rFont val="Times New Roman"/>
        <family val="1"/>
      </rPr>
      <t>616-23-9</t>
    </r>
  </si>
  <si>
    <r>
      <rPr>
        <sz val="12"/>
        <rFont val="Times New Roman"/>
        <family val="1"/>
      </rPr>
      <t>2,3-Dichloro-1-propanol</t>
    </r>
  </si>
  <si>
    <r>
      <rPr>
        <sz val="12"/>
        <rFont val="Times New Roman"/>
        <family val="1"/>
      </rPr>
      <t>2,4,6</t>
    </r>
    <r>
      <rPr>
        <sz val="12"/>
        <rFont val="PMingLiU"/>
        <family val="1"/>
      </rPr>
      <t>-三溴酚</t>
    </r>
  </si>
  <si>
    <r>
      <rPr>
        <sz val="12"/>
        <rFont val="Times New Roman"/>
        <family val="1"/>
      </rPr>
      <t>118-79-6</t>
    </r>
  </si>
  <si>
    <r>
      <rPr>
        <sz val="12"/>
        <rFont val="Times New Roman"/>
        <family val="1"/>
      </rPr>
      <t>2,4,6-Tribromophenol</t>
    </r>
  </si>
  <si>
    <r>
      <rPr>
        <sz val="12"/>
        <rFont val="Times New Roman"/>
        <family val="1"/>
      </rPr>
      <t>2,4</t>
    </r>
    <r>
      <rPr>
        <sz val="12"/>
        <rFont val="PMingLiU"/>
        <family val="1"/>
      </rPr>
      <t>-二甲基</t>
    </r>
    <r>
      <rPr>
        <sz val="12"/>
        <rFont val="Times New Roman"/>
        <family val="1"/>
      </rPr>
      <t>-</t>
    </r>
    <r>
      <rPr>
        <sz val="12"/>
        <rFont val="PMingLiU"/>
        <family val="1"/>
      </rPr>
      <t>6-三級丁基苯 酚</t>
    </r>
  </si>
  <si>
    <r>
      <rPr>
        <sz val="12"/>
        <rFont val="Times New Roman"/>
        <family val="1"/>
      </rPr>
      <t>1879-09-0</t>
    </r>
  </si>
  <si>
    <r>
      <rPr>
        <sz val="12"/>
        <rFont val="Times New Roman"/>
        <family val="1"/>
      </rPr>
      <t>2,4-Dimethyl-6-tert-butyl phenol</t>
    </r>
  </si>
  <si>
    <r>
      <rPr>
        <sz val="12"/>
        <rFont val="Times New Roman"/>
        <family val="1"/>
      </rPr>
      <t>2,4</t>
    </r>
    <r>
      <rPr>
        <sz val="12"/>
        <rFont val="PMingLiU"/>
        <family val="1"/>
      </rPr>
      <t>-戊二酮</t>
    </r>
  </si>
  <si>
    <r>
      <rPr>
        <sz val="12"/>
        <rFont val="Times New Roman"/>
        <family val="1"/>
      </rPr>
      <t>123-54-6</t>
    </r>
  </si>
  <si>
    <r>
      <rPr>
        <sz val="12"/>
        <rFont val="Times New Roman"/>
        <family val="1"/>
      </rPr>
      <t>2,4-Pentanedione</t>
    </r>
  </si>
  <si>
    <r>
      <rPr>
        <sz val="12"/>
        <rFont val="Times New Roman"/>
        <family val="1"/>
      </rPr>
      <t>2</t>
    </r>
    <r>
      <rPr>
        <sz val="12"/>
        <rFont val="PMingLiU"/>
        <family val="1"/>
      </rPr>
      <t>-丙烯醯胺</t>
    </r>
    <r>
      <rPr>
        <sz val="12"/>
        <rFont val="Times New Roman"/>
        <family val="1"/>
      </rPr>
      <t>-</t>
    </r>
    <r>
      <rPr>
        <sz val="12"/>
        <rFont val="PMingLiU"/>
        <family val="1"/>
      </rPr>
      <t>2-甲基丙磺 酸</t>
    </r>
  </si>
  <si>
    <r>
      <rPr>
        <sz val="12"/>
        <rFont val="Times New Roman"/>
        <family val="1"/>
      </rPr>
      <t>15214-89-8</t>
    </r>
  </si>
  <si>
    <r>
      <rPr>
        <sz val="12"/>
        <rFont val="Times New Roman"/>
        <family val="1"/>
      </rPr>
      <t>2-Acrylamido-2-methylp ropanesulfonic acid</t>
    </r>
  </si>
  <si>
    <r>
      <rPr>
        <sz val="12"/>
        <rFont val="Times New Roman"/>
        <family val="1"/>
      </rPr>
      <t>2</t>
    </r>
    <r>
      <rPr>
        <sz val="12"/>
        <rFont val="PMingLiU"/>
        <family val="1"/>
      </rPr>
      <t>-胺基乙氧基乙醇</t>
    </r>
  </si>
  <si>
    <r>
      <rPr>
        <sz val="12"/>
        <rFont val="Times New Roman"/>
        <family val="1"/>
      </rPr>
      <t>929-06-6</t>
    </r>
  </si>
  <si>
    <r>
      <rPr>
        <sz val="12"/>
        <rFont val="Times New Roman"/>
        <family val="1"/>
      </rPr>
      <t>2-Aminoethoxyethanol</t>
    </r>
  </si>
  <si>
    <r>
      <rPr>
        <sz val="12"/>
        <rFont val="Times New Roman"/>
        <family val="1"/>
      </rPr>
      <t>2</t>
    </r>
    <r>
      <rPr>
        <sz val="12"/>
        <rFont val="PMingLiU"/>
        <family val="1"/>
      </rPr>
      <t>-丁醇</t>
    </r>
  </si>
  <si>
    <r>
      <rPr>
        <sz val="12"/>
        <rFont val="Times New Roman"/>
        <family val="1"/>
      </rPr>
      <t>78-92-2</t>
    </r>
  </si>
  <si>
    <r>
      <rPr>
        <sz val="12"/>
        <rFont val="Times New Roman"/>
        <family val="1"/>
      </rPr>
      <t>2-Butanol</t>
    </r>
  </si>
  <si>
    <r>
      <rPr>
        <sz val="12"/>
        <rFont val="Times New Roman"/>
        <family val="1"/>
      </rPr>
      <t>2</t>
    </r>
    <r>
      <rPr>
        <sz val="12"/>
        <rFont val="PMingLiU"/>
        <family val="1"/>
      </rPr>
      <t>-氯苯胺</t>
    </r>
  </si>
  <si>
    <r>
      <rPr>
        <sz val="12"/>
        <rFont val="Times New Roman"/>
        <family val="1"/>
      </rPr>
      <t>95-51-2</t>
    </r>
  </si>
  <si>
    <r>
      <rPr>
        <sz val="12"/>
        <rFont val="Times New Roman"/>
        <family val="1"/>
      </rPr>
      <t>2-Chloroaniline</t>
    </r>
  </si>
  <si>
    <r>
      <rPr>
        <sz val="12"/>
        <rFont val="Times New Roman"/>
        <family val="1"/>
      </rPr>
      <t>2</t>
    </r>
    <r>
      <rPr>
        <sz val="12"/>
        <rFont val="PMingLiU"/>
        <family val="1"/>
      </rPr>
      <t>-氯乙醇</t>
    </r>
  </si>
  <si>
    <r>
      <rPr>
        <sz val="12"/>
        <rFont val="Times New Roman"/>
        <family val="1"/>
      </rPr>
      <t>107-07-3</t>
    </r>
  </si>
  <si>
    <r>
      <rPr>
        <sz val="12"/>
        <rFont val="Times New Roman"/>
        <family val="1"/>
      </rPr>
      <t>2-Chloroethanol</t>
    </r>
  </si>
  <si>
    <r>
      <rPr>
        <sz val="12"/>
        <rFont val="Times New Roman"/>
        <family val="1"/>
      </rPr>
      <t>2</t>
    </r>
    <r>
      <rPr>
        <sz val="12"/>
        <rFont val="PMingLiU"/>
        <family val="1"/>
      </rPr>
      <t>-氯丙烷</t>
    </r>
  </si>
  <si>
    <r>
      <rPr>
        <sz val="12"/>
        <rFont val="Times New Roman"/>
        <family val="1"/>
      </rPr>
      <t>75-29-6</t>
    </r>
  </si>
  <si>
    <r>
      <rPr>
        <sz val="12"/>
        <rFont val="Times New Roman"/>
        <family val="1"/>
      </rPr>
      <t>2-Chloropropane</t>
    </r>
  </si>
  <si>
    <r>
      <rPr>
        <sz val="12"/>
        <rFont val="Times New Roman"/>
        <family val="1"/>
      </rPr>
      <t>2</t>
    </r>
    <r>
      <rPr>
        <sz val="12"/>
        <rFont val="PMingLiU"/>
        <family val="1"/>
      </rPr>
      <t>-氯丙烯</t>
    </r>
  </si>
  <si>
    <r>
      <rPr>
        <sz val="12"/>
        <rFont val="Times New Roman"/>
        <family val="1"/>
      </rPr>
      <t>557-98-2</t>
    </r>
  </si>
  <si>
    <r>
      <rPr>
        <sz val="12"/>
        <rFont val="Times New Roman"/>
        <family val="1"/>
      </rPr>
      <t>2-Chloropropene</t>
    </r>
  </si>
  <si>
    <r>
      <rPr>
        <sz val="12"/>
        <rFont val="Times New Roman"/>
        <family val="1"/>
      </rPr>
      <t>2</t>
    </r>
    <r>
      <rPr>
        <sz val="12"/>
        <rFont val="PMingLiU"/>
        <family val="1"/>
      </rPr>
      <t>-二乙胺基乙醇</t>
    </r>
  </si>
  <si>
    <r>
      <rPr>
        <sz val="12"/>
        <rFont val="Times New Roman"/>
        <family val="1"/>
      </rPr>
      <t>100-37-8</t>
    </r>
  </si>
  <si>
    <r>
      <rPr>
        <sz val="12"/>
        <rFont val="Times New Roman"/>
        <family val="1"/>
      </rPr>
      <t>2-Diethyl-aminoethanol</t>
    </r>
  </si>
  <si>
    <r>
      <rPr>
        <sz val="12"/>
        <rFont val="Times New Roman"/>
        <family val="1"/>
      </rPr>
      <t>2</t>
    </r>
    <r>
      <rPr>
        <sz val="12"/>
        <rFont val="PMingLiU"/>
        <family val="1"/>
      </rPr>
      <t>-二甲基氨基乙醇</t>
    </r>
  </si>
  <si>
    <r>
      <rPr>
        <sz val="12"/>
        <rFont val="Times New Roman"/>
        <family val="1"/>
      </rPr>
      <t>108-01-0</t>
    </r>
  </si>
  <si>
    <r>
      <rPr>
        <sz val="12"/>
        <rFont val="Times New Roman"/>
        <family val="1"/>
      </rPr>
      <t>2-Dimethylaminoethanol</t>
    </r>
  </si>
  <si>
    <r>
      <rPr>
        <sz val="12"/>
        <rFont val="PMingLiU"/>
        <family val="1"/>
      </rPr>
      <t xml:space="preserve">甲基丙烯酸 </t>
    </r>
    <r>
      <rPr>
        <sz val="12"/>
        <rFont val="Times New Roman"/>
        <family val="1"/>
      </rPr>
      <t>2</t>
    </r>
    <r>
      <rPr>
        <sz val="12"/>
        <rFont val="PMingLiU"/>
        <family val="1"/>
      </rPr>
      <t>-二甲基胺 乙酯</t>
    </r>
  </si>
  <si>
    <r>
      <rPr>
        <sz val="12"/>
        <rFont val="Times New Roman"/>
        <family val="1"/>
      </rPr>
      <t>2867-47-2</t>
    </r>
  </si>
  <si>
    <r>
      <rPr>
        <sz val="12"/>
        <rFont val="Times New Roman"/>
        <family val="1"/>
      </rPr>
      <t>2-Dimethylaminoethyl methacrylate</t>
    </r>
  </si>
  <si>
    <r>
      <rPr>
        <sz val="12"/>
        <rFont val="PMingLiU"/>
        <family val="1"/>
      </rPr>
      <t xml:space="preserve">甲基丙烯酸 </t>
    </r>
    <r>
      <rPr>
        <sz val="12"/>
        <rFont val="Times New Roman"/>
        <family val="1"/>
      </rPr>
      <t>2</t>
    </r>
    <r>
      <rPr>
        <sz val="12"/>
        <rFont val="PMingLiU"/>
        <family val="1"/>
      </rPr>
      <t>-乙基</t>
    </r>
    <r>
      <rPr>
        <sz val="12"/>
        <rFont val="Times New Roman"/>
        <family val="1"/>
      </rPr>
      <t>-</t>
    </r>
    <r>
      <rPr>
        <sz val="12"/>
        <rFont val="PMingLiU"/>
        <family val="1"/>
      </rPr>
      <t>1-己 基酯</t>
    </r>
  </si>
  <si>
    <r>
      <rPr>
        <sz val="12"/>
        <rFont val="Times New Roman"/>
        <family val="1"/>
      </rPr>
      <t>688-84-6</t>
    </r>
  </si>
  <si>
    <r>
      <rPr>
        <sz val="12"/>
        <rFont val="Times New Roman"/>
        <family val="1"/>
      </rPr>
      <t>2-Ethyl-1-hexyl methacrylate</t>
    </r>
  </si>
  <si>
    <r>
      <rPr>
        <sz val="12"/>
        <rFont val="Times New Roman"/>
        <family val="1"/>
      </rPr>
      <t>2</t>
    </r>
    <r>
      <rPr>
        <sz val="12"/>
        <rFont val="PMingLiU"/>
        <family val="1"/>
      </rPr>
      <t>-乙基</t>
    </r>
    <r>
      <rPr>
        <sz val="12"/>
        <rFont val="Times New Roman"/>
        <family val="1"/>
      </rPr>
      <t>-</t>
    </r>
    <r>
      <rPr>
        <sz val="12"/>
        <rFont val="PMingLiU"/>
        <family val="1"/>
      </rPr>
      <t>4-甲基咪唑</t>
    </r>
  </si>
  <si>
    <r>
      <rPr>
        <sz val="12"/>
        <rFont val="Times New Roman"/>
        <family val="1"/>
      </rPr>
      <t>931-36-2</t>
    </r>
  </si>
  <si>
    <r>
      <rPr>
        <sz val="12"/>
        <rFont val="Times New Roman"/>
        <family val="1"/>
      </rPr>
      <t>2-Ethyl-4-methylimidazo le</t>
    </r>
  </si>
  <si>
    <r>
      <rPr>
        <sz val="12"/>
        <rFont val="Times New Roman"/>
        <family val="1"/>
      </rPr>
      <t>2</t>
    </r>
    <r>
      <rPr>
        <sz val="12"/>
        <rFont val="PMingLiU"/>
        <family val="1"/>
      </rPr>
      <t>-乙基己酸</t>
    </r>
  </si>
  <si>
    <r>
      <rPr>
        <sz val="12"/>
        <rFont val="Times New Roman"/>
        <family val="1"/>
      </rPr>
      <t>149-57-5</t>
    </r>
  </si>
  <si>
    <r>
      <rPr>
        <sz val="12"/>
        <rFont val="Times New Roman"/>
        <family val="1"/>
      </rPr>
      <t>2-Ethylhexoic acid</t>
    </r>
  </si>
  <si>
    <r>
      <rPr>
        <sz val="12"/>
        <rFont val="Times New Roman"/>
        <family val="1"/>
      </rPr>
      <t>2</t>
    </r>
    <r>
      <rPr>
        <sz val="12"/>
        <rFont val="PMingLiU"/>
        <family val="1"/>
      </rPr>
      <t>-羥基異丁腈</t>
    </r>
  </si>
  <si>
    <r>
      <rPr>
        <sz val="12"/>
        <rFont val="Times New Roman"/>
        <family val="1"/>
      </rPr>
      <t>75-86-5</t>
    </r>
  </si>
  <si>
    <r>
      <rPr>
        <sz val="12"/>
        <rFont val="Times New Roman"/>
        <family val="1"/>
      </rPr>
      <t>2-Hydroxy-isobutyronitri le</t>
    </r>
  </si>
  <si>
    <r>
      <rPr>
        <sz val="12"/>
        <rFont val="PMingLiU"/>
        <family val="1"/>
      </rPr>
      <t xml:space="preserve">丙烯酸 </t>
    </r>
    <r>
      <rPr>
        <sz val="12"/>
        <rFont val="Times New Roman"/>
        <family val="1"/>
      </rPr>
      <t>2</t>
    </r>
    <r>
      <rPr>
        <sz val="12"/>
        <rFont val="PMingLiU"/>
        <family val="1"/>
      </rPr>
      <t>-羥基丙酯</t>
    </r>
  </si>
  <si>
    <r>
      <rPr>
        <sz val="12"/>
        <rFont val="Times New Roman"/>
        <family val="1"/>
      </rPr>
      <t>999-61-1</t>
    </r>
  </si>
  <si>
    <r>
      <rPr>
        <sz val="12"/>
        <rFont val="Times New Roman"/>
        <family val="1"/>
      </rPr>
      <t>2-Hydroxypropyl acrylate</t>
    </r>
  </si>
  <si>
    <r>
      <rPr>
        <sz val="12"/>
        <rFont val="PMingLiU"/>
        <family val="1"/>
      </rPr>
      <t>甲基丙烯酸異氰酸基乙 酯</t>
    </r>
  </si>
  <si>
    <r>
      <rPr>
        <sz val="12"/>
        <rFont val="Times New Roman"/>
        <family val="1"/>
      </rPr>
      <t>30674-80-7</t>
    </r>
  </si>
  <si>
    <r>
      <rPr>
        <sz val="12"/>
        <rFont val="Times New Roman"/>
        <family val="1"/>
      </rPr>
      <t>2-Isocyanatoethyl methacrylate</t>
    </r>
  </si>
  <si>
    <r>
      <rPr>
        <sz val="12"/>
        <rFont val="Times New Roman"/>
        <family val="1"/>
      </rPr>
      <t>2</t>
    </r>
    <r>
      <rPr>
        <sz val="12"/>
        <rFont val="PMingLiU"/>
        <family val="1"/>
      </rPr>
      <t>-巰苯并咪唑</t>
    </r>
  </si>
  <si>
    <r>
      <rPr>
        <sz val="12"/>
        <rFont val="Times New Roman"/>
        <family val="1"/>
      </rPr>
      <t>583-39-1</t>
    </r>
  </si>
  <si>
    <r>
      <rPr>
        <sz val="12"/>
        <rFont val="Times New Roman"/>
        <family val="1"/>
      </rPr>
      <t>2-Mercaptobenzimidazol e</t>
    </r>
  </si>
  <si>
    <r>
      <rPr>
        <sz val="12"/>
        <rFont val="Times New Roman"/>
        <family val="1"/>
      </rPr>
      <t>2</t>
    </r>
    <r>
      <rPr>
        <sz val="12"/>
        <rFont val="PMingLiU"/>
        <family val="1"/>
      </rPr>
      <t>-氫硫基苯并噻唑</t>
    </r>
  </si>
  <si>
    <r>
      <rPr>
        <sz val="12"/>
        <rFont val="Times New Roman"/>
        <family val="1"/>
      </rPr>
      <t>149-30-4</t>
    </r>
  </si>
  <si>
    <r>
      <rPr>
        <sz val="12"/>
        <rFont val="Times New Roman"/>
        <family val="1"/>
      </rPr>
      <t>2-Mercaptobenzothiazole</t>
    </r>
  </si>
  <si>
    <r>
      <rPr>
        <sz val="12"/>
        <rFont val="Times New Roman"/>
        <family val="1"/>
      </rPr>
      <t>2</t>
    </r>
    <r>
      <rPr>
        <sz val="12"/>
        <rFont val="PMingLiU"/>
        <family val="1"/>
      </rPr>
      <t>-甲基異噻唑啉</t>
    </r>
    <r>
      <rPr>
        <sz val="12"/>
        <rFont val="Times New Roman"/>
        <family val="1"/>
      </rPr>
      <t>-</t>
    </r>
    <r>
      <rPr>
        <sz val="12"/>
        <rFont val="PMingLiU"/>
        <family val="1"/>
      </rPr>
      <t>3-酮</t>
    </r>
  </si>
  <si>
    <r>
      <rPr>
        <sz val="12"/>
        <rFont val="Times New Roman"/>
        <family val="1"/>
      </rPr>
      <t>2682-20-4</t>
    </r>
  </si>
  <si>
    <r>
      <rPr>
        <sz val="12"/>
        <rFont val="Times New Roman"/>
        <family val="1"/>
      </rPr>
      <t>2-Methyl-4-isothiazolin- 3-one</t>
    </r>
  </si>
  <si>
    <r>
      <rPr>
        <sz val="12"/>
        <rFont val="Times New Roman"/>
        <family val="1"/>
      </rPr>
      <t>2</t>
    </r>
    <r>
      <rPr>
        <sz val="12"/>
        <rFont val="PMingLiU"/>
        <family val="1"/>
      </rPr>
      <t>-甲胺乙醇</t>
    </r>
  </si>
  <si>
    <r>
      <rPr>
        <sz val="12"/>
        <rFont val="Times New Roman"/>
        <family val="1"/>
      </rPr>
      <t>109-83-1</t>
    </r>
  </si>
  <si>
    <r>
      <rPr>
        <sz val="12"/>
        <rFont val="Times New Roman"/>
        <family val="1"/>
      </rPr>
      <t>2-Methylaminoethanol</t>
    </r>
  </si>
  <si>
    <r>
      <rPr>
        <sz val="12"/>
        <rFont val="PMingLiU"/>
        <family val="1"/>
      </rPr>
      <t>亞甲基丁二酸</t>
    </r>
  </si>
  <si>
    <r>
      <rPr>
        <sz val="12"/>
        <rFont val="Times New Roman"/>
        <family val="1"/>
      </rPr>
      <t>97-65-4</t>
    </r>
  </si>
  <si>
    <r>
      <rPr>
        <sz val="12"/>
        <rFont val="Times New Roman"/>
        <family val="1"/>
      </rPr>
      <t>2-Methylenesuccinic acid</t>
    </r>
  </si>
  <si>
    <r>
      <rPr>
        <sz val="12"/>
        <rFont val="Times New Roman"/>
        <family val="1"/>
      </rPr>
      <t>2</t>
    </r>
    <r>
      <rPr>
        <sz val="12"/>
        <rFont val="PMingLiU"/>
        <family val="1"/>
      </rPr>
      <t>-甲基咪唑</t>
    </r>
  </si>
  <si>
    <r>
      <rPr>
        <sz val="12"/>
        <rFont val="Times New Roman"/>
        <family val="1"/>
      </rPr>
      <t>693-98-1</t>
    </r>
  </si>
  <si>
    <r>
      <rPr>
        <sz val="12"/>
        <rFont val="Times New Roman"/>
        <family val="1"/>
      </rPr>
      <t>2-Methylimidazole</t>
    </r>
  </si>
  <si>
    <r>
      <rPr>
        <sz val="12"/>
        <rFont val="Times New Roman"/>
        <family val="1"/>
      </rPr>
      <t>2</t>
    </r>
    <r>
      <rPr>
        <sz val="12"/>
        <rFont val="PMingLiU"/>
        <family val="1"/>
      </rPr>
      <t>-膦醯丁烷</t>
    </r>
    <r>
      <rPr>
        <sz val="12"/>
        <rFont val="Times New Roman"/>
        <family val="1"/>
      </rPr>
      <t>-</t>
    </r>
    <r>
      <rPr>
        <sz val="12"/>
        <rFont val="PMingLiU"/>
        <family val="1"/>
      </rPr>
      <t>1,2,4-三羧酸</t>
    </r>
  </si>
  <si>
    <r>
      <rPr>
        <sz val="12"/>
        <rFont val="Times New Roman"/>
        <family val="1"/>
      </rPr>
      <t>37971-36-1</t>
    </r>
  </si>
  <si>
    <r>
      <rPr>
        <sz val="12"/>
        <rFont val="Times New Roman"/>
        <family val="1"/>
      </rPr>
      <t xml:space="preserve">2-Phosphonobutane-1,2,4
</t>
    </r>
    <r>
      <rPr>
        <sz val="12"/>
        <rFont val="Times New Roman"/>
        <family val="1"/>
      </rPr>
      <t>-tricarboxylic acid</t>
    </r>
  </si>
  <si>
    <r>
      <rPr>
        <sz val="12"/>
        <rFont val="Times New Roman"/>
        <family val="1"/>
      </rPr>
      <t>2</t>
    </r>
    <r>
      <rPr>
        <sz val="12"/>
        <rFont val="PMingLiU"/>
        <family val="1"/>
      </rPr>
      <t>-三級丁基苯酚</t>
    </r>
  </si>
  <si>
    <r>
      <rPr>
        <sz val="12"/>
        <rFont val="Times New Roman"/>
        <family val="1"/>
      </rPr>
      <t>88-18-6</t>
    </r>
  </si>
  <si>
    <r>
      <rPr>
        <sz val="12"/>
        <rFont val="Times New Roman"/>
        <family val="1"/>
      </rPr>
      <t>2-t-Butylphenol</t>
    </r>
  </si>
  <si>
    <r>
      <rPr>
        <sz val="12"/>
        <rFont val="Times New Roman"/>
        <family val="1"/>
      </rPr>
      <t>2</t>
    </r>
    <r>
      <rPr>
        <sz val="12"/>
        <rFont val="PMingLiU"/>
        <family val="1"/>
      </rPr>
      <t>-乙烯基吡啶</t>
    </r>
  </si>
  <si>
    <r>
      <rPr>
        <sz val="12"/>
        <rFont val="Times New Roman"/>
        <family val="1"/>
      </rPr>
      <t>100-69-6</t>
    </r>
  </si>
  <si>
    <r>
      <rPr>
        <sz val="12"/>
        <rFont val="Times New Roman"/>
        <family val="1"/>
      </rPr>
      <t>2-Vinylpyridine</t>
    </r>
  </si>
  <si>
    <r>
      <rPr>
        <sz val="12"/>
        <rFont val="Times New Roman"/>
        <family val="1"/>
      </rPr>
      <t>3</t>
    </r>
    <r>
      <rPr>
        <sz val="12"/>
        <rFont val="PMingLiU"/>
        <family val="1"/>
      </rPr>
      <t>-(2-胺乙基</t>
    </r>
    <r>
      <rPr>
        <sz val="12"/>
        <rFont val="Times New Roman"/>
        <family val="1"/>
      </rPr>
      <t>)</t>
    </r>
    <r>
      <rPr>
        <sz val="12"/>
        <rFont val="PMingLiU"/>
        <family val="1"/>
      </rPr>
      <t>-胺丙基三甲 氧基矽烷</t>
    </r>
  </si>
  <si>
    <r>
      <rPr>
        <sz val="12"/>
        <rFont val="Times New Roman"/>
        <family val="1"/>
      </rPr>
      <t>1760-24-3</t>
    </r>
  </si>
  <si>
    <r>
      <rPr>
        <sz val="12"/>
        <rFont val="Times New Roman"/>
        <family val="1"/>
      </rPr>
      <t>3-(2-Aminoethylamino)p ropyltrimethoxysilane</t>
    </r>
  </si>
  <si>
    <r>
      <rPr>
        <sz val="12"/>
        <rFont val="Times New Roman"/>
        <family val="1"/>
      </rPr>
      <t>3,3</t>
    </r>
    <r>
      <rPr>
        <sz val="12"/>
        <rFont val="PMingLiU"/>
        <family val="1"/>
      </rPr>
      <t>'-二甲基</t>
    </r>
    <r>
      <rPr>
        <sz val="12"/>
        <rFont val="Times New Roman"/>
        <family val="1"/>
      </rPr>
      <t>-</t>
    </r>
    <r>
      <rPr>
        <sz val="12"/>
        <rFont val="PMingLiU"/>
        <family val="1"/>
      </rPr>
      <t>4,4'-二胺基二 環己基甲烷</t>
    </r>
  </si>
  <si>
    <r>
      <rPr>
        <sz val="12"/>
        <rFont val="Times New Roman"/>
        <family val="1"/>
      </rPr>
      <t>6864-37-5</t>
    </r>
  </si>
  <si>
    <r>
      <rPr>
        <sz val="12"/>
        <rFont val="Times New Roman"/>
        <family val="1"/>
      </rPr>
      <t>3,3'-Dimethyl-4,4'-diami nodicyclohexylmethane</t>
    </r>
  </si>
  <si>
    <r>
      <rPr>
        <sz val="12"/>
        <rFont val="Times New Roman"/>
        <family val="1"/>
      </rPr>
      <t>3,5</t>
    </r>
    <r>
      <rPr>
        <sz val="12"/>
        <rFont val="PMingLiU"/>
        <family val="1"/>
      </rPr>
      <t>-二甲酚</t>
    </r>
  </si>
  <si>
    <r>
      <rPr>
        <sz val="12"/>
        <rFont val="Times New Roman"/>
        <family val="1"/>
      </rPr>
      <t>108-68-9</t>
    </r>
  </si>
  <si>
    <r>
      <rPr>
        <sz val="12"/>
        <rFont val="Times New Roman"/>
        <family val="1"/>
      </rPr>
      <t>3,5-Dimethylphenol</t>
    </r>
  </si>
  <si>
    <r>
      <rPr>
        <sz val="12"/>
        <rFont val="Times New Roman"/>
        <family val="1"/>
      </rPr>
      <t>3</t>
    </r>
    <r>
      <rPr>
        <sz val="12"/>
        <rFont val="PMingLiU"/>
        <family val="1"/>
      </rPr>
      <t>-甲基吡啶</t>
    </r>
  </si>
  <si>
    <r>
      <rPr>
        <sz val="12"/>
        <rFont val="Times New Roman"/>
        <family val="1"/>
      </rPr>
      <t>108-99-6</t>
    </r>
  </si>
  <si>
    <r>
      <rPr>
        <sz val="12"/>
        <rFont val="Times New Roman"/>
        <family val="1"/>
      </rPr>
      <t>3-Methylpyridine</t>
    </r>
  </si>
  <si>
    <r>
      <rPr>
        <sz val="12"/>
        <rFont val="Times New Roman"/>
        <family val="1"/>
      </rPr>
      <t>4,4</t>
    </r>
    <r>
      <rPr>
        <sz val="12"/>
        <rFont val="PMingLiU"/>
        <family val="1"/>
      </rPr>
      <t>'-雙</t>
    </r>
    <r>
      <rPr>
        <sz val="12"/>
        <rFont val="Times New Roman"/>
        <family val="1"/>
      </rPr>
      <t>(</t>
    </r>
    <r>
      <rPr>
        <sz val="12"/>
        <rFont val="PMingLiU"/>
        <family val="1"/>
      </rPr>
      <t>N,N-二乙胺基</t>
    </r>
    <r>
      <rPr>
        <sz val="12"/>
        <rFont val="Times New Roman"/>
        <family val="1"/>
      </rPr>
      <t>)</t>
    </r>
    <r>
      <rPr>
        <sz val="12"/>
        <rFont val="PMingLiU"/>
        <family val="1"/>
      </rPr>
      <t>二 苯基酮</t>
    </r>
  </si>
  <si>
    <r>
      <rPr>
        <sz val="12"/>
        <rFont val="Times New Roman"/>
        <family val="1"/>
      </rPr>
      <t>90-93-7</t>
    </r>
  </si>
  <si>
    <r>
      <rPr>
        <sz val="12"/>
        <rFont val="Times New Roman"/>
        <family val="1"/>
      </rPr>
      <t>4,4'-Bis(diethylamino)be nzophenone</t>
    </r>
  </si>
  <si>
    <r>
      <rPr>
        <sz val="12"/>
        <rFont val="Times New Roman"/>
        <family val="1"/>
      </rPr>
      <t>4,4</t>
    </r>
    <r>
      <rPr>
        <sz val="12"/>
        <rFont val="PMingLiU"/>
        <family val="1"/>
      </rPr>
      <t>'-亞甲基雙環己胺</t>
    </r>
  </si>
  <si>
    <r>
      <rPr>
        <sz val="12"/>
        <rFont val="Times New Roman"/>
        <family val="1"/>
      </rPr>
      <t>1761-71-3</t>
    </r>
  </si>
  <si>
    <r>
      <rPr>
        <sz val="12"/>
        <rFont val="Times New Roman"/>
        <family val="1"/>
      </rPr>
      <t>4,4'-Methylenebis(cycloh exylamine)</t>
    </r>
  </si>
  <si>
    <r>
      <rPr>
        <sz val="12"/>
        <rFont val="Times New Roman"/>
        <family val="1"/>
      </rPr>
      <t>4</t>
    </r>
    <r>
      <rPr>
        <sz val="12"/>
        <rFont val="PMingLiU"/>
        <family val="1"/>
      </rPr>
      <t>-二甲基胺基吡碇</t>
    </r>
  </si>
  <si>
    <r>
      <rPr>
        <sz val="12"/>
        <rFont val="Times New Roman"/>
        <family val="1"/>
      </rPr>
      <t>1122-58-3</t>
    </r>
  </si>
  <si>
    <r>
      <rPr>
        <sz val="12"/>
        <rFont val="Times New Roman"/>
        <family val="1"/>
      </rPr>
      <t>4-Dimethyaminopyridine</t>
    </r>
  </si>
  <si>
    <r>
      <rPr>
        <sz val="12"/>
        <rFont val="Times New Roman"/>
        <family val="1"/>
      </rPr>
      <t>4</t>
    </r>
    <r>
      <rPr>
        <sz val="12"/>
        <rFont val="PMingLiU"/>
        <family val="1"/>
      </rPr>
      <t>-氟苯酚</t>
    </r>
  </si>
  <si>
    <r>
      <rPr>
        <sz val="12"/>
        <rFont val="Times New Roman"/>
        <family val="1"/>
      </rPr>
      <t>371-41-5</t>
    </r>
  </si>
  <si>
    <r>
      <rPr>
        <sz val="12"/>
        <rFont val="Times New Roman"/>
        <family val="1"/>
      </rPr>
      <t>4-Fluorophenol</t>
    </r>
  </si>
  <si>
    <r>
      <rPr>
        <sz val="12"/>
        <rFont val="Times New Roman"/>
        <family val="1"/>
      </rPr>
      <t>4</t>
    </r>
    <r>
      <rPr>
        <sz val="12"/>
        <rFont val="PMingLiU"/>
        <family val="1"/>
      </rPr>
      <t>-羥基</t>
    </r>
    <r>
      <rPr>
        <sz val="12"/>
        <rFont val="Times New Roman"/>
        <family val="1"/>
      </rPr>
      <t>-</t>
    </r>
    <r>
      <rPr>
        <sz val="12"/>
        <rFont val="PMingLiU"/>
        <family val="1"/>
      </rPr>
      <t>2,2,6,6-四甲基哌 啶氮氧自由基</t>
    </r>
  </si>
  <si>
    <r>
      <rPr>
        <sz val="12"/>
        <rFont val="Times New Roman"/>
        <family val="1"/>
      </rPr>
      <t>2226-96-2</t>
    </r>
  </si>
  <si>
    <r>
      <rPr>
        <sz val="12"/>
        <rFont val="Times New Roman"/>
        <family val="1"/>
      </rPr>
      <t>4-Hydroxy-2,2,6,6-tetra methylpiperidinooxyl</t>
    </r>
  </si>
  <si>
    <r>
      <rPr>
        <sz val="12"/>
        <rFont val="Times New Roman"/>
        <family val="1"/>
      </rPr>
      <t>4</t>
    </r>
    <r>
      <rPr>
        <sz val="12"/>
        <rFont val="PMingLiU"/>
        <family val="1"/>
      </rPr>
      <t>-羥基苯磺酸</t>
    </r>
  </si>
  <si>
    <r>
      <rPr>
        <sz val="12"/>
        <rFont val="Times New Roman"/>
        <family val="1"/>
      </rPr>
      <t>98-67-9</t>
    </r>
  </si>
  <si>
    <r>
      <rPr>
        <sz val="12"/>
        <rFont val="Times New Roman"/>
        <family val="1"/>
      </rPr>
      <t>4-Hydroxybenzenesulfon ic acid</t>
    </r>
  </si>
  <si>
    <r>
      <rPr>
        <sz val="12"/>
        <rFont val="PMingLiU"/>
        <family val="1"/>
      </rPr>
      <t>甲基四氫鄰苯二甲酸酐</t>
    </r>
  </si>
  <si>
    <r>
      <rPr>
        <sz val="12"/>
        <rFont val="Times New Roman"/>
        <family val="1"/>
      </rPr>
      <t>11070-44-3</t>
    </r>
  </si>
  <si>
    <r>
      <rPr>
        <sz val="12"/>
        <rFont val="Times New Roman"/>
        <family val="1"/>
      </rPr>
      <t>4-Methyl tetrahydro phthalic anhydride</t>
    </r>
  </si>
  <si>
    <r>
      <rPr>
        <sz val="12"/>
        <rFont val="Times New Roman"/>
        <family val="1"/>
      </rPr>
      <t>4</t>
    </r>
    <r>
      <rPr>
        <sz val="12"/>
        <rFont val="PMingLiU"/>
        <family val="1"/>
      </rPr>
      <t>-壬基酚</t>
    </r>
  </si>
  <si>
    <r>
      <rPr>
        <sz val="12"/>
        <rFont val="Times New Roman"/>
        <family val="1"/>
      </rPr>
      <t>104-40-5</t>
    </r>
  </si>
  <si>
    <r>
      <rPr>
        <sz val="12"/>
        <rFont val="Times New Roman"/>
        <family val="1"/>
      </rPr>
      <t>4-Nonylphenol</t>
    </r>
  </si>
  <si>
    <r>
      <rPr>
        <sz val="12"/>
        <rFont val="Times New Roman"/>
        <family val="1"/>
      </rPr>
      <t>4</t>
    </r>
    <r>
      <rPr>
        <sz val="12"/>
        <rFont val="PMingLiU"/>
        <family val="1"/>
      </rPr>
      <t>-三級丁基鄰苯二酚</t>
    </r>
  </si>
  <si>
    <r>
      <rPr>
        <sz val="12"/>
        <rFont val="Times New Roman"/>
        <family val="1"/>
      </rPr>
      <t>98-29-3</t>
    </r>
  </si>
  <si>
    <r>
      <rPr>
        <sz val="12"/>
        <rFont val="Times New Roman"/>
        <family val="1"/>
      </rPr>
      <t>4-tert-Butylcatechol</t>
    </r>
  </si>
  <si>
    <r>
      <rPr>
        <sz val="12"/>
        <rFont val="Times New Roman"/>
        <family val="1"/>
      </rPr>
      <t>4</t>
    </r>
    <r>
      <rPr>
        <sz val="12"/>
        <rFont val="PMingLiU"/>
        <family val="1"/>
      </rPr>
      <t>-三級丁酚</t>
    </r>
  </si>
  <si>
    <r>
      <rPr>
        <sz val="12"/>
        <rFont val="Times New Roman"/>
        <family val="1"/>
      </rPr>
      <t>98-54-4</t>
    </r>
  </si>
  <si>
    <r>
      <rPr>
        <sz val="12"/>
        <rFont val="Times New Roman"/>
        <family val="1"/>
      </rPr>
      <t>4-tert-Butylphenol</t>
    </r>
  </si>
  <si>
    <r>
      <rPr>
        <sz val="12"/>
        <rFont val="Times New Roman"/>
        <family val="1"/>
      </rPr>
      <t>5</t>
    </r>
    <r>
      <rPr>
        <sz val="12"/>
        <rFont val="PMingLiU"/>
        <family val="1"/>
      </rPr>
      <t>-氯</t>
    </r>
    <r>
      <rPr>
        <sz val="12"/>
        <rFont val="Times New Roman"/>
        <family val="1"/>
      </rPr>
      <t>-</t>
    </r>
    <r>
      <rPr>
        <sz val="12"/>
        <rFont val="PMingLiU"/>
        <family val="1"/>
      </rPr>
      <t>2-甲基</t>
    </r>
    <r>
      <rPr>
        <sz val="12"/>
        <rFont val="Times New Roman"/>
        <family val="1"/>
      </rPr>
      <t>-</t>
    </r>
    <r>
      <rPr>
        <sz val="12"/>
        <rFont val="PMingLiU"/>
        <family val="1"/>
      </rPr>
      <t xml:space="preserve">4-異噻唑啉
</t>
    </r>
    <r>
      <rPr>
        <sz val="12"/>
        <rFont val="Times New Roman"/>
        <family val="1"/>
      </rPr>
      <t>-</t>
    </r>
    <r>
      <rPr>
        <sz val="12"/>
        <rFont val="PMingLiU"/>
        <family val="1"/>
      </rPr>
      <t>3-酮</t>
    </r>
  </si>
  <si>
    <r>
      <rPr>
        <sz val="12"/>
        <rFont val="Times New Roman"/>
        <family val="1"/>
      </rPr>
      <t>26172-55-4</t>
    </r>
  </si>
  <si>
    <r>
      <rPr>
        <sz val="12"/>
        <rFont val="Times New Roman"/>
        <family val="1"/>
      </rPr>
      <t>5-Chloro-2-methyl-4-isot hiazolin-3-one</t>
    </r>
  </si>
  <si>
    <r>
      <rPr>
        <sz val="12"/>
        <rFont val="Times New Roman"/>
        <family val="1"/>
      </rPr>
      <t>5</t>
    </r>
    <r>
      <rPr>
        <sz val="12"/>
        <rFont val="PMingLiU"/>
        <family val="1"/>
      </rPr>
      <t>-亞乙基</t>
    </r>
    <r>
      <rPr>
        <sz val="12"/>
        <rFont val="Times New Roman"/>
        <family val="1"/>
      </rPr>
      <t>-</t>
    </r>
    <r>
      <rPr>
        <sz val="12"/>
        <rFont val="PMingLiU"/>
        <family val="1"/>
      </rPr>
      <t>2-降冰片烯</t>
    </r>
  </si>
  <si>
    <r>
      <rPr>
        <sz val="12"/>
        <rFont val="Times New Roman"/>
        <family val="1"/>
      </rPr>
      <t>16219-75-3</t>
    </r>
  </si>
  <si>
    <r>
      <rPr>
        <sz val="12"/>
        <rFont val="Times New Roman"/>
        <family val="1"/>
      </rPr>
      <t>5-Ethylidene-2-nornene</t>
    </r>
  </si>
  <si>
    <r>
      <rPr>
        <sz val="12"/>
        <rFont val="Times New Roman"/>
        <family val="1"/>
      </rPr>
      <t>7</t>
    </r>
    <r>
      <rPr>
        <sz val="12"/>
        <rFont val="PMingLiU"/>
        <family val="1"/>
      </rPr>
      <t>-胺基</t>
    </r>
    <r>
      <rPr>
        <sz val="12"/>
        <rFont val="Times New Roman"/>
        <family val="1"/>
      </rPr>
      <t>-</t>
    </r>
    <r>
      <rPr>
        <sz val="12"/>
        <rFont val="PMingLiU"/>
        <family val="1"/>
      </rPr>
      <t>1-萘酚</t>
    </r>
    <r>
      <rPr>
        <sz val="12"/>
        <rFont val="Times New Roman"/>
        <family val="1"/>
      </rPr>
      <t>-</t>
    </r>
    <r>
      <rPr>
        <sz val="12"/>
        <rFont val="PMingLiU"/>
        <family val="1"/>
      </rPr>
      <t>3-磺酸</t>
    </r>
  </si>
  <si>
    <r>
      <rPr>
        <sz val="12"/>
        <rFont val="Times New Roman"/>
        <family val="1"/>
      </rPr>
      <t>90-51-7</t>
    </r>
  </si>
  <si>
    <r>
      <rPr>
        <sz val="12"/>
        <rFont val="Times New Roman"/>
        <family val="1"/>
      </rPr>
      <t>7-Amino-1-naphthol-3-s ulfonic acid</t>
    </r>
  </si>
  <si>
    <r>
      <rPr>
        <sz val="12"/>
        <rFont val="Times New Roman"/>
        <family val="1"/>
      </rPr>
      <t>7</t>
    </r>
    <r>
      <rPr>
        <sz val="12"/>
        <rFont val="PMingLiU"/>
        <family val="1"/>
      </rPr>
      <t>-胺基</t>
    </r>
    <r>
      <rPr>
        <sz val="12"/>
        <rFont val="Times New Roman"/>
        <family val="1"/>
      </rPr>
      <t>-</t>
    </r>
    <r>
      <rPr>
        <sz val="12"/>
        <rFont val="PMingLiU"/>
        <family val="1"/>
      </rPr>
      <t>4-萘酚</t>
    </r>
    <r>
      <rPr>
        <sz val="12"/>
        <rFont val="Times New Roman"/>
        <family val="1"/>
      </rPr>
      <t>-</t>
    </r>
    <r>
      <rPr>
        <sz val="12"/>
        <rFont val="PMingLiU"/>
        <family val="1"/>
      </rPr>
      <t>2-磺酸</t>
    </r>
  </si>
  <si>
    <r>
      <rPr>
        <sz val="12"/>
        <rFont val="Times New Roman"/>
        <family val="1"/>
      </rPr>
      <t>7-Amino-4-naphthol-2-s ulfonic acid</t>
    </r>
  </si>
  <si>
    <r>
      <rPr>
        <sz val="12"/>
        <rFont val="PMingLiU"/>
        <family val="1"/>
      </rPr>
      <t>醋酸</t>
    </r>
  </si>
  <si>
    <r>
      <rPr>
        <sz val="12"/>
        <rFont val="Times New Roman"/>
        <family val="1"/>
      </rPr>
      <t>64-19-7</t>
    </r>
  </si>
  <si>
    <r>
      <rPr>
        <sz val="12"/>
        <rFont val="Times New Roman"/>
        <family val="1"/>
      </rPr>
      <t>Acetic acid</t>
    </r>
  </si>
  <si>
    <r>
      <rPr>
        <sz val="12"/>
        <rFont val="PMingLiU"/>
        <family val="1"/>
      </rPr>
      <t>乙酐</t>
    </r>
  </si>
  <si>
    <r>
      <rPr>
        <sz val="12"/>
        <rFont val="Times New Roman"/>
        <family val="1"/>
      </rPr>
      <t>108-24-7</t>
    </r>
  </si>
  <si>
    <r>
      <rPr>
        <sz val="12"/>
        <rFont val="Times New Roman"/>
        <family val="1"/>
      </rPr>
      <t>Acetic anhydride</t>
    </r>
  </si>
  <si>
    <r>
      <rPr>
        <sz val="12"/>
        <rFont val="PMingLiU"/>
        <family val="1"/>
      </rPr>
      <t>丙酮</t>
    </r>
  </si>
  <si>
    <r>
      <rPr>
        <sz val="12"/>
        <rFont val="Times New Roman"/>
        <family val="1"/>
      </rPr>
      <t>67-64-1</t>
    </r>
  </si>
  <si>
    <r>
      <rPr>
        <sz val="12"/>
        <rFont val="Times New Roman"/>
        <family val="1"/>
      </rPr>
      <t>Acetone</t>
    </r>
  </si>
  <si>
    <r>
      <rPr>
        <sz val="12"/>
        <rFont val="PMingLiU"/>
        <family val="1"/>
      </rPr>
      <t>乙炔</t>
    </r>
  </si>
  <si>
    <r>
      <rPr>
        <sz val="12"/>
        <rFont val="Times New Roman"/>
        <family val="1"/>
      </rPr>
      <t>74-86-2</t>
    </r>
  </si>
  <si>
    <r>
      <rPr>
        <sz val="12"/>
        <rFont val="Times New Roman"/>
        <family val="1"/>
      </rPr>
      <t>Acetylene</t>
    </r>
  </si>
  <si>
    <r>
      <rPr>
        <sz val="12"/>
        <rFont val="PMingLiU"/>
        <family val="1"/>
      </rPr>
      <t>丙烯酸</t>
    </r>
  </si>
  <si>
    <r>
      <rPr>
        <sz val="12"/>
        <rFont val="Times New Roman"/>
        <family val="1"/>
      </rPr>
      <t>Acrylic acid</t>
    </r>
  </si>
  <si>
    <r>
      <rPr>
        <sz val="12"/>
        <rFont val="PMingLiU"/>
        <family val="1"/>
      </rPr>
      <t>烷基汞化物（烷基以甲基 或乙基為限）</t>
    </r>
  </si>
  <si>
    <r>
      <rPr>
        <sz val="12"/>
        <rFont val="Times New Roman"/>
        <family val="1"/>
      </rPr>
      <t>627-44-1</t>
    </r>
  </si>
  <si>
    <r>
      <rPr>
        <sz val="12"/>
        <rFont val="Times New Roman"/>
        <family val="1"/>
      </rPr>
      <t>Alkyl mercury compounds</t>
    </r>
  </si>
  <si>
    <r>
      <rPr>
        <sz val="12"/>
        <rFont val="PMingLiU"/>
        <family val="1"/>
      </rPr>
      <t>烯丙胺</t>
    </r>
  </si>
  <si>
    <r>
      <rPr>
        <sz val="12"/>
        <rFont val="Times New Roman"/>
        <family val="1"/>
      </rPr>
      <t>107-11-9</t>
    </r>
  </si>
  <si>
    <r>
      <rPr>
        <sz val="12"/>
        <rFont val="Times New Roman"/>
        <family val="1"/>
      </rPr>
      <t>Allyamine</t>
    </r>
  </si>
  <si>
    <r>
      <rPr>
        <sz val="12"/>
        <rFont val="PMingLiU"/>
        <family val="1"/>
      </rPr>
      <t>氯丙烯</t>
    </r>
  </si>
  <si>
    <r>
      <rPr>
        <sz val="12"/>
        <rFont val="Times New Roman"/>
        <family val="1"/>
      </rPr>
      <t>107-05-1</t>
    </r>
  </si>
  <si>
    <r>
      <rPr>
        <sz val="12"/>
        <rFont val="Times New Roman"/>
        <family val="1"/>
      </rPr>
      <t>Allyl chloride</t>
    </r>
  </si>
  <si>
    <r>
      <rPr>
        <sz val="12"/>
        <rFont val="PMingLiU"/>
        <family val="1"/>
      </rPr>
      <t>甲基丙烯酸烯丙酯</t>
    </r>
  </si>
  <si>
    <r>
      <rPr>
        <sz val="12"/>
        <rFont val="Times New Roman"/>
        <family val="1"/>
      </rPr>
      <t>Allyl methacrylate</t>
    </r>
  </si>
  <si>
    <r>
      <rPr>
        <sz val="12"/>
        <rFont val="PMingLiU"/>
        <family val="1"/>
      </rPr>
      <t>無水氯化鋁</t>
    </r>
  </si>
  <si>
    <r>
      <rPr>
        <sz val="12"/>
        <rFont val="Times New Roman"/>
        <family val="1"/>
      </rPr>
      <t>7446-70-0</t>
    </r>
  </si>
  <si>
    <r>
      <rPr>
        <sz val="12"/>
        <rFont val="Times New Roman"/>
        <family val="1"/>
      </rPr>
      <t>Aluminium chloride,anhydrous</t>
    </r>
  </si>
  <si>
    <r>
      <rPr>
        <sz val="12"/>
        <rFont val="PMingLiU"/>
        <family val="1"/>
      </rPr>
      <t>磷酸鋁</t>
    </r>
  </si>
  <si>
    <r>
      <rPr>
        <sz val="12"/>
        <rFont val="Times New Roman"/>
        <family val="1"/>
      </rPr>
      <t>7784-30-7</t>
    </r>
  </si>
  <si>
    <r>
      <rPr>
        <sz val="12"/>
        <rFont val="Times New Roman"/>
        <family val="1"/>
      </rPr>
      <t>Aluminum phosphate</t>
    </r>
  </si>
  <si>
    <r>
      <rPr>
        <sz val="12"/>
        <rFont val="PMingLiU"/>
        <family val="1"/>
      </rPr>
      <t>椰油烷基胺</t>
    </r>
  </si>
  <si>
    <r>
      <rPr>
        <sz val="12"/>
        <rFont val="Times New Roman"/>
        <family val="1"/>
      </rPr>
      <t>61788-46-3</t>
    </r>
  </si>
  <si>
    <r>
      <rPr>
        <sz val="12"/>
        <rFont val="Times New Roman"/>
        <family val="1"/>
      </rPr>
      <t>Amines, coco alkyl</t>
    </r>
  </si>
  <si>
    <r>
      <rPr>
        <sz val="12"/>
        <rFont val="PMingLiU"/>
        <family val="1"/>
      </rPr>
      <t>胺乙基乙醇胺</t>
    </r>
  </si>
  <si>
    <r>
      <rPr>
        <sz val="12"/>
        <rFont val="Times New Roman"/>
        <family val="1"/>
      </rPr>
      <t>111-41-1</t>
    </r>
  </si>
  <si>
    <r>
      <rPr>
        <sz val="12"/>
        <rFont val="Times New Roman"/>
        <family val="1"/>
      </rPr>
      <t>Aminoethyl ethanolamine</t>
    </r>
  </si>
  <si>
    <r>
      <rPr>
        <sz val="12"/>
        <rFont val="PMingLiU"/>
        <family val="1"/>
      </rPr>
      <t>胺基參亞甲基膦酸</t>
    </r>
  </si>
  <si>
    <r>
      <rPr>
        <sz val="12"/>
        <rFont val="Times New Roman"/>
        <family val="1"/>
      </rPr>
      <t>6419-19-8</t>
    </r>
  </si>
  <si>
    <r>
      <rPr>
        <sz val="12"/>
        <rFont val="Times New Roman"/>
        <family val="1"/>
      </rPr>
      <t>Aminotris(methylenepho sphonic acid)</t>
    </r>
  </si>
  <si>
    <r>
      <rPr>
        <sz val="12"/>
        <rFont val="PMingLiU"/>
        <family val="1"/>
      </rPr>
      <t>氨</t>
    </r>
  </si>
  <si>
    <r>
      <rPr>
        <sz val="12"/>
        <rFont val="Times New Roman"/>
        <family val="1"/>
      </rPr>
      <t>7664-41-7</t>
    </r>
  </si>
  <si>
    <r>
      <rPr>
        <sz val="12"/>
        <rFont val="Times New Roman"/>
        <family val="1"/>
      </rPr>
      <t>Ammonia</t>
    </r>
  </si>
  <si>
    <r>
      <rPr>
        <sz val="12"/>
        <rFont val="PMingLiU"/>
        <family val="1"/>
      </rPr>
      <t>氟化銨</t>
    </r>
  </si>
  <si>
    <r>
      <rPr>
        <sz val="12"/>
        <rFont val="Times New Roman"/>
        <family val="1"/>
      </rPr>
      <t>12125-01-8</t>
    </r>
  </si>
  <si>
    <r>
      <rPr>
        <sz val="12"/>
        <rFont val="Times New Roman"/>
        <family val="1"/>
      </rPr>
      <t>Ammonium fluride</t>
    </r>
  </si>
  <si>
    <r>
      <rPr>
        <sz val="12"/>
        <rFont val="PMingLiU"/>
        <family val="1"/>
      </rPr>
      <t>二氟氫化銨</t>
    </r>
  </si>
  <si>
    <r>
      <rPr>
        <sz val="12"/>
        <rFont val="Times New Roman"/>
        <family val="1"/>
      </rPr>
      <t>1341-49-7</t>
    </r>
  </si>
  <si>
    <r>
      <rPr>
        <sz val="12"/>
        <rFont val="Times New Roman"/>
        <family val="1"/>
      </rPr>
      <t>Ammonium hydrogendifluoride</t>
    </r>
  </si>
  <si>
    <r>
      <rPr>
        <sz val="12"/>
        <rFont val="PMingLiU"/>
        <family val="1"/>
      </rPr>
      <t>硝酸銨</t>
    </r>
  </si>
  <si>
    <r>
      <rPr>
        <sz val="12"/>
        <rFont val="Times New Roman"/>
        <family val="1"/>
      </rPr>
      <t>6484-52-2</t>
    </r>
  </si>
  <si>
    <r>
      <rPr>
        <sz val="12"/>
        <rFont val="Times New Roman"/>
        <family val="1"/>
      </rPr>
      <t>Ammonium nitrate</t>
    </r>
  </si>
  <si>
    <r>
      <rPr>
        <sz val="12"/>
        <rFont val="PMingLiU"/>
        <family val="1"/>
      </rPr>
      <t>過硫酸銨</t>
    </r>
  </si>
  <si>
    <r>
      <rPr>
        <sz val="12"/>
        <rFont val="Times New Roman"/>
        <family val="1"/>
      </rPr>
      <t>7727-54-0</t>
    </r>
  </si>
  <si>
    <r>
      <rPr>
        <sz val="12"/>
        <rFont val="Times New Roman"/>
        <family val="1"/>
      </rPr>
      <t>Ammonium persulfate</t>
    </r>
  </si>
  <si>
    <r>
      <rPr>
        <sz val="12"/>
        <rFont val="PMingLiU"/>
        <family val="1"/>
      </rPr>
      <t>乙酸戊酯</t>
    </r>
  </si>
  <si>
    <r>
      <rPr>
        <sz val="12"/>
        <rFont val="Times New Roman"/>
        <family val="1"/>
      </rPr>
      <t>628-63-7</t>
    </r>
  </si>
  <si>
    <r>
      <rPr>
        <sz val="12"/>
        <rFont val="Times New Roman"/>
        <family val="1"/>
      </rPr>
      <t>Amyl acetate</t>
    </r>
  </si>
  <si>
    <r>
      <rPr>
        <sz val="12"/>
        <rFont val="PMingLiU"/>
        <family val="1"/>
      </rPr>
      <t>石綿</t>
    </r>
  </si>
  <si>
    <r>
      <rPr>
        <sz val="12"/>
        <rFont val="Times New Roman"/>
        <family val="1"/>
      </rPr>
      <t>1332-21-4</t>
    </r>
  </si>
  <si>
    <r>
      <rPr>
        <sz val="12"/>
        <rFont val="Times New Roman"/>
        <family val="1"/>
      </rPr>
      <t>Asbestos</t>
    </r>
  </si>
  <si>
    <r>
      <rPr>
        <sz val="12"/>
        <rFont val="PMingLiU"/>
        <family val="1"/>
      </rPr>
      <t>奧黃</t>
    </r>
  </si>
  <si>
    <r>
      <rPr>
        <sz val="12"/>
        <rFont val="Times New Roman"/>
        <family val="1"/>
      </rPr>
      <t>2465-27-2</t>
    </r>
  </si>
  <si>
    <r>
      <rPr>
        <sz val="12"/>
        <rFont val="Times New Roman"/>
        <family val="1"/>
      </rPr>
      <t>Auramine</t>
    </r>
  </si>
  <si>
    <r>
      <rPr>
        <sz val="12"/>
        <rFont val="PMingLiU"/>
        <family val="1"/>
      </rPr>
      <t>偶氮二異丁腈</t>
    </r>
  </si>
  <si>
    <r>
      <rPr>
        <sz val="12"/>
        <rFont val="Times New Roman"/>
        <family val="1"/>
      </rPr>
      <t>78-67-1</t>
    </r>
  </si>
  <si>
    <r>
      <rPr>
        <sz val="12"/>
        <rFont val="Times New Roman"/>
        <family val="1"/>
      </rPr>
      <t>Azodiisobutyronitrile</t>
    </r>
  </si>
  <si>
    <r>
      <rPr>
        <sz val="12"/>
        <rFont val="PMingLiU"/>
        <family val="1"/>
      </rPr>
      <t>氯化鋇</t>
    </r>
  </si>
  <si>
    <r>
      <rPr>
        <sz val="12"/>
        <rFont val="Times New Roman"/>
        <family val="1"/>
      </rPr>
      <t>10361-37-2</t>
    </r>
  </si>
  <si>
    <r>
      <rPr>
        <sz val="12"/>
        <rFont val="Times New Roman"/>
        <family val="1"/>
      </rPr>
      <t>Barium chloride</t>
    </r>
  </si>
  <si>
    <r>
      <rPr>
        <sz val="12"/>
        <rFont val="PMingLiU"/>
        <family val="1"/>
      </rPr>
      <t>氫氧化鋇</t>
    </r>
  </si>
  <si>
    <r>
      <rPr>
        <sz val="12"/>
        <rFont val="Times New Roman"/>
        <family val="1"/>
      </rPr>
      <t>17194-00-2</t>
    </r>
  </si>
  <si>
    <r>
      <rPr>
        <sz val="12"/>
        <rFont val="Times New Roman"/>
        <family val="1"/>
      </rPr>
      <t>Barium hydroxide</t>
    </r>
  </si>
  <si>
    <r>
      <rPr>
        <sz val="12"/>
        <rFont val="PMingLiU"/>
        <family val="1"/>
      </rPr>
      <t>苯甲腈</t>
    </r>
  </si>
  <si>
    <r>
      <rPr>
        <sz val="12"/>
        <rFont val="Times New Roman"/>
        <family val="1"/>
      </rPr>
      <t>100-47-0</t>
    </r>
  </si>
  <si>
    <r>
      <rPr>
        <sz val="12"/>
        <rFont val="Times New Roman"/>
        <family val="1"/>
      </rPr>
      <t>Benzonitrile</t>
    </r>
  </si>
  <si>
    <r>
      <rPr>
        <sz val="12"/>
        <rFont val="PMingLiU"/>
        <family val="1"/>
      </rPr>
      <t>苄醯氯</t>
    </r>
  </si>
  <si>
    <r>
      <rPr>
        <sz val="12"/>
        <rFont val="Times New Roman"/>
        <family val="1"/>
      </rPr>
      <t>98-88-4</t>
    </r>
  </si>
  <si>
    <r>
      <rPr>
        <sz val="12"/>
        <rFont val="Times New Roman"/>
        <family val="1"/>
      </rPr>
      <t>Benzoyl chloride</t>
    </r>
  </si>
  <si>
    <r>
      <rPr>
        <sz val="12"/>
        <rFont val="PMingLiU"/>
        <family val="1"/>
      </rPr>
      <t>過氧化二苯甲醯</t>
    </r>
  </si>
  <si>
    <r>
      <rPr>
        <sz val="12"/>
        <rFont val="Times New Roman"/>
        <family val="1"/>
      </rPr>
      <t>94-36-0</t>
    </r>
  </si>
  <si>
    <r>
      <rPr>
        <sz val="12"/>
        <rFont val="Times New Roman"/>
        <family val="1"/>
      </rPr>
      <t>Benzoyl peroxide</t>
    </r>
  </si>
  <si>
    <r>
      <rPr>
        <sz val="12"/>
        <rFont val="PMingLiU"/>
        <family val="1"/>
      </rPr>
      <t>苯甲基二甲胺</t>
    </r>
  </si>
  <si>
    <r>
      <rPr>
        <sz val="12"/>
        <rFont val="Times New Roman"/>
        <family val="1"/>
      </rPr>
      <t>103-83-3</t>
    </r>
  </si>
  <si>
    <r>
      <rPr>
        <sz val="12"/>
        <rFont val="Times New Roman"/>
        <family val="1"/>
      </rPr>
      <t>Benzylidimethylamine</t>
    </r>
  </si>
  <si>
    <r>
      <rPr>
        <sz val="12"/>
        <rFont val="PMingLiU"/>
        <family val="1"/>
      </rPr>
      <t>氯化雙辛基二甲基銨</t>
    </r>
  </si>
  <si>
    <r>
      <rPr>
        <sz val="12"/>
        <rFont val="Times New Roman"/>
        <family val="1"/>
      </rPr>
      <t>5538-94-3</t>
    </r>
  </si>
  <si>
    <r>
      <rPr>
        <sz val="12"/>
        <rFont val="Times New Roman"/>
        <family val="1"/>
      </rPr>
      <t>Bisoctyldimethylammoni um chloride</t>
    </r>
  </si>
  <si>
    <r>
      <rPr>
        <sz val="12"/>
        <rFont val="PMingLiU"/>
        <family val="1"/>
      </rPr>
      <t>溴</t>
    </r>
  </si>
  <si>
    <r>
      <rPr>
        <sz val="12"/>
        <rFont val="Times New Roman"/>
        <family val="1"/>
      </rPr>
      <t>7726-95-6</t>
    </r>
  </si>
  <si>
    <r>
      <rPr>
        <sz val="12"/>
        <rFont val="Times New Roman"/>
        <family val="1"/>
      </rPr>
      <t>Bromine</t>
    </r>
  </si>
  <si>
    <r>
      <rPr>
        <sz val="12"/>
        <rFont val="PMingLiU"/>
        <family val="1"/>
      </rPr>
      <t>丁烷</t>
    </r>
  </si>
  <si>
    <r>
      <rPr>
        <sz val="12"/>
        <rFont val="Times New Roman"/>
        <family val="1"/>
      </rPr>
      <t>106-97-8</t>
    </r>
  </si>
  <si>
    <r>
      <rPr>
        <sz val="12"/>
        <rFont val="Times New Roman"/>
        <family val="1"/>
      </rPr>
      <t>Butane</t>
    </r>
  </si>
  <si>
    <r>
      <rPr>
        <sz val="12"/>
        <rFont val="PMingLiU"/>
        <family val="1"/>
      </rPr>
      <t>乙酸丁酯</t>
    </r>
  </si>
  <si>
    <r>
      <rPr>
        <sz val="12"/>
        <rFont val="Times New Roman"/>
        <family val="1"/>
      </rPr>
      <t>123-86-4</t>
    </r>
  </si>
  <si>
    <r>
      <rPr>
        <sz val="12"/>
        <rFont val="Times New Roman"/>
        <family val="1"/>
      </rPr>
      <t>Butyl acetate</t>
    </r>
  </si>
  <si>
    <r>
      <rPr>
        <sz val="12"/>
        <rFont val="PMingLiU"/>
        <family val="1"/>
      </rPr>
      <t>丁基化羥苯基甲基醚</t>
    </r>
  </si>
  <si>
    <r>
      <rPr>
        <sz val="12"/>
        <rFont val="Times New Roman"/>
        <family val="1"/>
      </rPr>
      <t>25013-16-5</t>
    </r>
  </si>
  <si>
    <r>
      <rPr>
        <sz val="12"/>
        <rFont val="Times New Roman"/>
        <family val="1"/>
      </rPr>
      <t>Butylated hydroxyanisole</t>
    </r>
  </si>
  <si>
    <r>
      <rPr>
        <sz val="12"/>
        <rFont val="PMingLiU"/>
        <family val="1"/>
      </rPr>
      <t>丁基鋰</t>
    </r>
  </si>
  <si>
    <r>
      <rPr>
        <sz val="12"/>
        <rFont val="Times New Roman"/>
        <family val="1"/>
      </rPr>
      <t>109-72-8</t>
    </r>
  </si>
  <si>
    <r>
      <rPr>
        <sz val="12"/>
        <rFont val="Times New Roman"/>
        <family val="1"/>
      </rPr>
      <t>Butyllithium</t>
    </r>
  </si>
  <si>
    <r>
      <rPr>
        <sz val="12"/>
        <rFont val="Times New Roman"/>
        <family val="1"/>
      </rPr>
      <t>C.I.</t>
    </r>
    <r>
      <rPr>
        <sz val="12"/>
        <rFont val="PMingLiU"/>
        <family val="1"/>
      </rPr>
      <t>顏料藍</t>
    </r>
    <r>
      <rPr>
        <sz val="12"/>
        <rFont val="Times New Roman"/>
        <family val="1"/>
      </rPr>
      <t xml:space="preserve"> 28</t>
    </r>
  </si>
  <si>
    <r>
      <rPr>
        <sz val="12"/>
        <rFont val="Times New Roman"/>
        <family val="1"/>
      </rPr>
      <t>1345-16-0</t>
    </r>
  </si>
  <si>
    <r>
      <rPr>
        <sz val="12"/>
        <rFont val="Times New Roman"/>
        <family val="1"/>
      </rPr>
      <t>C.I. pigment blue 28</t>
    </r>
  </si>
  <si>
    <r>
      <rPr>
        <sz val="12"/>
        <rFont val="PMingLiU"/>
        <family val="1"/>
      </rPr>
      <t xml:space="preserve">活性黑 </t>
    </r>
    <r>
      <rPr>
        <sz val="12"/>
        <rFont val="Times New Roman"/>
        <family val="1"/>
      </rPr>
      <t xml:space="preserve"> 5</t>
    </r>
  </si>
  <si>
    <r>
      <rPr>
        <sz val="12"/>
        <rFont val="Times New Roman"/>
        <family val="1"/>
      </rPr>
      <t>17095-24-8</t>
    </r>
  </si>
  <si>
    <r>
      <rPr>
        <sz val="12"/>
        <rFont val="Times New Roman"/>
        <family val="1"/>
      </rPr>
      <t>C.I. Reactive black 5</t>
    </r>
  </si>
  <si>
    <r>
      <rPr>
        <sz val="12"/>
        <rFont val="Times New Roman"/>
        <family val="1"/>
      </rPr>
      <t>C10</t>
    </r>
    <r>
      <rPr>
        <sz val="12"/>
        <rFont val="PMingLiU"/>
        <family val="1"/>
      </rPr>
      <t>-16-烷基苯磺酸</t>
    </r>
  </si>
  <si>
    <r>
      <rPr>
        <sz val="12"/>
        <rFont val="Times New Roman"/>
        <family val="1"/>
      </rPr>
      <t>68584-22-5</t>
    </r>
  </si>
  <si>
    <r>
      <rPr>
        <sz val="12"/>
        <rFont val="Times New Roman"/>
        <family val="1"/>
      </rPr>
      <t>C10-16-Alkylbenzenesul fonic acid</t>
    </r>
  </si>
  <si>
    <r>
      <rPr>
        <sz val="12"/>
        <rFont val="PMingLiU"/>
        <family val="1"/>
      </rPr>
      <t>鎘及其化合物</t>
    </r>
  </si>
  <si>
    <r>
      <rPr>
        <sz val="12"/>
        <rFont val="Times New Roman"/>
        <family val="1"/>
      </rPr>
      <t>7440-43-9</t>
    </r>
  </si>
  <si>
    <r>
      <rPr>
        <sz val="12"/>
        <rFont val="Times New Roman"/>
        <family val="1"/>
      </rPr>
      <t>Cadmium and its compounds</t>
    </r>
  </si>
  <si>
    <r>
      <rPr>
        <sz val="12"/>
        <rFont val="PMingLiU"/>
        <family val="1"/>
      </rPr>
      <t>鈣</t>
    </r>
  </si>
  <si>
    <r>
      <rPr>
        <sz val="12"/>
        <rFont val="Times New Roman"/>
        <family val="1"/>
      </rPr>
      <t>7440-70-2</t>
    </r>
  </si>
  <si>
    <r>
      <rPr>
        <sz val="12"/>
        <rFont val="Times New Roman"/>
        <family val="1"/>
      </rPr>
      <t>Calcium</t>
    </r>
  </si>
  <si>
    <r>
      <rPr>
        <sz val="12"/>
        <rFont val="PMingLiU"/>
        <family val="1"/>
      </rPr>
      <t>碳化鈣</t>
    </r>
  </si>
  <si>
    <r>
      <rPr>
        <sz val="12"/>
        <rFont val="Times New Roman"/>
        <family val="1"/>
      </rPr>
      <t>75-20-7</t>
    </r>
  </si>
  <si>
    <r>
      <rPr>
        <sz val="12"/>
        <rFont val="Times New Roman"/>
        <family val="1"/>
      </rPr>
      <t>Calcium carbide</t>
    </r>
  </si>
  <si>
    <r>
      <rPr>
        <sz val="12"/>
        <rFont val="PMingLiU"/>
        <family val="1"/>
      </rPr>
      <t>氫氧化鈣</t>
    </r>
  </si>
  <si>
    <r>
      <rPr>
        <sz val="12"/>
        <rFont val="Times New Roman"/>
        <family val="1"/>
      </rPr>
      <t>1305-62-0</t>
    </r>
  </si>
  <si>
    <r>
      <rPr>
        <sz val="12"/>
        <rFont val="Times New Roman"/>
        <family val="1"/>
      </rPr>
      <t>Calcium hydroxide</t>
    </r>
  </si>
  <si>
    <r>
      <rPr>
        <sz val="12"/>
        <rFont val="PMingLiU"/>
        <family val="1"/>
      </rPr>
      <t>次氯酸鈣</t>
    </r>
  </si>
  <si>
    <r>
      <rPr>
        <sz val="12"/>
        <rFont val="Times New Roman"/>
        <family val="1"/>
      </rPr>
      <t>7778-54-3</t>
    </r>
  </si>
  <si>
    <r>
      <rPr>
        <sz val="12"/>
        <rFont val="Times New Roman"/>
        <family val="1"/>
      </rPr>
      <t>Calcium hypochlorite</t>
    </r>
  </si>
  <si>
    <r>
      <rPr>
        <sz val="12"/>
        <rFont val="PMingLiU"/>
        <family val="1"/>
      </rPr>
      <t>氧化鈣</t>
    </r>
  </si>
  <si>
    <r>
      <rPr>
        <sz val="12"/>
        <rFont val="Times New Roman"/>
        <family val="1"/>
      </rPr>
      <t>1305-78-8</t>
    </r>
  </si>
  <si>
    <r>
      <rPr>
        <sz val="12"/>
        <rFont val="Times New Roman"/>
        <family val="1"/>
      </rPr>
      <t>Calcium oxide</t>
    </r>
  </si>
  <si>
    <r>
      <rPr>
        <sz val="12"/>
        <rFont val="PMingLiU"/>
        <family val="1"/>
      </rPr>
      <t>己酸</t>
    </r>
  </si>
  <si>
    <r>
      <rPr>
        <sz val="12"/>
        <rFont val="Times New Roman"/>
        <family val="1"/>
      </rPr>
      <t>142-62-1</t>
    </r>
  </si>
  <si>
    <r>
      <rPr>
        <sz val="12"/>
        <rFont val="Times New Roman"/>
        <family val="1"/>
      </rPr>
      <t>Caproic acid</t>
    </r>
  </si>
  <si>
    <r>
      <rPr>
        <sz val="12"/>
        <rFont val="PMingLiU"/>
        <family val="1"/>
      </rPr>
      <t>己內醯胺</t>
    </r>
  </si>
  <si>
    <r>
      <rPr>
        <sz val="12"/>
        <rFont val="Times New Roman"/>
        <family val="1"/>
      </rPr>
      <t>105-60-2</t>
    </r>
  </si>
  <si>
    <r>
      <rPr>
        <sz val="12"/>
        <rFont val="Times New Roman"/>
        <family val="1"/>
      </rPr>
      <t>Caprolactam</t>
    </r>
  </si>
  <si>
    <r>
      <rPr>
        <sz val="12"/>
        <rFont val="PMingLiU"/>
        <family val="1"/>
      </rPr>
      <t>加保扶</t>
    </r>
  </si>
  <si>
    <r>
      <rPr>
        <sz val="12"/>
        <rFont val="Times New Roman"/>
        <family val="1"/>
      </rPr>
      <t>1563-66-2</t>
    </r>
  </si>
  <si>
    <r>
      <rPr>
        <sz val="12"/>
        <rFont val="Times New Roman"/>
        <family val="1"/>
      </rPr>
      <t>Carbofuran</t>
    </r>
  </si>
  <si>
    <r>
      <rPr>
        <sz val="12"/>
        <rFont val="PMingLiU"/>
        <family val="1"/>
      </rPr>
      <t>碳黑</t>
    </r>
  </si>
  <si>
    <r>
      <rPr>
        <sz val="12"/>
        <rFont val="Times New Roman"/>
        <family val="1"/>
      </rPr>
      <t>1333-86-4</t>
    </r>
  </si>
  <si>
    <r>
      <rPr>
        <sz val="12"/>
        <rFont val="Times New Roman"/>
        <family val="1"/>
      </rPr>
      <t>Carbon black</t>
    </r>
  </si>
  <si>
    <r>
      <rPr>
        <sz val="12"/>
        <rFont val="PMingLiU"/>
        <family val="1"/>
      </rPr>
      <t>硝酸銨鈰</t>
    </r>
  </si>
  <si>
    <r>
      <rPr>
        <sz val="12"/>
        <rFont val="Times New Roman"/>
        <family val="1"/>
      </rPr>
      <t>16774-21-3</t>
    </r>
  </si>
  <si>
    <r>
      <rPr>
        <sz val="12"/>
        <rFont val="Times New Roman"/>
        <family val="1"/>
      </rPr>
      <t>Cerium ammonium nitrate</t>
    </r>
  </si>
  <si>
    <r>
      <rPr>
        <sz val="12"/>
        <rFont val="PMingLiU"/>
        <family val="1"/>
      </rPr>
      <t>氯化石蠟</t>
    </r>
  </si>
  <si>
    <r>
      <rPr>
        <sz val="12"/>
        <rFont val="Times New Roman"/>
        <family val="1"/>
      </rPr>
      <t>63449-39-8</t>
    </r>
  </si>
  <si>
    <r>
      <rPr>
        <sz val="12"/>
        <rFont val="Times New Roman"/>
        <family val="1"/>
      </rPr>
      <t>Chlorinated paraffin</t>
    </r>
  </si>
  <si>
    <r>
      <rPr>
        <sz val="12"/>
        <rFont val="PMingLiU"/>
        <family val="1"/>
      </rPr>
      <t>二氧化氯</t>
    </r>
  </si>
  <si>
    <r>
      <rPr>
        <sz val="12"/>
        <rFont val="Times New Roman"/>
        <family val="1"/>
      </rPr>
      <t>10049-04-4</t>
    </r>
  </si>
  <si>
    <r>
      <rPr>
        <sz val="12"/>
        <rFont val="Times New Roman"/>
        <family val="1"/>
      </rPr>
      <t>Chlorine dioxide</t>
    </r>
  </si>
  <si>
    <r>
      <rPr>
        <sz val="12"/>
        <rFont val="PMingLiU"/>
        <family val="1"/>
      </rPr>
      <t>三氟化氯</t>
    </r>
  </si>
  <si>
    <r>
      <rPr>
        <sz val="12"/>
        <rFont val="Times New Roman"/>
        <family val="1"/>
      </rPr>
      <t>7790-91-2</t>
    </r>
  </si>
  <si>
    <r>
      <rPr>
        <sz val="12"/>
        <rFont val="Times New Roman"/>
        <family val="1"/>
      </rPr>
      <t>Chlorine trifloride</t>
    </r>
  </si>
  <si>
    <r>
      <rPr>
        <sz val="12"/>
        <rFont val="PMingLiU"/>
        <family val="1"/>
      </rPr>
      <t>氯乙醯氯</t>
    </r>
  </si>
  <si>
    <r>
      <rPr>
        <sz val="12"/>
        <rFont val="Times New Roman"/>
        <family val="1"/>
      </rPr>
      <t>Chloroacetyl chloride</t>
    </r>
  </si>
  <si>
    <r>
      <rPr>
        <sz val="12"/>
        <rFont val="PMingLiU"/>
        <family val="1"/>
      </rPr>
      <t>氯苯</t>
    </r>
  </si>
  <si>
    <r>
      <rPr>
        <sz val="12"/>
        <rFont val="Times New Roman"/>
        <family val="1"/>
      </rPr>
      <t>108-90-7</t>
    </r>
  </si>
  <si>
    <r>
      <rPr>
        <sz val="12"/>
        <rFont val="Times New Roman"/>
        <family val="1"/>
      </rPr>
      <t>Chlorobenzene</t>
    </r>
  </si>
  <si>
    <r>
      <rPr>
        <sz val="12"/>
        <rFont val="PMingLiU"/>
        <family val="1"/>
      </rPr>
      <t>氯磺酸</t>
    </r>
  </si>
  <si>
    <r>
      <rPr>
        <sz val="12"/>
        <rFont val="Times New Roman"/>
        <family val="1"/>
      </rPr>
      <t>7790-94-5</t>
    </r>
  </si>
  <si>
    <r>
      <rPr>
        <sz val="12"/>
        <rFont val="Times New Roman"/>
        <family val="1"/>
      </rPr>
      <t>Chlorosulphonic acid</t>
    </r>
  </si>
  <si>
    <r>
      <rPr>
        <sz val="12"/>
        <rFont val="PMingLiU"/>
        <family val="1"/>
      </rPr>
      <t>氫氧化膽鹼</t>
    </r>
  </si>
  <si>
    <r>
      <rPr>
        <sz val="12"/>
        <rFont val="Times New Roman"/>
        <family val="1"/>
      </rPr>
      <t>123-41-1</t>
    </r>
  </si>
  <si>
    <r>
      <rPr>
        <sz val="12"/>
        <rFont val="Times New Roman"/>
        <family val="1"/>
      </rPr>
      <t>Choline hydroxide</t>
    </r>
  </si>
  <si>
    <r>
      <rPr>
        <sz val="12"/>
        <rFont val="PMingLiU"/>
        <family val="1"/>
      </rPr>
      <t xml:space="preserve">順 </t>
    </r>
    <r>
      <rPr>
        <sz val="12"/>
        <rFont val="Times New Roman"/>
        <family val="1"/>
      </rPr>
      <t>2</t>
    </r>
    <r>
      <rPr>
        <sz val="12"/>
        <rFont val="PMingLiU"/>
        <family val="1"/>
      </rPr>
      <t>-丁烯</t>
    </r>
  </si>
  <si>
    <r>
      <rPr>
        <sz val="12"/>
        <rFont val="Times New Roman"/>
        <family val="1"/>
      </rPr>
      <t>590-18-1</t>
    </r>
  </si>
  <si>
    <r>
      <rPr>
        <sz val="12"/>
        <rFont val="Times New Roman"/>
        <family val="1"/>
      </rPr>
      <t>cis-2-Butene</t>
    </r>
  </si>
  <si>
    <r>
      <rPr>
        <sz val="12"/>
        <rFont val="PMingLiU"/>
        <family val="1"/>
      </rPr>
      <t>鈷</t>
    </r>
  </si>
  <si>
    <r>
      <rPr>
        <sz val="12"/>
        <rFont val="Times New Roman"/>
        <family val="1"/>
      </rPr>
      <t>7440-48-4</t>
    </r>
  </si>
  <si>
    <r>
      <rPr>
        <sz val="12"/>
        <rFont val="Times New Roman"/>
        <family val="1"/>
      </rPr>
      <t>Cobalt</t>
    </r>
  </si>
  <si>
    <r>
      <rPr>
        <sz val="12"/>
        <rFont val="PMingLiU"/>
        <family val="1"/>
      </rPr>
      <t>氧化鈷</t>
    </r>
  </si>
  <si>
    <r>
      <rPr>
        <sz val="12"/>
        <rFont val="Times New Roman"/>
        <family val="1"/>
      </rPr>
      <t>1307-96-6</t>
    </r>
  </si>
  <si>
    <r>
      <rPr>
        <sz val="12"/>
        <rFont val="Times New Roman"/>
        <family val="1"/>
      </rPr>
      <t>Cobalt oxide</t>
    </r>
  </si>
  <si>
    <r>
      <rPr>
        <sz val="12"/>
        <rFont val="PMingLiU"/>
        <family val="1"/>
      </rPr>
      <t>椰子油酸二乙醇醯胺</t>
    </r>
  </si>
  <si>
    <r>
      <rPr>
        <sz val="12"/>
        <rFont val="Times New Roman"/>
        <family val="1"/>
      </rPr>
      <t>68603-42-9</t>
    </r>
  </si>
  <si>
    <r>
      <rPr>
        <sz val="12"/>
        <rFont val="Times New Roman"/>
        <family val="1"/>
      </rPr>
      <t>Coconut oil acid diethanolamide</t>
    </r>
  </si>
  <si>
    <r>
      <rPr>
        <sz val="12"/>
        <rFont val="PMingLiU"/>
        <family val="1"/>
      </rPr>
      <t>硫酸銅</t>
    </r>
  </si>
  <si>
    <r>
      <rPr>
        <sz val="12"/>
        <rFont val="Times New Roman"/>
        <family val="1"/>
      </rPr>
      <t>7758-98-7</t>
    </r>
  </si>
  <si>
    <r>
      <rPr>
        <sz val="12"/>
        <rFont val="Times New Roman"/>
        <family val="1"/>
      </rPr>
      <t>Copper sulfate</t>
    </r>
  </si>
  <si>
    <r>
      <rPr>
        <sz val="12"/>
        <rFont val="PMingLiU"/>
        <family val="1"/>
      </rPr>
      <t>氯化銅</t>
    </r>
    <r>
      <rPr>
        <sz val="12"/>
        <rFont val="Times New Roman"/>
        <family val="1"/>
      </rPr>
      <t>(</t>
    </r>
    <r>
      <rPr>
        <sz val="12"/>
        <rFont val="PMingLiU"/>
        <family val="1"/>
      </rPr>
      <t>Ⅱ</t>
    </r>
    <r>
      <rPr>
        <sz val="12"/>
        <rFont val="Times New Roman"/>
        <family val="1"/>
      </rPr>
      <t>)</t>
    </r>
  </si>
  <si>
    <r>
      <rPr>
        <sz val="12"/>
        <rFont val="Times New Roman"/>
        <family val="1"/>
      </rPr>
      <t>7447-39-4</t>
    </r>
  </si>
  <si>
    <r>
      <rPr>
        <sz val="12"/>
        <rFont val="Times New Roman"/>
        <family val="1"/>
      </rPr>
      <t>Copper(</t>
    </r>
    <r>
      <rPr>
        <sz val="12"/>
        <rFont val="PMingLiU"/>
        <family val="1"/>
      </rPr>
      <t>Ⅱ</t>
    </r>
    <r>
      <rPr>
        <sz val="12"/>
        <rFont val="Times New Roman"/>
        <family val="1"/>
      </rPr>
      <t>)    chloride</t>
    </r>
  </si>
  <si>
    <r>
      <rPr>
        <sz val="12"/>
        <rFont val="PMingLiU"/>
        <family val="1"/>
      </rPr>
      <t>香豆素</t>
    </r>
  </si>
  <si>
    <r>
      <rPr>
        <sz val="12"/>
        <rFont val="Times New Roman"/>
        <family val="1"/>
      </rPr>
      <t>91-64-5</t>
    </r>
  </si>
  <si>
    <r>
      <rPr>
        <sz val="12"/>
        <rFont val="Times New Roman"/>
        <family val="1"/>
      </rPr>
      <t>Coumarin</t>
    </r>
  </si>
  <si>
    <r>
      <rPr>
        <sz val="12"/>
        <rFont val="PMingLiU"/>
        <family val="1"/>
      </rPr>
      <t>甲酚</t>
    </r>
  </si>
  <si>
    <r>
      <rPr>
        <sz val="12"/>
        <rFont val="Times New Roman"/>
        <family val="1"/>
      </rPr>
      <t>1319-77-3</t>
    </r>
  </si>
  <si>
    <r>
      <rPr>
        <sz val="12"/>
        <rFont val="Times New Roman"/>
        <family val="1"/>
      </rPr>
      <t>Cresol</t>
    </r>
  </si>
  <si>
    <r>
      <rPr>
        <sz val="12"/>
        <rFont val="PMingLiU"/>
        <family val="1"/>
      </rPr>
      <t>【艹久】氫過氧化物</t>
    </r>
  </si>
  <si>
    <r>
      <rPr>
        <sz val="12"/>
        <rFont val="Times New Roman"/>
        <family val="1"/>
      </rPr>
      <t>80-15-9</t>
    </r>
  </si>
  <si>
    <r>
      <rPr>
        <sz val="12"/>
        <rFont val="Times New Roman"/>
        <family val="1"/>
      </rPr>
      <t>Cumene hydroperoxide</t>
    </r>
  </si>
  <si>
    <r>
      <rPr>
        <sz val="12"/>
        <rFont val="PMingLiU"/>
        <family val="1"/>
      </rPr>
      <t>三聚氯化氰</t>
    </r>
  </si>
  <si>
    <r>
      <rPr>
        <sz val="12"/>
        <rFont val="Times New Roman"/>
        <family val="1"/>
      </rPr>
      <t>108-77-0</t>
    </r>
  </si>
  <si>
    <r>
      <rPr>
        <sz val="12"/>
        <rFont val="Times New Roman"/>
        <family val="1"/>
      </rPr>
      <t>Cyanuric chloride</t>
    </r>
  </si>
  <si>
    <r>
      <rPr>
        <sz val="12"/>
        <rFont val="PMingLiU"/>
        <family val="1"/>
      </rPr>
      <t>環己醇</t>
    </r>
  </si>
  <si>
    <r>
      <rPr>
        <sz val="12"/>
        <rFont val="Times New Roman"/>
        <family val="1"/>
      </rPr>
      <t>108-93-0</t>
    </r>
  </si>
  <si>
    <r>
      <rPr>
        <sz val="12"/>
        <rFont val="Times New Roman"/>
        <family val="1"/>
      </rPr>
      <t>Cyclohexanol</t>
    </r>
  </si>
  <si>
    <r>
      <rPr>
        <sz val="12"/>
        <rFont val="PMingLiU"/>
        <family val="1"/>
      </rPr>
      <t>環己酮</t>
    </r>
  </si>
  <si>
    <r>
      <rPr>
        <sz val="12"/>
        <rFont val="Times New Roman"/>
        <family val="1"/>
      </rPr>
      <t>108-94-1</t>
    </r>
  </si>
  <si>
    <r>
      <rPr>
        <sz val="12"/>
        <rFont val="Times New Roman"/>
        <family val="1"/>
      </rPr>
      <t>Cyclohexanone</t>
    </r>
  </si>
  <si>
    <r>
      <rPr>
        <sz val="12"/>
        <rFont val="PMingLiU"/>
        <family val="1"/>
      </rPr>
      <t>環己胺</t>
    </r>
  </si>
  <si>
    <r>
      <rPr>
        <sz val="12"/>
        <rFont val="Times New Roman"/>
        <family val="1"/>
      </rPr>
      <t>108-91-8</t>
    </r>
  </si>
  <si>
    <r>
      <rPr>
        <sz val="12"/>
        <rFont val="Times New Roman"/>
        <family val="1"/>
      </rPr>
      <t>Cyclohexylamine</t>
    </r>
  </si>
  <si>
    <r>
      <rPr>
        <sz val="12"/>
        <rFont val="PMingLiU"/>
        <family val="1"/>
      </rPr>
      <t>三氟氯氰菊酯</t>
    </r>
  </si>
  <si>
    <r>
      <rPr>
        <sz val="12"/>
        <rFont val="Times New Roman"/>
        <family val="1"/>
      </rPr>
      <t>91465-08-6</t>
    </r>
  </si>
  <si>
    <r>
      <rPr>
        <sz val="12"/>
        <rFont val="Times New Roman"/>
        <family val="1"/>
      </rPr>
      <t>Cyhalothrin</t>
    </r>
  </si>
  <si>
    <r>
      <rPr>
        <sz val="12"/>
        <rFont val="PMingLiU"/>
        <family val="1"/>
      </rPr>
      <t>賽洛寧</t>
    </r>
  </si>
  <si>
    <r>
      <rPr>
        <sz val="12"/>
        <rFont val="PMingLiU"/>
        <family val="1"/>
      </rPr>
      <t>二氯甲烷</t>
    </r>
  </si>
  <si>
    <r>
      <rPr>
        <sz val="12"/>
        <rFont val="Times New Roman"/>
        <family val="1"/>
      </rPr>
      <t>Dichloromethane</t>
    </r>
  </si>
  <si>
    <r>
      <rPr>
        <sz val="12"/>
        <rFont val="PMingLiU"/>
        <family val="1"/>
      </rPr>
      <t>二氯矽烷</t>
    </r>
  </si>
  <si>
    <r>
      <rPr>
        <sz val="12"/>
        <rFont val="Times New Roman"/>
        <family val="1"/>
      </rPr>
      <t>4109-96-0</t>
    </r>
  </si>
  <si>
    <r>
      <rPr>
        <sz val="12"/>
        <rFont val="Times New Roman"/>
        <family val="1"/>
      </rPr>
      <t>Dichlorosilane</t>
    </r>
  </si>
  <si>
    <r>
      <rPr>
        <sz val="12"/>
        <rFont val="PMingLiU"/>
        <family val="1"/>
      </rPr>
      <t>雙特松</t>
    </r>
  </si>
  <si>
    <r>
      <rPr>
        <sz val="12"/>
        <rFont val="Times New Roman"/>
        <family val="1"/>
      </rPr>
      <t>141-66-2</t>
    </r>
  </si>
  <si>
    <r>
      <rPr>
        <sz val="12"/>
        <rFont val="Times New Roman"/>
        <family val="1"/>
      </rPr>
      <t>Dicrotophos</t>
    </r>
  </si>
  <si>
    <r>
      <rPr>
        <sz val="12"/>
        <rFont val="PMingLiU"/>
        <family val="1"/>
      </rPr>
      <t>二環己胺</t>
    </r>
  </si>
  <si>
    <r>
      <rPr>
        <sz val="12"/>
        <rFont val="Times New Roman"/>
        <family val="1"/>
      </rPr>
      <t>101-83-7</t>
    </r>
  </si>
  <si>
    <r>
      <rPr>
        <sz val="12"/>
        <rFont val="Times New Roman"/>
        <family val="1"/>
      </rPr>
      <t>Dicyclohexylamine</t>
    </r>
  </si>
  <si>
    <r>
      <rPr>
        <sz val="12"/>
        <rFont val="PMingLiU"/>
        <family val="1"/>
      </rPr>
      <t>椰子油脂肪酸二乙醯胺</t>
    </r>
  </si>
  <si>
    <r>
      <rPr>
        <sz val="12"/>
        <rFont val="Times New Roman"/>
        <family val="1"/>
      </rPr>
      <t>61791-31-9</t>
    </r>
  </si>
  <si>
    <r>
      <rPr>
        <sz val="12"/>
        <rFont val="Times New Roman"/>
        <family val="1"/>
      </rPr>
      <t>Diethanolaminde of coconut oilfatty acid</t>
    </r>
  </si>
  <si>
    <r>
      <rPr>
        <sz val="12"/>
        <rFont val="PMingLiU"/>
        <family val="1"/>
      </rPr>
      <t>二乙胺</t>
    </r>
  </si>
  <si>
    <r>
      <rPr>
        <sz val="12"/>
        <rFont val="Times New Roman"/>
        <family val="1"/>
      </rPr>
      <t>109-89-7</t>
    </r>
  </si>
  <si>
    <r>
      <rPr>
        <sz val="12"/>
        <rFont val="Times New Roman"/>
        <family val="1"/>
      </rPr>
      <t>Diethylamine</t>
    </r>
  </si>
  <si>
    <r>
      <rPr>
        <sz val="12"/>
        <rFont val="PMingLiU"/>
        <family val="1"/>
      </rPr>
      <t>二乙胺基丙胺</t>
    </r>
  </si>
  <si>
    <r>
      <rPr>
        <sz val="12"/>
        <rFont val="Times New Roman"/>
        <family val="1"/>
      </rPr>
      <t>104-78-9</t>
    </r>
  </si>
  <si>
    <r>
      <rPr>
        <sz val="12"/>
        <rFont val="Times New Roman"/>
        <family val="1"/>
      </rPr>
      <t>Diethylaminopropylamin e</t>
    </r>
  </si>
  <si>
    <r>
      <rPr>
        <sz val="12"/>
        <rFont val="PMingLiU"/>
        <family val="1"/>
      </rPr>
      <t>二甘醇單甲醚</t>
    </r>
  </si>
  <si>
    <r>
      <rPr>
        <sz val="12"/>
        <rFont val="Times New Roman"/>
        <family val="1"/>
      </rPr>
      <t>111-77-3</t>
    </r>
  </si>
  <si>
    <r>
      <rPr>
        <sz val="12"/>
        <rFont val="Times New Roman"/>
        <family val="1"/>
      </rPr>
      <t>Diethylene glycol monomethyl ether</t>
    </r>
  </si>
  <si>
    <r>
      <rPr>
        <sz val="12"/>
        <rFont val="PMingLiU"/>
        <family val="1"/>
      </rPr>
      <t>二次乙基三胺</t>
    </r>
  </si>
  <si>
    <r>
      <rPr>
        <sz val="12"/>
        <rFont val="Times New Roman"/>
        <family val="1"/>
      </rPr>
      <t>111-40-0</t>
    </r>
  </si>
  <si>
    <r>
      <rPr>
        <sz val="12"/>
        <rFont val="Times New Roman"/>
        <family val="1"/>
      </rPr>
      <t>Diethylene triamine</t>
    </r>
  </si>
  <si>
    <r>
      <rPr>
        <sz val="12"/>
        <rFont val="PMingLiU"/>
        <family val="1"/>
      </rPr>
      <t>二乙基甲苯二胺</t>
    </r>
  </si>
  <si>
    <r>
      <rPr>
        <sz val="12"/>
        <rFont val="Times New Roman"/>
        <family val="1"/>
      </rPr>
      <t>68479-98-1</t>
    </r>
  </si>
  <si>
    <r>
      <rPr>
        <sz val="12"/>
        <rFont val="Times New Roman"/>
        <family val="1"/>
      </rPr>
      <t>Diethyltoluenediamine</t>
    </r>
  </si>
  <si>
    <r>
      <rPr>
        <sz val="12"/>
        <rFont val="PMingLiU"/>
        <family val="1"/>
      </rPr>
      <t>二氟甲烷</t>
    </r>
  </si>
  <si>
    <r>
      <rPr>
        <sz val="12"/>
        <rFont val="Times New Roman"/>
        <family val="1"/>
      </rPr>
      <t>Difluoromethane</t>
    </r>
  </si>
  <si>
    <r>
      <rPr>
        <sz val="12"/>
        <rFont val="PMingLiU"/>
        <family val="1"/>
      </rPr>
      <t>縮水甘油醚</t>
    </r>
  </si>
  <si>
    <r>
      <rPr>
        <sz val="12"/>
        <rFont val="Times New Roman"/>
        <family val="1"/>
      </rPr>
      <t>Diglycidyl ether</t>
    </r>
  </si>
  <si>
    <r>
      <rPr>
        <sz val="12"/>
        <rFont val="PMingLiU"/>
        <family val="1"/>
      </rPr>
      <t>二異丁基鋁氫化物</t>
    </r>
  </si>
  <si>
    <r>
      <rPr>
        <sz val="12"/>
        <rFont val="Times New Roman"/>
        <family val="1"/>
      </rPr>
      <t>1191-15-7</t>
    </r>
  </si>
  <si>
    <r>
      <rPr>
        <sz val="12"/>
        <rFont val="Times New Roman"/>
        <family val="1"/>
      </rPr>
      <t>Diisobutylaluminum hydride</t>
    </r>
  </si>
  <si>
    <r>
      <rPr>
        <sz val="12"/>
        <rFont val="PMingLiU"/>
        <family val="1"/>
      </rPr>
      <t>二硫二甲烷</t>
    </r>
  </si>
  <si>
    <r>
      <rPr>
        <sz val="12"/>
        <rFont val="Times New Roman"/>
        <family val="1"/>
      </rPr>
      <t>624-92-0</t>
    </r>
  </si>
  <si>
    <r>
      <rPr>
        <sz val="12"/>
        <rFont val="Times New Roman"/>
        <family val="1"/>
      </rPr>
      <t>Dimethyl disulfide</t>
    </r>
  </si>
  <si>
    <r>
      <rPr>
        <sz val="12"/>
        <rFont val="PMingLiU"/>
        <family val="1"/>
      </rPr>
      <t>二甲醚</t>
    </r>
  </si>
  <si>
    <r>
      <rPr>
        <sz val="12"/>
        <rFont val="Times New Roman"/>
        <family val="1"/>
      </rPr>
      <t>115-10-6</t>
    </r>
  </si>
  <si>
    <r>
      <rPr>
        <sz val="12"/>
        <rFont val="Times New Roman"/>
        <family val="1"/>
      </rPr>
      <t>Dimethyl ether</t>
    </r>
  </si>
  <si>
    <r>
      <rPr>
        <sz val="12"/>
        <rFont val="PMingLiU"/>
        <family val="1"/>
      </rPr>
      <t>二甲胺</t>
    </r>
  </si>
  <si>
    <r>
      <rPr>
        <sz val="12"/>
        <rFont val="Times New Roman"/>
        <family val="1"/>
      </rPr>
      <t>124-40-3</t>
    </r>
  </si>
  <si>
    <r>
      <rPr>
        <sz val="12"/>
        <rFont val="Times New Roman"/>
        <family val="1"/>
      </rPr>
      <t>Dimethylamine</t>
    </r>
  </si>
  <si>
    <r>
      <rPr>
        <sz val="12"/>
        <rFont val="PMingLiU"/>
        <family val="1"/>
      </rPr>
      <t>二甲胺基甲硼烷</t>
    </r>
  </si>
  <si>
    <r>
      <rPr>
        <sz val="12"/>
        <rFont val="Times New Roman"/>
        <family val="1"/>
      </rPr>
      <t>74-94-2</t>
    </r>
  </si>
  <si>
    <r>
      <rPr>
        <sz val="12"/>
        <rFont val="Times New Roman"/>
        <family val="1"/>
      </rPr>
      <t>Dimethylamine borane</t>
    </r>
  </si>
  <si>
    <r>
      <rPr>
        <sz val="12"/>
        <rFont val="PMingLiU"/>
        <family val="1"/>
      </rPr>
      <t>二甲基二氯矽烷</t>
    </r>
  </si>
  <si>
    <r>
      <rPr>
        <sz val="12"/>
        <rFont val="Times New Roman"/>
        <family val="1"/>
      </rPr>
      <t>75-78-5</t>
    </r>
  </si>
  <si>
    <r>
      <rPr>
        <sz val="12"/>
        <rFont val="Times New Roman"/>
        <family val="1"/>
      </rPr>
      <t>Dimethyldichlorosilane</t>
    </r>
  </si>
  <si>
    <r>
      <rPr>
        <sz val="12"/>
        <rFont val="PMingLiU"/>
        <family val="1"/>
      </rPr>
      <t>二正丁胺</t>
    </r>
  </si>
  <si>
    <r>
      <rPr>
        <sz val="12"/>
        <rFont val="Times New Roman"/>
        <family val="1"/>
      </rPr>
      <t>111-92-2</t>
    </r>
  </si>
  <si>
    <r>
      <rPr>
        <sz val="12"/>
        <rFont val="Times New Roman"/>
        <family val="1"/>
      </rPr>
      <t>Di-n-butylamine</t>
    </r>
  </si>
  <si>
    <r>
      <rPr>
        <sz val="12"/>
        <rFont val="PMingLiU"/>
        <family val="1"/>
      </rPr>
      <t>二硝基乙二醇</t>
    </r>
  </si>
  <si>
    <r>
      <rPr>
        <sz val="12"/>
        <rFont val="Times New Roman"/>
        <family val="1"/>
      </rPr>
      <t>628-96-6</t>
    </r>
  </si>
  <si>
    <r>
      <rPr>
        <sz val="12"/>
        <rFont val="Times New Roman"/>
        <family val="1"/>
      </rPr>
      <t>Dinitroethyleneglycol</t>
    </r>
  </si>
  <si>
    <r>
      <rPr>
        <sz val="12"/>
        <rFont val="PMingLiU"/>
        <family val="1"/>
      </rPr>
      <t>二硝基甲苯</t>
    </r>
  </si>
  <si>
    <r>
      <rPr>
        <sz val="12"/>
        <rFont val="Times New Roman"/>
        <family val="1"/>
      </rPr>
      <t>121-14-2</t>
    </r>
  </si>
  <si>
    <r>
      <rPr>
        <sz val="12"/>
        <rFont val="Times New Roman"/>
        <family val="1"/>
      </rPr>
      <t>Dinitrotoluene</t>
    </r>
  </si>
  <si>
    <r>
      <rPr>
        <sz val="12"/>
        <rFont val="PMingLiU"/>
        <family val="1"/>
      </rPr>
      <t>二壬基苯酚</t>
    </r>
  </si>
  <si>
    <r>
      <rPr>
        <sz val="12"/>
        <rFont val="Times New Roman"/>
        <family val="1"/>
      </rPr>
      <t>1323-65-5</t>
    </r>
  </si>
  <si>
    <r>
      <rPr>
        <sz val="12"/>
        <rFont val="Times New Roman"/>
        <family val="1"/>
      </rPr>
      <t>Dinonylphenol</t>
    </r>
  </si>
  <si>
    <r>
      <rPr>
        <sz val="12"/>
        <rFont val="PMingLiU"/>
        <family val="1"/>
      </rPr>
      <t>磺基丁二酸二辛酯鈉鹽</t>
    </r>
  </si>
  <si>
    <r>
      <rPr>
        <sz val="12"/>
        <rFont val="Times New Roman"/>
        <family val="1"/>
      </rPr>
      <t>577-11-7</t>
    </r>
  </si>
  <si>
    <r>
      <rPr>
        <sz val="12"/>
        <rFont val="Times New Roman"/>
        <family val="1"/>
      </rPr>
      <t>Dioctyl sodium sulfosuccinate</t>
    </r>
  </si>
  <si>
    <r>
      <rPr>
        <sz val="12"/>
        <rFont val="PMingLiU"/>
        <family val="1"/>
      </rPr>
      <t>二苯基</t>
    </r>
    <r>
      <rPr>
        <sz val="12"/>
        <rFont val="Times New Roman"/>
        <family val="1"/>
      </rPr>
      <t>(2,4,</t>
    </r>
    <r>
      <rPr>
        <sz val="12"/>
        <rFont val="PMingLiU"/>
        <family val="1"/>
      </rPr>
      <t>6-三甲基苯甲 醯基</t>
    </r>
    <r>
      <rPr>
        <sz val="12"/>
        <rFont val="Times New Roman"/>
        <family val="1"/>
      </rPr>
      <t>)</t>
    </r>
    <r>
      <rPr>
        <sz val="12"/>
        <rFont val="PMingLiU"/>
        <family val="1"/>
      </rPr>
      <t>膦氧化物</t>
    </r>
  </si>
  <si>
    <r>
      <rPr>
        <sz val="12"/>
        <rFont val="Times New Roman"/>
        <family val="1"/>
      </rPr>
      <t>75980-60-8</t>
    </r>
  </si>
  <si>
    <r>
      <rPr>
        <sz val="12"/>
        <rFont val="Times New Roman"/>
        <family val="1"/>
      </rPr>
      <t>Diphenyl(2,4,6-trimethyl benzoyl)phosphine oxide</t>
    </r>
  </si>
  <si>
    <r>
      <rPr>
        <sz val="12"/>
        <rFont val="PMingLiU"/>
        <family val="1"/>
      </rPr>
      <t>氧化鈉</t>
    </r>
  </si>
  <si>
    <r>
      <rPr>
        <sz val="12"/>
        <rFont val="Times New Roman"/>
        <family val="1"/>
      </rPr>
      <t>1313-59-3</t>
    </r>
  </si>
  <si>
    <r>
      <rPr>
        <sz val="12"/>
        <rFont val="Times New Roman"/>
        <family val="1"/>
      </rPr>
      <t>Disodium oxide</t>
    </r>
  </si>
  <si>
    <r>
      <rPr>
        <sz val="12"/>
        <rFont val="PMingLiU"/>
        <family val="1"/>
      </rPr>
      <t>十二胺</t>
    </r>
  </si>
  <si>
    <r>
      <rPr>
        <sz val="12"/>
        <rFont val="Times New Roman"/>
        <family val="1"/>
      </rPr>
      <t>124-22-1</t>
    </r>
  </si>
  <si>
    <r>
      <rPr>
        <sz val="12"/>
        <rFont val="Times New Roman"/>
        <family val="1"/>
      </rPr>
      <t>Dodecylamine</t>
    </r>
  </si>
  <si>
    <r>
      <rPr>
        <sz val="12"/>
        <rFont val="PMingLiU"/>
        <family val="1"/>
      </rPr>
      <t>十二烷基苯磺酸</t>
    </r>
  </si>
  <si>
    <r>
      <rPr>
        <sz val="12"/>
        <rFont val="Times New Roman"/>
        <family val="1"/>
      </rPr>
      <t>27176-87-0</t>
    </r>
  </si>
  <si>
    <r>
      <rPr>
        <sz val="12"/>
        <rFont val="Times New Roman"/>
        <family val="1"/>
      </rPr>
      <t>Dodecylbenzenesulfonic acid</t>
    </r>
  </si>
  <si>
    <r>
      <rPr>
        <sz val="12"/>
        <rFont val="PMingLiU"/>
        <family val="1"/>
      </rPr>
      <t>十二烷基苯磺酸钠</t>
    </r>
  </si>
  <si>
    <r>
      <rPr>
        <sz val="12"/>
        <rFont val="Times New Roman"/>
        <family val="1"/>
      </rPr>
      <t>69669-44-9</t>
    </r>
  </si>
  <si>
    <r>
      <rPr>
        <sz val="12"/>
        <rFont val="Times New Roman"/>
        <family val="1"/>
      </rPr>
      <t>Dodecylbenzenesulfonic acid sodium salt</t>
    </r>
  </si>
  <si>
    <r>
      <rPr>
        <sz val="12"/>
        <rFont val="PMingLiU"/>
        <family val="1"/>
      </rPr>
      <t>乙烷</t>
    </r>
  </si>
  <si>
    <r>
      <rPr>
        <sz val="12"/>
        <rFont val="Times New Roman"/>
        <family val="1"/>
      </rPr>
      <t>74-84-0</t>
    </r>
  </si>
  <si>
    <r>
      <rPr>
        <sz val="12"/>
        <rFont val="Times New Roman"/>
        <family val="1"/>
      </rPr>
      <t>Ethane</t>
    </r>
  </si>
  <si>
    <r>
      <rPr>
        <sz val="12"/>
        <rFont val="PMingLiU"/>
        <family val="1"/>
      </rPr>
      <t>乙醇胺</t>
    </r>
  </si>
  <si>
    <r>
      <rPr>
        <sz val="12"/>
        <rFont val="Times New Roman"/>
        <family val="1"/>
      </rPr>
      <t>141-43-5</t>
    </r>
  </si>
  <si>
    <r>
      <rPr>
        <sz val="12"/>
        <rFont val="Times New Roman"/>
        <family val="1"/>
      </rPr>
      <t>Ethanolamine</t>
    </r>
  </si>
  <si>
    <r>
      <rPr>
        <sz val="12"/>
        <rFont val="PMingLiU"/>
        <family val="1"/>
      </rPr>
      <t>乙酸乙酯</t>
    </r>
  </si>
  <si>
    <r>
      <rPr>
        <sz val="12"/>
        <rFont val="Times New Roman"/>
        <family val="1"/>
      </rPr>
      <t>141-78-6</t>
    </r>
  </si>
  <si>
    <r>
      <rPr>
        <sz val="12"/>
        <rFont val="Times New Roman"/>
        <family val="1"/>
      </rPr>
      <t>Ethyl acetate</t>
    </r>
  </si>
  <si>
    <r>
      <rPr>
        <sz val="12"/>
        <rFont val="PMingLiU"/>
        <family val="1"/>
      </rPr>
      <t>丙烯酸乙酯</t>
    </r>
  </si>
  <si>
    <r>
      <rPr>
        <sz val="12"/>
        <rFont val="Times New Roman"/>
        <family val="1"/>
      </rPr>
      <t>140-88-5</t>
    </r>
  </si>
  <si>
    <r>
      <rPr>
        <sz val="12"/>
        <rFont val="Times New Roman"/>
        <family val="1"/>
      </rPr>
      <t>Ethyl acrylate</t>
    </r>
  </si>
  <si>
    <r>
      <rPr>
        <sz val="12"/>
        <rFont val="PMingLiU"/>
        <family val="1"/>
      </rPr>
      <t>乙醚</t>
    </r>
  </si>
  <si>
    <r>
      <rPr>
        <sz val="12"/>
        <rFont val="Times New Roman"/>
        <family val="1"/>
      </rPr>
      <t>60-29-7</t>
    </r>
  </si>
  <si>
    <r>
      <rPr>
        <sz val="12"/>
        <rFont val="Times New Roman"/>
        <family val="1"/>
      </rPr>
      <t>Ethyl ether</t>
    </r>
  </si>
  <si>
    <r>
      <rPr>
        <sz val="12"/>
        <rFont val="PMingLiU"/>
        <family val="1"/>
      </rPr>
      <t>乳酸乙酯</t>
    </r>
  </si>
  <si>
    <r>
      <rPr>
        <sz val="12"/>
        <rFont val="Times New Roman"/>
        <family val="1"/>
      </rPr>
      <t>97-64-3</t>
    </r>
  </si>
  <si>
    <r>
      <rPr>
        <sz val="12"/>
        <rFont val="Times New Roman"/>
        <family val="1"/>
      </rPr>
      <t>Ethyl lactate</t>
    </r>
  </si>
  <si>
    <r>
      <rPr>
        <sz val="12"/>
        <rFont val="PMingLiU"/>
        <family val="1"/>
      </rPr>
      <t>乙硫醇</t>
    </r>
  </si>
  <si>
    <r>
      <rPr>
        <sz val="12"/>
        <rFont val="Times New Roman"/>
        <family val="1"/>
      </rPr>
      <t>Ethyl mercaptan</t>
    </r>
  </si>
  <si>
    <r>
      <rPr>
        <sz val="12"/>
        <rFont val="PMingLiU"/>
        <family val="1"/>
      </rPr>
      <t>二氯化乙基鋁</t>
    </r>
  </si>
  <si>
    <r>
      <rPr>
        <sz val="12"/>
        <rFont val="Times New Roman"/>
        <family val="1"/>
      </rPr>
      <t>563-43-9</t>
    </r>
  </si>
  <si>
    <r>
      <rPr>
        <sz val="12"/>
        <rFont val="Times New Roman"/>
        <family val="1"/>
      </rPr>
      <t>Ethylaluminum dichloride</t>
    </r>
  </si>
  <si>
    <r>
      <rPr>
        <sz val="12"/>
        <rFont val="PMingLiU"/>
        <family val="1"/>
      </rPr>
      <t>乙胺</t>
    </r>
  </si>
  <si>
    <r>
      <rPr>
        <sz val="12"/>
        <rFont val="Times New Roman"/>
        <family val="1"/>
      </rPr>
      <t>Ethylamine</t>
    </r>
  </si>
  <si>
    <r>
      <rPr>
        <sz val="12"/>
        <rFont val="PMingLiU"/>
        <family val="1"/>
      </rPr>
      <t>乙烯</t>
    </r>
  </si>
  <si>
    <r>
      <rPr>
        <sz val="12"/>
        <rFont val="Times New Roman"/>
        <family val="1"/>
      </rPr>
      <t>74-85-1</t>
    </r>
  </si>
  <si>
    <r>
      <rPr>
        <sz val="12"/>
        <rFont val="Times New Roman"/>
        <family val="1"/>
      </rPr>
      <t>Ethylene</t>
    </r>
  </si>
  <si>
    <r>
      <rPr>
        <sz val="12"/>
        <rFont val="PMingLiU"/>
        <family val="1"/>
      </rPr>
      <t>碳酸伸乙酯</t>
    </r>
  </si>
  <si>
    <r>
      <rPr>
        <sz val="12"/>
        <rFont val="Times New Roman"/>
        <family val="1"/>
      </rPr>
      <t>96-49-1</t>
    </r>
  </si>
  <si>
    <r>
      <rPr>
        <sz val="12"/>
        <rFont val="Times New Roman"/>
        <family val="1"/>
      </rPr>
      <t>Ethylene carbonate</t>
    </r>
  </si>
  <si>
    <r>
      <rPr>
        <sz val="12"/>
        <rFont val="PMingLiU"/>
        <family val="1"/>
      </rPr>
      <t>乙二醇</t>
    </r>
  </si>
  <si>
    <r>
      <rPr>
        <sz val="12"/>
        <rFont val="Times New Roman"/>
        <family val="1"/>
      </rPr>
      <t>107-21-1</t>
    </r>
  </si>
  <si>
    <r>
      <rPr>
        <sz val="12"/>
        <rFont val="Times New Roman"/>
        <family val="1"/>
      </rPr>
      <t>Ethylene glycol</t>
    </r>
  </si>
  <si>
    <r>
      <rPr>
        <sz val="12"/>
        <rFont val="PMingLiU"/>
        <family val="1"/>
      </rPr>
      <t>乙二醇丁醚</t>
    </r>
  </si>
  <si>
    <r>
      <rPr>
        <sz val="12"/>
        <rFont val="Times New Roman"/>
        <family val="1"/>
      </rPr>
      <t>111-76-2</t>
    </r>
  </si>
  <si>
    <r>
      <rPr>
        <sz val="12"/>
        <rFont val="Times New Roman"/>
        <family val="1"/>
      </rPr>
      <t>Ethylene glycol monobutyl ether</t>
    </r>
  </si>
  <si>
    <r>
      <rPr>
        <sz val="12"/>
        <rFont val="PMingLiU"/>
        <family val="1"/>
      </rPr>
      <t>乙二醇單己醚</t>
    </r>
  </si>
  <si>
    <r>
      <rPr>
        <sz val="12"/>
        <rFont val="Times New Roman"/>
        <family val="1"/>
      </rPr>
      <t>112-25-4</t>
    </r>
  </si>
  <si>
    <r>
      <rPr>
        <sz val="12"/>
        <rFont val="Times New Roman"/>
        <family val="1"/>
      </rPr>
      <t>Ethylene glycol monohexyl ether</t>
    </r>
  </si>
  <si>
    <r>
      <rPr>
        <sz val="12"/>
        <rFont val="PMingLiU"/>
        <family val="1"/>
      </rPr>
      <t>乙二醇丙基醚</t>
    </r>
  </si>
  <si>
    <r>
      <rPr>
        <sz val="12"/>
        <rFont val="Times New Roman"/>
        <family val="1"/>
      </rPr>
      <t>2807-30-9</t>
    </r>
  </si>
  <si>
    <r>
      <rPr>
        <sz val="12"/>
        <rFont val="Times New Roman"/>
        <family val="1"/>
      </rPr>
      <t>Ethylene glycol propyl ether</t>
    </r>
  </si>
  <si>
    <r>
      <rPr>
        <sz val="12"/>
        <rFont val="PMingLiU"/>
        <family val="1"/>
      </rPr>
      <t>乙二胺</t>
    </r>
  </si>
  <si>
    <r>
      <rPr>
        <sz val="12"/>
        <rFont val="Times New Roman"/>
        <family val="1"/>
      </rPr>
      <t>107-15-3</t>
    </r>
  </si>
  <si>
    <r>
      <rPr>
        <sz val="12"/>
        <rFont val="Times New Roman"/>
        <family val="1"/>
      </rPr>
      <t>Ethylenediamine</t>
    </r>
  </si>
  <si>
    <r>
      <rPr>
        <sz val="12"/>
        <rFont val="PMingLiU"/>
        <family val="1"/>
      </rPr>
      <t>無水氯化鐵</t>
    </r>
  </si>
  <si>
    <r>
      <rPr>
        <sz val="12"/>
        <rFont val="Times New Roman"/>
        <family val="1"/>
      </rPr>
      <t>7705-08-0</t>
    </r>
  </si>
  <si>
    <r>
      <rPr>
        <sz val="12"/>
        <rFont val="Times New Roman"/>
        <family val="1"/>
      </rPr>
      <t>Ferric chloride,anhydrous</t>
    </r>
  </si>
  <si>
    <r>
      <rPr>
        <sz val="12"/>
        <rFont val="PMingLiU"/>
        <family val="1"/>
      </rPr>
      <t>氯化亞鐵</t>
    </r>
  </si>
  <si>
    <r>
      <rPr>
        <sz val="12"/>
        <rFont val="Times New Roman"/>
        <family val="1"/>
      </rPr>
      <t>7758-94-3</t>
    </r>
  </si>
  <si>
    <r>
      <rPr>
        <sz val="12"/>
        <rFont val="Times New Roman"/>
        <family val="1"/>
      </rPr>
      <t>Ferrous chloride</t>
    </r>
  </si>
  <si>
    <r>
      <rPr>
        <sz val="12"/>
        <rFont val="PMingLiU"/>
        <family val="1"/>
      </rPr>
      <t>氟硼酸</t>
    </r>
  </si>
  <si>
    <r>
      <rPr>
        <sz val="12"/>
        <rFont val="Times New Roman"/>
        <family val="1"/>
      </rPr>
      <t>16872-11-0</t>
    </r>
  </si>
  <si>
    <r>
      <rPr>
        <sz val="12"/>
        <rFont val="Times New Roman"/>
        <family val="1"/>
      </rPr>
      <t>Fluoroboric acid</t>
    </r>
  </si>
  <si>
    <r>
      <rPr>
        <sz val="12"/>
        <rFont val="PMingLiU"/>
        <family val="1"/>
      </rPr>
      <t>甲酸</t>
    </r>
  </si>
  <si>
    <r>
      <rPr>
        <sz val="12"/>
        <rFont val="Times New Roman"/>
        <family val="1"/>
      </rPr>
      <t>64-18-6</t>
    </r>
  </si>
  <si>
    <r>
      <rPr>
        <sz val="12"/>
        <rFont val="Times New Roman"/>
        <family val="1"/>
      </rPr>
      <t>Formic acid</t>
    </r>
  </si>
  <si>
    <r>
      <rPr>
        <sz val="12"/>
        <rFont val="Times New Roman"/>
        <family val="1"/>
      </rPr>
      <t>2</t>
    </r>
    <r>
      <rPr>
        <sz val="12"/>
        <rFont val="PMingLiU"/>
        <family val="1"/>
      </rPr>
      <t>-呋喃甲醇</t>
    </r>
  </si>
  <si>
    <r>
      <rPr>
        <sz val="12"/>
        <rFont val="Times New Roman"/>
        <family val="1"/>
      </rPr>
      <t>98-00-0</t>
    </r>
  </si>
  <si>
    <r>
      <rPr>
        <sz val="12"/>
        <rFont val="Times New Roman"/>
        <family val="1"/>
      </rPr>
      <t>Furfuryl alcohol</t>
    </r>
  </si>
  <si>
    <r>
      <rPr>
        <sz val="12"/>
        <rFont val="PMingLiU"/>
        <family val="1"/>
      </rPr>
      <t>戊二醛</t>
    </r>
  </si>
  <si>
    <r>
      <rPr>
        <sz val="12"/>
        <rFont val="Times New Roman"/>
        <family val="1"/>
      </rPr>
      <t>111-30-8</t>
    </r>
  </si>
  <si>
    <r>
      <rPr>
        <sz val="12"/>
        <rFont val="Times New Roman"/>
        <family val="1"/>
      </rPr>
      <t>Glutaraldehyde</t>
    </r>
  </si>
  <si>
    <r>
      <rPr>
        <sz val="12"/>
        <rFont val="PMingLiU"/>
        <family val="1"/>
      </rPr>
      <t>甲基丙烯酸縮水甘油酯</t>
    </r>
  </si>
  <si>
    <r>
      <rPr>
        <sz val="12"/>
        <rFont val="Times New Roman"/>
        <family val="1"/>
      </rPr>
      <t>106-91-2</t>
    </r>
  </si>
  <si>
    <r>
      <rPr>
        <sz val="12"/>
        <rFont val="Times New Roman"/>
        <family val="1"/>
      </rPr>
      <t>Glycidyl methacrylate</t>
    </r>
  </si>
  <si>
    <r>
      <rPr>
        <sz val="12"/>
        <rFont val="PMingLiU"/>
        <family val="1"/>
      </rPr>
      <t>乙二醛</t>
    </r>
  </si>
  <si>
    <r>
      <rPr>
        <sz val="12"/>
        <rFont val="Times New Roman"/>
        <family val="1"/>
      </rPr>
      <t>107-22-2</t>
    </r>
  </si>
  <si>
    <r>
      <rPr>
        <sz val="12"/>
        <rFont val="Times New Roman"/>
        <family val="1"/>
      </rPr>
      <t>Glyoxal</t>
    </r>
  </si>
  <si>
    <r>
      <rPr>
        <sz val="12"/>
        <rFont val="PMingLiU"/>
        <family val="1"/>
      </rPr>
      <t>六氫酞酸酐</t>
    </r>
  </si>
  <si>
    <r>
      <rPr>
        <sz val="12"/>
        <rFont val="Times New Roman"/>
        <family val="1"/>
      </rPr>
      <t>85-42-7</t>
    </r>
  </si>
  <si>
    <r>
      <rPr>
        <sz val="12"/>
        <rFont val="Times New Roman"/>
        <family val="1"/>
      </rPr>
      <t>Hexahydrophthalic</t>
    </r>
  </si>
  <si>
    <r>
      <rPr>
        <sz val="12"/>
        <rFont val="Times New Roman"/>
        <family val="1"/>
      </rPr>
      <t>anhydride</t>
    </r>
  </si>
  <si>
    <r>
      <rPr>
        <sz val="12"/>
        <rFont val="PMingLiU"/>
        <family val="1"/>
      </rPr>
      <t>六甲基二矽氮烷</t>
    </r>
  </si>
  <si>
    <r>
      <rPr>
        <sz val="12"/>
        <rFont val="Times New Roman"/>
        <family val="1"/>
      </rPr>
      <t>999-97-3</t>
    </r>
  </si>
  <si>
    <r>
      <rPr>
        <sz val="12"/>
        <rFont val="Times New Roman"/>
        <family val="1"/>
      </rPr>
      <t>Hexamethyldisilazane</t>
    </r>
  </si>
  <si>
    <r>
      <rPr>
        <sz val="12"/>
        <rFont val="PMingLiU"/>
        <family val="1"/>
      </rPr>
      <t>六亞甲二異氰酸酯</t>
    </r>
  </si>
  <si>
    <r>
      <rPr>
        <sz val="12"/>
        <rFont val="Times New Roman"/>
        <family val="1"/>
      </rPr>
      <t>822-06-0</t>
    </r>
  </si>
  <si>
    <r>
      <rPr>
        <sz val="12"/>
        <rFont val="Times New Roman"/>
        <family val="1"/>
      </rPr>
      <t>Hexamethylene diisocyanate</t>
    </r>
  </si>
  <si>
    <r>
      <rPr>
        <sz val="12"/>
        <rFont val="PMingLiU"/>
        <family val="1"/>
      </rPr>
      <t>六亞甲四胺</t>
    </r>
  </si>
  <si>
    <r>
      <rPr>
        <sz val="12"/>
        <rFont val="Times New Roman"/>
        <family val="1"/>
      </rPr>
      <t>100-97-0</t>
    </r>
  </si>
  <si>
    <r>
      <rPr>
        <sz val="12"/>
        <rFont val="Times New Roman"/>
        <family val="1"/>
      </rPr>
      <t>Hexamethylenetetramine</t>
    </r>
  </si>
  <si>
    <r>
      <rPr>
        <sz val="12"/>
        <rFont val="PMingLiU"/>
        <family val="1"/>
      </rPr>
      <t>水合肼</t>
    </r>
  </si>
  <si>
    <r>
      <rPr>
        <sz val="12"/>
        <rFont val="Times New Roman"/>
        <family val="1"/>
      </rPr>
      <t>7803-57-8</t>
    </r>
  </si>
  <si>
    <r>
      <rPr>
        <sz val="12"/>
        <rFont val="Times New Roman"/>
        <family val="1"/>
      </rPr>
      <t>Hydrazine monohydrate</t>
    </r>
  </si>
  <si>
    <r>
      <rPr>
        <sz val="12"/>
        <rFont val="PMingLiU"/>
        <family val="1"/>
      </rPr>
      <t>溴化氫</t>
    </r>
  </si>
  <si>
    <r>
      <rPr>
        <sz val="12"/>
        <rFont val="Times New Roman"/>
        <family val="1"/>
      </rPr>
      <t>10035-10-6</t>
    </r>
  </si>
  <si>
    <r>
      <rPr>
        <sz val="12"/>
        <rFont val="Times New Roman"/>
        <family val="1"/>
      </rPr>
      <t>Hydrogen bromide</t>
    </r>
  </si>
  <si>
    <r>
      <rPr>
        <sz val="12"/>
        <rFont val="PMingLiU"/>
        <family val="1"/>
      </rPr>
      <t>氯化氫</t>
    </r>
  </si>
  <si>
    <r>
      <rPr>
        <sz val="12"/>
        <rFont val="Times New Roman"/>
        <family val="1"/>
      </rPr>
      <t>7647-01-0</t>
    </r>
  </si>
  <si>
    <r>
      <rPr>
        <sz val="12"/>
        <rFont val="Times New Roman"/>
        <family val="1"/>
      </rPr>
      <t>Hydrogen chloride</t>
    </r>
  </si>
  <si>
    <r>
      <rPr>
        <sz val="12"/>
        <rFont val="PMingLiU"/>
        <family val="1"/>
      </rPr>
      <t>氟化氫</t>
    </r>
  </si>
  <si>
    <r>
      <rPr>
        <sz val="12"/>
        <rFont val="Times New Roman"/>
        <family val="1"/>
      </rPr>
      <t>7664-39-3</t>
    </r>
  </si>
  <si>
    <r>
      <rPr>
        <sz val="12"/>
        <rFont val="Times New Roman"/>
        <family val="1"/>
      </rPr>
      <t>Hydrogen fluoride</t>
    </r>
  </si>
  <si>
    <r>
      <rPr>
        <sz val="12"/>
        <rFont val="PMingLiU"/>
        <family val="1"/>
      </rPr>
      <t>氫氣</t>
    </r>
  </si>
  <si>
    <r>
      <rPr>
        <sz val="12"/>
        <rFont val="Times New Roman"/>
        <family val="1"/>
      </rPr>
      <t>1333-74-0</t>
    </r>
  </si>
  <si>
    <r>
      <rPr>
        <sz val="12"/>
        <rFont val="Times New Roman"/>
        <family val="1"/>
      </rPr>
      <t>Hydrogen gas</t>
    </r>
  </si>
  <si>
    <r>
      <rPr>
        <sz val="12"/>
        <rFont val="PMingLiU"/>
        <family val="1"/>
      </rPr>
      <t>過氧化氫</t>
    </r>
  </si>
  <si>
    <r>
      <rPr>
        <sz val="12"/>
        <rFont val="Times New Roman"/>
        <family val="1"/>
      </rPr>
      <t>7722-84-1</t>
    </r>
  </si>
  <si>
    <r>
      <rPr>
        <sz val="12"/>
        <rFont val="Times New Roman"/>
        <family val="1"/>
      </rPr>
      <t>Hydrogen peroxide</t>
    </r>
  </si>
  <si>
    <r>
      <rPr>
        <sz val="12"/>
        <rFont val="PMingLiU"/>
        <family val="1"/>
      </rPr>
      <t>硫化氫</t>
    </r>
  </si>
  <si>
    <r>
      <rPr>
        <sz val="12"/>
        <rFont val="Times New Roman"/>
        <family val="1"/>
      </rPr>
      <t>Hydrogen sulfide</t>
    </r>
  </si>
  <si>
    <r>
      <rPr>
        <sz val="12"/>
        <rFont val="PMingLiU"/>
        <family val="1"/>
      </rPr>
      <t>苯二酚</t>
    </r>
  </si>
  <si>
    <r>
      <rPr>
        <sz val="12"/>
        <rFont val="Times New Roman"/>
        <family val="1"/>
      </rPr>
      <t>123-31-9</t>
    </r>
  </si>
  <si>
    <r>
      <rPr>
        <sz val="12"/>
        <rFont val="Times New Roman"/>
        <family val="1"/>
      </rPr>
      <t>Hydroquinone</t>
    </r>
  </si>
  <si>
    <r>
      <rPr>
        <sz val="12"/>
        <rFont val="PMingLiU"/>
        <family val="1"/>
      </rPr>
      <t>羥基乙酸</t>
    </r>
  </si>
  <si>
    <r>
      <rPr>
        <sz val="12"/>
        <rFont val="Times New Roman"/>
        <family val="1"/>
      </rPr>
      <t>79-14-1</t>
    </r>
  </si>
  <si>
    <r>
      <rPr>
        <sz val="12"/>
        <rFont val="Times New Roman"/>
        <family val="1"/>
      </rPr>
      <t>Hydroxyacetic acid</t>
    </r>
  </si>
  <si>
    <r>
      <rPr>
        <sz val="12"/>
        <rFont val="PMingLiU"/>
        <family val="1"/>
      </rPr>
      <t>羥基亞乙基二膦酸</t>
    </r>
  </si>
  <si>
    <r>
      <rPr>
        <sz val="12"/>
        <rFont val="Times New Roman"/>
        <family val="1"/>
      </rPr>
      <t>2809-21-4</t>
    </r>
  </si>
  <si>
    <r>
      <rPr>
        <sz val="12"/>
        <rFont val="Times New Roman"/>
        <family val="1"/>
      </rPr>
      <t>Hydroxyethanediphosph onic acid</t>
    </r>
  </si>
  <si>
    <r>
      <rPr>
        <sz val="12"/>
        <rFont val="PMingLiU"/>
        <family val="1"/>
      </rPr>
      <t>丙烯酸羥乙酯</t>
    </r>
  </si>
  <si>
    <r>
      <rPr>
        <sz val="12"/>
        <rFont val="Times New Roman"/>
        <family val="1"/>
      </rPr>
      <t>818-61-1</t>
    </r>
  </si>
  <si>
    <r>
      <rPr>
        <sz val="12"/>
        <rFont val="Times New Roman"/>
        <family val="1"/>
      </rPr>
      <t>Hydroxyethyl acrylate</t>
    </r>
  </si>
  <si>
    <r>
      <rPr>
        <sz val="12"/>
        <rFont val="PMingLiU"/>
        <family val="1"/>
      </rPr>
      <t>羥胺</t>
    </r>
  </si>
  <si>
    <r>
      <rPr>
        <sz val="12"/>
        <rFont val="Times New Roman"/>
        <family val="1"/>
      </rPr>
      <t>7803-49-8</t>
    </r>
  </si>
  <si>
    <r>
      <rPr>
        <sz val="12"/>
        <rFont val="Times New Roman"/>
        <family val="1"/>
      </rPr>
      <t>Hydroxylamine</t>
    </r>
  </si>
  <si>
    <r>
      <rPr>
        <sz val="12"/>
        <rFont val="PMingLiU"/>
        <family val="1"/>
      </rPr>
      <t>丙烯酸羥丙酯</t>
    </r>
  </si>
  <si>
    <r>
      <rPr>
        <sz val="12"/>
        <rFont val="Times New Roman"/>
        <family val="1"/>
      </rPr>
      <t>25584-83-2</t>
    </r>
  </si>
  <si>
    <r>
      <rPr>
        <sz val="12"/>
        <rFont val="Times New Roman"/>
        <family val="1"/>
      </rPr>
      <t>Hydroxypropyl acrylate</t>
    </r>
  </si>
  <si>
    <r>
      <rPr>
        <sz val="12"/>
        <rFont val="PMingLiU"/>
        <family val="1"/>
      </rPr>
      <t>次磷酸</t>
    </r>
  </si>
  <si>
    <r>
      <rPr>
        <sz val="12"/>
        <rFont val="Times New Roman"/>
        <family val="1"/>
      </rPr>
      <t>6303-21-5</t>
    </r>
  </si>
  <si>
    <r>
      <rPr>
        <sz val="12"/>
        <rFont val="Times New Roman"/>
        <family val="1"/>
      </rPr>
      <t>Hypophosphorous acid</t>
    </r>
  </si>
  <si>
    <r>
      <rPr>
        <sz val="12"/>
        <rFont val="PMingLiU"/>
        <family val="1"/>
      </rPr>
      <t>硝酸鐵九水合物</t>
    </r>
  </si>
  <si>
    <r>
      <rPr>
        <sz val="12"/>
        <rFont val="Times New Roman"/>
        <family val="1"/>
      </rPr>
      <t>7782-61-8</t>
    </r>
  </si>
  <si>
    <r>
      <rPr>
        <sz val="12"/>
        <rFont val="Times New Roman"/>
        <family val="1"/>
      </rPr>
      <t>Iron trinitrate nonahydrate</t>
    </r>
  </si>
  <si>
    <r>
      <rPr>
        <sz val="12"/>
        <rFont val="PMingLiU"/>
        <family val="1"/>
      </rPr>
      <t>乙酸異戊酯</t>
    </r>
  </si>
  <si>
    <r>
      <rPr>
        <sz val="12"/>
        <rFont val="Times New Roman"/>
        <family val="1"/>
      </rPr>
      <t>123-92-2</t>
    </r>
  </si>
  <si>
    <r>
      <rPr>
        <sz val="12"/>
        <rFont val="Times New Roman"/>
        <family val="1"/>
      </rPr>
      <t>Isoamyl acetate</t>
    </r>
  </si>
  <si>
    <r>
      <rPr>
        <sz val="12"/>
        <rFont val="PMingLiU"/>
        <family val="1"/>
      </rPr>
      <t>異戊醇</t>
    </r>
  </si>
  <si>
    <r>
      <rPr>
        <sz val="12"/>
        <rFont val="Times New Roman"/>
        <family val="1"/>
      </rPr>
      <t>123-51-3</t>
    </r>
  </si>
  <si>
    <r>
      <rPr>
        <sz val="12"/>
        <rFont val="Times New Roman"/>
        <family val="1"/>
      </rPr>
      <t>Isoamyl alcohol</t>
    </r>
  </si>
  <si>
    <r>
      <rPr>
        <sz val="12"/>
        <rFont val="PMingLiU"/>
        <family val="1"/>
      </rPr>
      <t>異丁烷</t>
    </r>
  </si>
  <si>
    <r>
      <rPr>
        <sz val="12"/>
        <rFont val="Times New Roman"/>
        <family val="1"/>
      </rPr>
      <t>75-28-5</t>
    </r>
  </si>
  <si>
    <r>
      <rPr>
        <sz val="12"/>
        <rFont val="Times New Roman"/>
        <family val="1"/>
      </rPr>
      <t>Isobutane</t>
    </r>
  </si>
  <si>
    <r>
      <rPr>
        <sz val="12"/>
        <rFont val="PMingLiU"/>
        <family val="1"/>
      </rPr>
      <t>乙酸異丁酯</t>
    </r>
  </si>
  <si>
    <r>
      <rPr>
        <sz val="12"/>
        <rFont val="Times New Roman"/>
        <family val="1"/>
      </rPr>
      <t>110-19-0</t>
    </r>
  </si>
  <si>
    <r>
      <rPr>
        <sz val="12"/>
        <rFont val="Times New Roman"/>
        <family val="1"/>
      </rPr>
      <t>Isobutyl acetate</t>
    </r>
  </si>
  <si>
    <r>
      <rPr>
        <sz val="12"/>
        <rFont val="PMingLiU"/>
        <family val="1"/>
      </rPr>
      <t>異丁醇</t>
    </r>
  </si>
  <si>
    <r>
      <rPr>
        <sz val="12"/>
        <rFont val="Times New Roman"/>
        <family val="1"/>
      </rPr>
      <t>78-83-1</t>
    </r>
  </si>
  <si>
    <r>
      <rPr>
        <sz val="12"/>
        <rFont val="Times New Roman"/>
        <family val="1"/>
      </rPr>
      <t>Isobutyl alcohol</t>
    </r>
  </si>
  <si>
    <r>
      <rPr>
        <sz val="12"/>
        <rFont val="PMingLiU"/>
        <family val="1"/>
      </rPr>
      <t>異丁烯</t>
    </r>
  </si>
  <si>
    <r>
      <rPr>
        <sz val="12"/>
        <rFont val="Times New Roman"/>
        <family val="1"/>
      </rPr>
      <t>115-11-7</t>
    </r>
  </si>
  <si>
    <r>
      <rPr>
        <sz val="12"/>
        <rFont val="Times New Roman"/>
        <family val="1"/>
      </rPr>
      <t>Isobutylene</t>
    </r>
  </si>
  <si>
    <r>
      <rPr>
        <sz val="12"/>
        <rFont val="PMingLiU"/>
        <family val="1"/>
      </rPr>
      <t>異三聚氰酸</t>
    </r>
  </si>
  <si>
    <r>
      <rPr>
        <sz val="12"/>
        <rFont val="Times New Roman"/>
        <family val="1"/>
      </rPr>
      <t>108-80-5</t>
    </r>
  </si>
  <si>
    <r>
      <rPr>
        <sz val="12"/>
        <rFont val="Times New Roman"/>
        <family val="1"/>
      </rPr>
      <t>Isocyanuric acid</t>
    </r>
  </si>
  <si>
    <r>
      <rPr>
        <sz val="12"/>
        <rFont val="PMingLiU"/>
        <family val="1"/>
      </rPr>
      <t>異戊烷</t>
    </r>
  </si>
  <si>
    <r>
      <rPr>
        <sz val="12"/>
        <rFont val="Times New Roman"/>
        <family val="1"/>
      </rPr>
      <t>78-78-4</t>
    </r>
  </si>
  <si>
    <r>
      <rPr>
        <sz val="12"/>
        <rFont val="Times New Roman"/>
        <family val="1"/>
      </rPr>
      <t>Isopentane</t>
    </r>
  </si>
  <si>
    <r>
      <rPr>
        <sz val="12"/>
        <rFont val="PMingLiU"/>
        <family val="1"/>
      </rPr>
      <t>異佛酮二胺</t>
    </r>
  </si>
  <si>
    <r>
      <rPr>
        <sz val="12"/>
        <rFont val="Times New Roman"/>
        <family val="1"/>
      </rPr>
      <t>2855-13-2</t>
    </r>
  </si>
  <si>
    <r>
      <rPr>
        <sz val="12"/>
        <rFont val="Times New Roman"/>
        <family val="1"/>
      </rPr>
      <t>Isophorone diamine</t>
    </r>
  </si>
  <si>
    <r>
      <rPr>
        <sz val="12"/>
        <rFont val="PMingLiU"/>
        <family val="1"/>
      </rPr>
      <t>二異氰酸異佛爾酮</t>
    </r>
  </si>
  <si>
    <r>
      <rPr>
        <sz val="12"/>
        <rFont val="Times New Roman"/>
        <family val="1"/>
      </rPr>
      <t>4098-71-9</t>
    </r>
  </si>
  <si>
    <r>
      <rPr>
        <sz val="12"/>
        <rFont val="Times New Roman"/>
        <family val="1"/>
      </rPr>
      <t>Isophorone diisocyanate</t>
    </r>
  </si>
  <si>
    <r>
      <rPr>
        <sz val="12"/>
        <rFont val="PMingLiU"/>
        <family val="1"/>
      </rPr>
      <t>異戊二烯</t>
    </r>
  </si>
  <si>
    <r>
      <rPr>
        <sz val="12"/>
        <rFont val="Times New Roman"/>
        <family val="1"/>
      </rPr>
      <t>78-79-5</t>
    </r>
  </si>
  <si>
    <r>
      <rPr>
        <sz val="12"/>
        <rFont val="Times New Roman"/>
        <family val="1"/>
      </rPr>
      <t>Isoprene</t>
    </r>
  </si>
  <si>
    <r>
      <rPr>
        <sz val="12"/>
        <rFont val="PMingLiU"/>
        <family val="1"/>
      </rPr>
      <t>異丙醇胺</t>
    </r>
  </si>
  <si>
    <r>
      <rPr>
        <sz val="12"/>
        <rFont val="Times New Roman"/>
        <family val="1"/>
      </rPr>
      <t>78-96-6</t>
    </r>
  </si>
  <si>
    <r>
      <rPr>
        <sz val="12"/>
        <rFont val="Times New Roman"/>
        <family val="1"/>
      </rPr>
      <t>Isopropanolamine</t>
    </r>
  </si>
  <si>
    <r>
      <rPr>
        <sz val="12"/>
        <rFont val="PMingLiU"/>
        <family val="1"/>
      </rPr>
      <t>乙酸異丙酯</t>
    </r>
  </si>
  <si>
    <r>
      <rPr>
        <sz val="12"/>
        <rFont val="Times New Roman"/>
        <family val="1"/>
      </rPr>
      <t>108-21-4</t>
    </r>
  </si>
  <si>
    <r>
      <rPr>
        <sz val="12"/>
        <rFont val="Times New Roman"/>
        <family val="1"/>
      </rPr>
      <t>Isopropyl acetate</t>
    </r>
  </si>
  <si>
    <r>
      <rPr>
        <sz val="12"/>
        <rFont val="PMingLiU"/>
        <family val="1"/>
      </rPr>
      <t>異丙醇</t>
    </r>
  </si>
  <si>
    <r>
      <rPr>
        <sz val="12"/>
        <rFont val="Times New Roman"/>
        <family val="1"/>
      </rPr>
      <t>67-63-0</t>
    </r>
  </si>
  <si>
    <r>
      <rPr>
        <sz val="12"/>
        <rFont val="Times New Roman"/>
        <family val="1"/>
      </rPr>
      <t>Isopropyl alcohol</t>
    </r>
  </si>
  <si>
    <r>
      <rPr>
        <sz val="12"/>
        <rFont val="PMingLiU"/>
        <family val="1"/>
      </rPr>
      <t>異丙胺</t>
    </r>
  </si>
  <si>
    <r>
      <rPr>
        <sz val="12"/>
        <rFont val="Times New Roman"/>
        <family val="1"/>
      </rPr>
      <t>75-31-0</t>
    </r>
  </si>
  <si>
    <r>
      <rPr>
        <sz val="12"/>
        <rFont val="Times New Roman"/>
        <family val="1"/>
      </rPr>
      <t>Isopropylamine</t>
    </r>
  </si>
  <si>
    <r>
      <rPr>
        <sz val="12"/>
        <rFont val="PMingLiU"/>
        <family val="1"/>
      </rPr>
      <t>異噻唑啉</t>
    </r>
  </si>
  <si>
    <r>
      <rPr>
        <sz val="12"/>
        <rFont val="Times New Roman"/>
        <family val="1"/>
      </rPr>
      <t>55965-84-9</t>
    </r>
  </si>
  <si>
    <r>
      <rPr>
        <sz val="12"/>
        <rFont val="Times New Roman"/>
        <family val="1"/>
      </rPr>
      <t>Isothiazolin</t>
    </r>
  </si>
  <si>
    <r>
      <rPr>
        <sz val="12"/>
        <rFont val="PMingLiU"/>
        <family val="1"/>
      </rPr>
      <t>乳酸</t>
    </r>
  </si>
  <si>
    <r>
      <rPr>
        <sz val="12"/>
        <rFont val="Times New Roman"/>
        <family val="1"/>
      </rPr>
      <t>50-21-5</t>
    </r>
  </si>
  <si>
    <r>
      <rPr>
        <sz val="12"/>
        <rFont val="Times New Roman"/>
        <family val="1"/>
      </rPr>
      <t>Lactic acid</t>
    </r>
  </si>
  <si>
    <r>
      <rPr>
        <sz val="12"/>
        <rFont val="PMingLiU"/>
        <family val="1"/>
      </rPr>
      <t>月桂基二甲基胺</t>
    </r>
  </si>
  <si>
    <r>
      <rPr>
        <sz val="12"/>
        <rFont val="Times New Roman"/>
        <family val="1"/>
      </rPr>
      <t>112-18-5</t>
    </r>
  </si>
  <si>
    <r>
      <rPr>
        <sz val="12"/>
        <rFont val="Times New Roman"/>
        <family val="1"/>
      </rPr>
      <t>Lauryldimethylamine</t>
    </r>
  </si>
  <si>
    <r>
      <rPr>
        <sz val="12"/>
        <rFont val="PMingLiU"/>
        <family val="1"/>
      </rPr>
      <t>鋰</t>
    </r>
  </si>
  <si>
    <r>
      <rPr>
        <sz val="12"/>
        <rFont val="Times New Roman"/>
        <family val="1"/>
      </rPr>
      <t>7439-93-2</t>
    </r>
  </si>
  <si>
    <r>
      <rPr>
        <sz val="12"/>
        <rFont val="Times New Roman"/>
        <family val="1"/>
      </rPr>
      <t>Lithium</t>
    </r>
  </si>
  <si>
    <r>
      <rPr>
        <sz val="12"/>
        <rFont val="PMingLiU"/>
        <family val="1"/>
      </rPr>
      <t>氫氧化鋰</t>
    </r>
  </si>
  <si>
    <r>
      <rPr>
        <sz val="12"/>
        <rFont val="Times New Roman"/>
        <family val="1"/>
      </rPr>
      <t>1310-65-2</t>
    </r>
  </si>
  <si>
    <r>
      <rPr>
        <sz val="12"/>
        <rFont val="Times New Roman"/>
        <family val="1"/>
      </rPr>
      <t>Lithium hydroxide</t>
    </r>
  </si>
  <si>
    <r>
      <rPr>
        <sz val="12"/>
        <rFont val="PMingLiU"/>
        <family val="1"/>
      </rPr>
      <t>苯胺紅</t>
    </r>
  </si>
  <si>
    <r>
      <rPr>
        <sz val="12"/>
        <rFont val="Times New Roman"/>
        <family val="1"/>
      </rPr>
      <t>632-99-5</t>
    </r>
  </si>
  <si>
    <r>
      <rPr>
        <sz val="12"/>
        <rFont val="Times New Roman"/>
        <family val="1"/>
      </rPr>
      <t>Magenta</t>
    </r>
  </si>
  <si>
    <r>
      <rPr>
        <sz val="12"/>
        <rFont val="PMingLiU"/>
        <family val="1"/>
      </rPr>
      <t>硝酸鎂</t>
    </r>
  </si>
  <si>
    <r>
      <rPr>
        <sz val="12"/>
        <rFont val="Times New Roman"/>
        <family val="1"/>
      </rPr>
      <t>10377-60-3</t>
    </r>
  </si>
  <si>
    <r>
      <rPr>
        <sz val="12"/>
        <rFont val="Times New Roman"/>
        <family val="1"/>
      </rPr>
      <t>Magnesium nitrate</t>
    </r>
  </si>
  <si>
    <r>
      <rPr>
        <sz val="12"/>
        <rFont val="PMingLiU"/>
        <family val="1"/>
      </rPr>
      <t>鎂粉</t>
    </r>
  </si>
  <si>
    <r>
      <rPr>
        <sz val="12"/>
        <rFont val="Times New Roman"/>
        <family val="1"/>
      </rPr>
      <t>7439-95-4</t>
    </r>
  </si>
  <si>
    <r>
      <rPr>
        <sz val="12"/>
        <rFont val="Times New Roman"/>
        <family val="1"/>
      </rPr>
      <t>Magnesium powder</t>
    </r>
  </si>
  <si>
    <r>
      <rPr>
        <sz val="12"/>
        <rFont val="PMingLiU"/>
        <family val="1"/>
      </rPr>
      <t>順</t>
    </r>
    <r>
      <rPr>
        <sz val="12"/>
        <rFont val="Times New Roman"/>
        <family val="1"/>
      </rPr>
      <t>-</t>
    </r>
    <r>
      <rPr>
        <sz val="12"/>
        <rFont val="PMingLiU"/>
        <family val="1"/>
      </rPr>
      <t>丁烯二酐</t>
    </r>
  </si>
  <si>
    <r>
      <rPr>
        <sz val="12"/>
        <rFont val="Times New Roman"/>
        <family val="1"/>
      </rPr>
      <t>108-31-6</t>
    </r>
  </si>
  <si>
    <r>
      <rPr>
        <sz val="12"/>
        <rFont val="Times New Roman"/>
        <family val="1"/>
      </rPr>
      <t>Maleic anhydride</t>
    </r>
  </si>
  <si>
    <r>
      <rPr>
        <sz val="12"/>
        <rFont val="PMingLiU"/>
        <family val="1"/>
      </rPr>
      <t>甲基丙烯酸</t>
    </r>
  </si>
  <si>
    <r>
      <rPr>
        <sz val="12"/>
        <rFont val="Times New Roman"/>
        <family val="1"/>
      </rPr>
      <t>79-41-4</t>
    </r>
  </si>
  <si>
    <r>
      <rPr>
        <sz val="12"/>
        <rFont val="Times New Roman"/>
        <family val="1"/>
      </rPr>
      <t>Methacrylic acid</t>
    </r>
  </si>
  <si>
    <r>
      <rPr>
        <sz val="12"/>
        <rFont val="PMingLiU"/>
        <family val="1"/>
      </rPr>
      <t>甲胺磷</t>
    </r>
  </si>
  <si>
    <r>
      <rPr>
        <sz val="12"/>
        <rFont val="Times New Roman"/>
        <family val="1"/>
      </rPr>
      <t>10265-92-6</t>
    </r>
  </si>
  <si>
    <r>
      <rPr>
        <sz val="12"/>
        <rFont val="Times New Roman"/>
        <family val="1"/>
      </rPr>
      <t>Methamidophos</t>
    </r>
  </si>
  <si>
    <r>
      <rPr>
        <sz val="12"/>
        <rFont val="PMingLiU"/>
        <family val="1"/>
      </rPr>
      <t>達馬松</t>
    </r>
  </si>
  <si>
    <r>
      <rPr>
        <sz val="12"/>
        <rFont val="PMingLiU"/>
        <family val="1"/>
      </rPr>
      <t>甲烷</t>
    </r>
  </si>
  <si>
    <r>
      <rPr>
        <sz val="12"/>
        <rFont val="Times New Roman"/>
        <family val="1"/>
      </rPr>
      <t>74-82-8</t>
    </r>
  </si>
  <si>
    <r>
      <rPr>
        <sz val="12"/>
        <rFont val="Times New Roman"/>
        <family val="1"/>
      </rPr>
      <t>Methane</t>
    </r>
  </si>
  <si>
    <r>
      <rPr>
        <sz val="12"/>
        <rFont val="PMingLiU"/>
        <family val="1"/>
      </rPr>
      <t>甲基磺酸</t>
    </r>
  </si>
  <si>
    <r>
      <rPr>
        <sz val="12"/>
        <rFont val="Times New Roman"/>
        <family val="1"/>
      </rPr>
      <t>75-75-2</t>
    </r>
  </si>
  <si>
    <r>
      <rPr>
        <sz val="12"/>
        <rFont val="Times New Roman"/>
        <family val="1"/>
      </rPr>
      <t>Methanesulfonic acid</t>
    </r>
  </si>
  <si>
    <r>
      <rPr>
        <sz val="12"/>
        <rFont val="PMingLiU"/>
        <family val="1"/>
      </rPr>
      <t>滅大松</t>
    </r>
  </si>
  <si>
    <r>
      <rPr>
        <sz val="12"/>
        <rFont val="Times New Roman"/>
        <family val="1"/>
      </rPr>
      <t>950-37-8</t>
    </r>
  </si>
  <si>
    <r>
      <rPr>
        <sz val="12"/>
        <rFont val="Times New Roman"/>
        <family val="1"/>
      </rPr>
      <t>Methidathion</t>
    </r>
  </si>
  <si>
    <r>
      <rPr>
        <sz val="12"/>
        <rFont val="PMingLiU"/>
        <family val="1"/>
      </rPr>
      <t>滅多威</t>
    </r>
  </si>
  <si>
    <r>
      <rPr>
        <sz val="12"/>
        <rFont val="Times New Roman"/>
        <family val="1"/>
      </rPr>
      <t>16752-77-5</t>
    </r>
  </si>
  <si>
    <r>
      <rPr>
        <sz val="12"/>
        <rFont val="Times New Roman"/>
        <family val="1"/>
      </rPr>
      <t>Methomyl</t>
    </r>
  </si>
  <si>
    <r>
      <rPr>
        <sz val="12"/>
        <rFont val="PMingLiU"/>
        <family val="1"/>
      </rPr>
      <t>納乃得</t>
    </r>
  </si>
  <si>
    <r>
      <rPr>
        <sz val="12"/>
        <rFont val="PMingLiU"/>
        <family val="1"/>
      </rPr>
      <t>乙酸甲酯</t>
    </r>
  </si>
  <si>
    <r>
      <rPr>
        <sz val="12"/>
        <rFont val="Times New Roman"/>
        <family val="1"/>
      </rPr>
      <t>79-20-9</t>
    </r>
  </si>
  <si>
    <r>
      <rPr>
        <sz val="12"/>
        <rFont val="Times New Roman"/>
        <family val="1"/>
      </rPr>
      <t>Methyl acetate</t>
    </r>
  </si>
  <si>
    <r>
      <rPr>
        <sz val="12"/>
        <rFont val="PMingLiU"/>
        <family val="1"/>
      </rPr>
      <t>丙烯酸甲酯</t>
    </r>
  </si>
  <si>
    <r>
      <rPr>
        <sz val="12"/>
        <rFont val="Times New Roman"/>
        <family val="1"/>
      </rPr>
      <t>96-33-3</t>
    </r>
  </si>
  <si>
    <r>
      <rPr>
        <sz val="12"/>
        <rFont val="Times New Roman"/>
        <family val="1"/>
      </rPr>
      <t>Methyl acrylate</t>
    </r>
  </si>
  <si>
    <r>
      <rPr>
        <sz val="12"/>
        <rFont val="PMingLiU"/>
        <family val="1"/>
      </rPr>
      <t>甲醇</t>
    </r>
  </si>
  <si>
    <r>
      <rPr>
        <sz val="12"/>
        <rFont val="Times New Roman"/>
        <family val="1"/>
      </rPr>
      <t>67-56-1</t>
    </r>
  </si>
  <si>
    <r>
      <rPr>
        <sz val="12"/>
        <rFont val="Times New Roman"/>
        <family val="1"/>
      </rPr>
      <t>Methyl alcohol</t>
    </r>
  </si>
  <si>
    <r>
      <rPr>
        <sz val="12"/>
        <rFont val="PMingLiU"/>
        <family val="1"/>
      </rPr>
      <t>溴甲烷</t>
    </r>
  </si>
  <si>
    <r>
      <rPr>
        <sz val="12"/>
        <rFont val="Times New Roman"/>
        <family val="1"/>
      </rPr>
      <t>74-83-9</t>
    </r>
  </si>
  <si>
    <r>
      <rPr>
        <sz val="12"/>
        <rFont val="Times New Roman"/>
        <family val="1"/>
      </rPr>
      <t>Methyl bromide</t>
    </r>
  </si>
  <si>
    <r>
      <rPr>
        <sz val="12"/>
        <rFont val="PMingLiU"/>
        <family val="1"/>
      </rPr>
      <t>甲丁酮</t>
    </r>
  </si>
  <si>
    <r>
      <rPr>
        <sz val="12"/>
        <rFont val="Times New Roman"/>
        <family val="1"/>
      </rPr>
      <t>591-78-6</t>
    </r>
  </si>
  <si>
    <r>
      <rPr>
        <sz val="12"/>
        <rFont val="Times New Roman"/>
        <family val="1"/>
      </rPr>
      <t>Methyl butyl ketone</t>
    </r>
  </si>
  <si>
    <r>
      <rPr>
        <sz val="12"/>
        <rFont val="PMingLiU"/>
        <family val="1"/>
      </rPr>
      <t>氯甲酸甲酯</t>
    </r>
  </si>
  <si>
    <r>
      <rPr>
        <sz val="12"/>
        <rFont val="Times New Roman"/>
        <family val="1"/>
      </rPr>
      <t>79-22-1</t>
    </r>
  </si>
  <si>
    <r>
      <rPr>
        <sz val="12"/>
        <rFont val="Times New Roman"/>
        <family val="1"/>
      </rPr>
      <t>Methyl chloroformate</t>
    </r>
  </si>
  <si>
    <r>
      <rPr>
        <sz val="12"/>
        <rFont val="PMingLiU"/>
        <family val="1"/>
      </rPr>
      <t>丁酮</t>
    </r>
  </si>
  <si>
    <r>
      <rPr>
        <sz val="12"/>
        <rFont val="Times New Roman"/>
        <family val="1"/>
      </rPr>
      <t>78-93-3</t>
    </r>
  </si>
  <si>
    <r>
      <rPr>
        <sz val="12"/>
        <rFont val="Times New Roman"/>
        <family val="1"/>
      </rPr>
      <t>Methyl ethyl ketone</t>
    </r>
  </si>
  <si>
    <r>
      <rPr>
        <sz val="12"/>
        <rFont val="PMingLiU"/>
        <family val="1"/>
      </rPr>
      <t>過氧化丁酮</t>
    </r>
  </si>
  <si>
    <r>
      <rPr>
        <sz val="12"/>
        <rFont val="Times New Roman"/>
        <family val="1"/>
      </rPr>
      <t>1338-23-4</t>
    </r>
  </si>
  <si>
    <r>
      <rPr>
        <sz val="12"/>
        <rFont val="Times New Roman"/>
        <family val="1"/>
      </rPr>
      <t>Met</t>
    </r>
    <r>
      <rPr>
        <sz val="12"/>
        <rFont val="PMingLiU"/>
        <family val="1"/>
      </rPr>
      <t>hyl ethyl ketone peroxide  （</t>
    </r>
    <r>
      <rPr>
        <sz val="12"/>
        <rFont val="Times New Roman"/>
        <family val="1"/>
      </rPr>
      <t>MEKPO</t>
    </r>
    <r>
      <rPr>
        <sz val="12"/>
        <rFont val="PMingLiU"/>
        <family val="1"/>
      </rPr>
      <t>）</t>
    </r>
  </si>
  <si>
    <r>
      <rPr>
        <sz val="12"/>
        <rFont val="PMingLiU"/>
        <family val="1"/>
      </rPr>
      <t>甲基乙基酮肟</t>
    </r>
  </si>
  <si>
    <r>
      <rPr>
        <sz val="12"/>
        <rFont val="Times New Roman"/>
        <family val="1"/>
      </rPr>
      <t>96-29-7</t>
    </r>
  </si>
  <si>
    <r>
      <rPr>
        <sz val="12"/>
        <rFont val="Times New Roman"/>
        <family val="1"/>
      </rPr>
      <t>Methyl ethyl ketoxime</t>
    </r>
  </si>
  <si>
    <r>
      <rPr>
        <sz val="12"/>
        <rFont val="PMingLiU"/>
        <family val="1"/>
      </rPr>
      <t>甲酸甲酯</t>
    </r>
  </si>
  <si>
    <r>
      <rPr>
        <sz val="12"/>
        <rFont val="Times New Roman"/>
        <family val="1"/>
      </rPr>
      <t>107-31-3</t>
    </r>
  </si>
  <si>
    <r>
      <rPr>
        <sz val="12"/>
        <rFont val="Times New Roman"/>
        <family val="1"/>
      </rPr>
      <t>Methyl formate</t>
    </r>
  </si>
  <si>
    <r>
      <rPr>
        <sz val="12"/>
        <rFont val="PMingLiU"/>
        <family val="1"/>
      </rPr>
      <t>碘甲烷</t>
    </r>
  </si>
  <si>
    <r>
      <rPr>
        <sz val="12"/>
        <rFont val="Times New Roman"/>
        <family val="1"/>
      </rPr>
      <t>74-88-4</t>
    </r>
  </si>
  <si>
    <r>
      <rPr>
        <sz val="12"/>
        <rFont val="Times New Roman"/>
        <family val="1"/>
      </rPr>
      <t>Methyl iodide</t>
    </r>
  </si>
  <si>
    <r>
      <rPr>
        <sz val="12"/>
        <rFont val="PMingLiU"/>
        <family val="1"/>
      </rPr>
      <t>甲基異丁酮</t>
    </r>
  </si>
  <si>
    <r>
      <rPr>
        <sz val="12"/>
        <rFont val="Times New Roman"/>
        <family val="1"/>
      </rPr>
      <t>108-10-1</t>
    </r>
  </si>
  <si>
    <r>
      <rPr>
        <sz val="12"/>
        <rFont val="Times New Roman"/>
        <family val="1"/>
      </rPr>
      <t>Methyl isobutyl ketone</t>
    </r>
  </si>
  <si>
    <r>
      <rPr>
        <sz val="12"/>
        <rFont val="PMingLiU"/>
        <family val="1"/>
      </rPr>
      <t>甲基丙烯腈</t>
    </r>
  </si>
  <si>
    <r>
      <rPr>
        <sz val="12"/>
        <rFont val="Times New Roman"/>
        <family val="1"/>
      </rPr>
      <t>126-98-7</t>
    </r>
  </si>
  <si>
    <r>
      <rPr>
        <sz val="12"/>
        <rFont val="Times New Roman"/>
        <family val="1"/>
      </rPr>
      <t>Methylacrylonitrile</t>
    </r>
  </si>
  <si>
    <r>
      <rPr>
        <sz val="12"/>
        <rFont val="PMingLiU"/>
        <family val="1"/>
      </rPr>
      <t>甲胺</t>
    </r>
  </si>
  <si>
    <r>
      <rPr>
        <sz val="12"/>
        <rFont val="Times New Roman"/>
        <family val="1"/>
      </rPr>
      <t>74-89-5</t>
    </r>
  </si>
  <si>
    <r>
      <rPr>
        <sz val="12"/>
        <rFont val="Times New Roman"/>
        <family val="1"/>
      </rPr>
      <t>Methylamine</t>
    </r>
  </si>
  <si>
    <r>
      <rPr>
        <sz val="12"/>
        <rFont val="PMingLiU"/>
        <family val="1"/>
      </rPr>
      <t>甲基環己醇</t>
    </r>
  </si>
  <si>
    <r>
      <rPr>
        <sz val="12"/>
        <rFont val="Times New Roman"/>
        <family val="1"/>
      </rPr>
      <t>25639-42-3</t>
    </r>
  </si>
  <si>
    <r>
      <rPr>
        <sz val="12"/>
        <rFont val="Times New Roman"/>
        <family val="1"/>
      </rPr>
      <t>Methylcyclohexanol</t>
    </r>
  </si>
  <si>
    <r>
      <rPr>
        <sz val="12"/>
        <rFont val="PMingLiU"/>
        <family val="1"/>
      </rPr>
      <t>甲基環己酮</t>
    </r>
  </si>
  <si>
    <r>
      <rPr>
        <sz val="12"/>
        <rFont val="Times New Roman"/>
        <family val="1"/>
      </rPr>
      <t>583-60-8</t>
    </r>
  </si>
  <si>
    <r>
      <rPr>
        <sz val="12"/>
        <rFont val="Times New Roman"/>
        <family val="1"/>
      </rPr>
      <t>Methylcyclohexanone</t>
    </r>
  </si>
  <si>
    <r>
      <rPr>
        <sz val="12"/>
        <rFont val="PMingLiU"/>
        <family val="1"/>
      </rPr>
      <t>亞甲基雙</t>
    </r>
    <r>
      <rPr>
        <sz val="12"/>
        <rFont val="Times New Roman"/>
        <family val="1"/>
      </rPr>
      <t>(4-</t>
    </r>
    <r>
      <rPr>
        <sz val="12"/>
        <rFont val="PMingLiU"/>
        <family val="1"/>
      </rPr>
      <t>環己異氰酸 酯</t>
    </r>
    <r>
      <rPr>
        <sz val="12"/>
        <rFont val="Times New Roman"/>
        <family val="1"/>
      </rPr>
      <t>)</t>
    </r>
  </si>
  <si>
    <r>
      <rPr>
        <sz val="12"/>
        <rFont val="Times New Roman"/>
        <family val="1"/>
      </rPr>
      <t>5124-30-1</t>
    </r>
  </si>
  <si>
    <r>
      <rPr>
        <sz val="12"/>
        <rFont val="Times New Roman"/>
        <family val="1"/>
      </rPr>
      <t xml:space="preserve">Methylene
</t>
    </r>
    <r>
      <rPr>
        <sz val="12"/>
        <rFont val="Times New Roman"/>
        <family val="1"/>
      </rPr>
      <t>bis(4-cyclohexylisocyana te)</t>
    </r>
  </si>
  <si>
    <r>
      <rPr>
        <sz val="12"/>
        <rFont val="PMingLiU"/>
        <family val="1"/>
      </rPr>
      <t>亞甲基雙硫氰酸酯</t>
    </r>
  </si>
  <si>
    <r>
      <rPr>
        <sz val="12"/>
        <rFont val="Times New Roman"/>
        <family val="1"/>
      </rPr>
      <t>6317-18-6</t>
    </r>
  </si>
  <si>
    <r>
      <rPr>
        <sz val="12"/>
        <rFont val="Times New Roman"/>
        <family val="1"/>
      </rPr>
      <t>Methylene bis(thiocyanate)</t>
    </r>
  </si>
  <si>
    <r>
      <rPr>
        <sz val="12"/>
        <rFont val="Times New Roman"/>
        <family val="1"/>
      </rPr>
      <t>4,4</t>
    </r>
    <r>
      <rPr>
        <sz val="12"/>
        <rFont val="PMingLiU"/>
        <family val="1"/>
      </rPr>
      <t>-異氰酸二苯甲烷</t>
    </r>
  </si>
  <si>
    <r>
      <rPr>
        <sz val="12"/>
        <rFont val="Times New Roman"/>
        <family val="1"/>
      </rPr>
      <t>101-68-8</t>
    </r>
  </si>
  <si>
    <r>
      <rPr>
        <sz val="12"/>
        <rFont val="Times New Roman"/>
        <family val="1"/>
      </rPr>
      <t>Methylene bisphenyl isocyanate</t>
    </r>
  </si>
  <si>
    <r>
      <rPr>
        <sz val="12"/>
        <rFont val="PMingLiU"/>
        <family val="1"/>
      </rPr>
      <t>甲基六氫酞酸酐</t>
    </r>
  </si>
  <si>
    <r>
      <rPr>
        <sz val="12"/>
        <rFont val="Times New Roman"/>
        <family val="1"/>
      </rPr>
      <t>25550-51-0</t>
    </r>
  </si>
  <si>
    <r>
      <rPr>
        <sz val="12"/>
        <rFont val="Times New Roman"/>
        <family val="1"/>
      </rPr>
      <t>Methylhexahydrophthali c anhydride</t>
    </r>
  </si>
  <si>
    <r>
      <rPr>
        <sz val="12"/>
        <rFont val="PMingLiU"/>
        <family val="1"/>
      </rPr>
      <t>甲基矽三醇三乙酸酯</t>
    </r>
  </si>
  <si>
    <r>
      <rPr>
        <sz val="12"/>
        <rFont val="Times New Roman"/>
        <family val="1"/>
      </rPr>
      <t>4253-34-3</t>
    </r>
  </si>
  <si>
    <r>
      <rPr>
        <sz val="12"/>
        <rFont val="Times New Roman"/>
        <family val="1"/>
      </rPr>
      <t>Methylsilanetriyl triacetate</t>
    </r>
  </si>
  <si>
    <r>
      <rPr>
        <sz val="12"/>
        <rFont val="PMingLiU"/>
        <family val="1"/>
      </rPr>
      <t>礦油精</t>
    </r>
  </si>
  <si>
    <r>
      <rPr>
        <sz val="12"/>
        <rFont val="Times New Roman"/>
        <family val="1"/>
      </rPr>
      <t>64475-85-0</t>
    </r>
  </si>
  <si>
    <r>
      <rPr>
        <sz val="12"/>
        <rFont val="Times New Roman"/>
        <family val="1"/>
      </rPr>
      <t>Mineral spirit (Mineral thinner, petroleum spirit, white spirit)</t>
    </r>
  </si>
  <si>
    <r>
      <rPr>
        <sz val="12"/>
        <rFont val="PMingLiU"/>
        <family val="1"/>
      </rPr>
      <t>嗎啉</t>
    </r>
  </si>
  <si>
    <r>
      <rPr>
        <sz val="12"/>
        <rFont val="Times New Roman"/>
        <family val="1"/>
      </rPr>
      <t>110-91-8</t>
    </r>
  </si>
  <si>
    <r>
      <rPr>
        <sz val="12"/>
        <rFont val="Times New Roman"/>
        <family val="1"/>
      </rPr>
      <t>Morpholine</t>
    </r>
  </si>
  <si>
    <r>
      <rPr>
        <sz val="12"/>
        <rFont val="PMingLiU"/>
        <family val="1"/>
      </rPr>
      <t>間二甲苯二胺</t>
    </r>
  </si>
  <si>
    <r>
      <rPr>
        <sz val="12"/>
        <rFont val="Times New Roman"/>
        <family val="1"/>
      </rPr>
      <t>1477-55-0</t>
    </r>
  </si>
  <si>
    <r>
      <rPr>
        <sz val="12"/>
        <rFont val="Times New Roman"/>
        <family val="1"/>
      </rPr>
      <t>m-Xylenediamine</t>
    </r>
  </si>
  <si>
    <r>
      <rPr>
        <sz val="12"/>
        <rFont val="Times New Roman"/>
        <family val="1"/>
      </rPr>
      <t>N,</t>
    </r>
    <r>
      <rPr>
        <sz val="12"/>
        <rFont val="PMingLiU"/>
        <family val="1"/>
      </rPr>
      <t>N-二乙基羥胺</t>
    </r>
  </si>
  <si>
    <r>
      <rPr>
        <sz val="12"/>
        <rFont val="Times New Roman"/>
        <family val="1"/>
      </rPr>
      <t>3710-84-7</t>
    </r>
  </si>
  <si>
    <r>
      <rPr>
        <sz val="12"/>
        <rFont val="Times New Roman"/>
        <family val="1"/>
      </rPr>
      <t>N,N-Diethylhydroxylami ne</t>
    </r>
  </si>
  <si>
    <r>
      <rPr>
        <sz val="12"/>
        <rFont val="Times New Roman"/>
        <family val="1"/>
      </rPr>
      <t>N,</t>
    </r>
    <r>
      <rPr>
        <sz val="12"/>
        <rFont val="PMingLiU"/>
        <family val="1"/>
      </rPr>
      <t>N-二甲基</t>
    </r>
    <r>
      <rPr>
        <sz val="12"/>
        <rFont val="Times New Roman"/>
        <family val="1"/>
      </rPr>
      <t>-</t>
    </r>
    <r>
      <rPr>
        <sz val="12"/>
        <rFont val="PMingLiU"/>
        <family val="1"/>
      </rPr>
      <t>1,3-二胺基 丙烷</t>
    </r>
  </si>
  <si>
    <r>
      <rPr>
        <sz val="12"/>
        <rFont val="Times New Roman"/>
        <family val="1"/>
      </rPr>
      <t>109-55-7</t>
    </r>
  </si>
  <si>
    <r>
      <rPr>
        <sz val="12"/>
        <rFont val="Times New Roman"/>
        <family val="1"/>
      </rPr>
      <t>N,N-Dimethyl-1,3-diami nopropane</t>
    </r>
  </si>
  <si>
    <r>
      <rPr>
        <sz val="12"/>
        <rFont val="Times New Roman"/>
        <family val="1"/>
      </rPr>
      <t>N,</t>
    </r>
    <r>
      <rPr>
        <sz val="12"/>
        <rFont val="PMingLiU"/>
        <family val="1"/>
      </rPr>
      <t>N'-貳二級丁基對苯二 胺</t>
    </r>
  </si>
  <si>
    <r>
      <rPr>
        <sz val="12"/>
        <rFont val="Times New Roman"/>
        <family val="1"/>
      </rPr>
      <t>101-96-2</t>
    </r>
  </si>
  <si>
    <r>
      <rPr>
        <sz val="12"/>
        <rFont val="Times New Roman"/>
        <family val="1"/>
      </rPr>
      <t>N,N'-Di-sec-butyl-p-phen yldiamine</t>
    </r>
  </si>
  <si>
    <r>
      <rPr>
        <sz val="12"/>
        <rFont val="Times New Roman"/>
        <family val="1"/>
      </rPr>
      <t>N-[3-(</t>
    </r>
    <r>
      <rPr>
        <sz val="12"/>
        <rFont val="PMingLiU"/>
        <family val="1"/>
      </rPr>
      <t>二甲氧基甲基矽基</t>
    </r>
    <r>
      <rPr>
        <sz val="12"/>
        <rFont val="Times New Roman"/>
        <family val="1"/>
      </rPr>
      <t xml:space="preserve">)
</t>
    </r>
    <r>
      <rPr>
        <sz val="12"/>
        <rFont val="PMingLiU"/>
        <family val="1"/>
      </rPr>
      <t>丙基</t>
    </r>
    <r>
      <rPr>
        <sz val="12"/>
        <rFont val="Times New Roman"/>
        <family val="1"/>
      </rPr>
      <t>]</t>
    </r>
    <r>
      <rPr>
        <sz val="12"/>
        <rFont val="PMingLiU"/>
        <family val="1"/>
      </rPr>
      <t>乙二胺</t>
    </r>
  </si>
  <si>
    <r>
      <rPr>
        <sz val="12"/>
        <rFont val="Times New Roman"/>
        <family val="1"/>
      </rPr>
      <t>3069-29-2</t>
    </r>
  </si>
  <si>
    <r>
      <rPr>
        <sz val="12"/>
        <rFont val="Times New Roman"/>
        <family val="1"/>
      </rPr>
      <t>N-[3-(dimethoxymethylsi lyl)propyl]ethylenediami ne</t>
    </r>
  </si>
  <si>
    <r>
      <rPr>
        <sz val="12"/>
        <rFont val="Times New Roman"/>
        <family val="1"/>
      </rPr>
      <t>N</t>
    </r>
    <r>
      <rPr>
        <sz val="12"/>
        <rFont val="PMingLiU"/>
        <family val="1"/>
      </rPr>
      <t>-胺乙基哌</t>
    </r>
  </si>
  <si>
    <r>
      <rPr>
        <sz val="12"/>
        <rFont val="Times New Roman"/>
        <family val="1"/>
      </rPr>
      <t>140-31-8</t>
    </r>
  </si>
  <si>
    <r>
      <rPr>
        <sz val="12"/>
        <rFont val="Times New Roman"/>
        <family val="1"/>
      </rPr>
      <t>N-Aminoethylpiperazine</t>
    </r>
  </si>
  <si>
    <r>
      <rPr>
        <sz val="12"/>
        <rFont val="PMingLiU"/>
        <family val="1"/>
      </rPr>
      <t>萘</t>
    </r>
  </si>
  <si>
    <r>
      <rPr>
        <sz val="12"/>
        <rFont val="Times New Roman"/>
        <family val="1"/>
      </rPr>
      <t>91-20-3</t>
    </r>
  </si>
  <si>
    <r>
      <rPr>
        <sz val="12"/>
        <rFont val="Times New Roman"/>
        <family val="1"/>
      </rPr>
      <t>Naphthalene</t>
    </r>
  </si>
  <si>
    <r>
      <rPr>
        <sz val="12"/>
        <rFont val="PMingLiU"/>
        <family val="1"/>
      </rPr>
      <t>異氰酸正丁酯</t>
    </r>
  </si>
  <si>
    <r>
      <rPr>
        <sz val="12"/>
        <rFont val="Times New Roman"/>
        <family val="1"/>
      </rPr>
      <t>111-36-4</t>
    </r>
  </si>
  <si>
    <r>
      <rPr>
        <sz val="12"/>
        <rFont val="Times New Roman"/>
        <family val="1"/>
      </rPr>
      <t>n-Butyl isocyanate</t>
    </r>
  </si>
  <si>
    <r>
      <rPr>
        <sz val="12"/>
        <rFont val="PMingLiU"/>
        <family val="1"/>
      </rPr>
      <t>正己烷</t>
    </r>
  </si>
  <si>
    <r>
      <rPr>
        <sz val="12"/>
        <rFont val="Times New Roman"/>
        <family val="1"/>
      </rPr>
      <t>110-54-3</t>
    </r>
  </si>
  <si>
    <r>
      <rPr>
        <sz val="12"/>
        <rFont val="Times New Roman"/>
        <family val="1"/>
      </rPr>
      <t>n-Hexane</t>
    </r>
  </si>
  <si>
    <r>
      <rPr>
        <sz val="12"/>
        <rFont val="PMingLiU"/>
        <family val="1"/>
      </rPr>
      <t>鎳</t>
    </r>
  </si>
  <si>
    <r>
      <rPr>
        <sz val="12"/>
        <rFont val="Times New Roman"/>
        <family val="1"/>
      </rPr>
      <t>7440-02-0</t>
    </r>
  </si>
  <si>
    <r>
      <rPr>
        <sz val="12"/>
        <rFont val="Times New Roman"/>
        <family val="1"/>
      </rPr>
      <t>Nickel</t>
    </r>
  </si>
  <si>
    <r>
      <rPr>
        <sz val="12"/>
        <rFont val="PMingLiU"/>
        <family val="1"/>
      </rPr>
      <t>四羰化鎳</t>
    </r>
  </si>
  <si>
    <r>
      <rPr>
        <sz val="12"/>
        <rFont val="Times New Roman"/>
        <family val="1"/>
      </rPr>
      <t>13463-39-3</t>
    </r>
  </si>
  <si>
    <r>
      <rPr>
        <sz val="12"/>
        <rFont val="Times New Roman"/>
        <family val="1"/>
      </rPr>
      <t>Nickel carbonyl</t>
    </r>
  </si>
  <si>
    <r>
      <rPr>
        <sz val="12"/>
        <rFont val="PMingLiU"/>
        <family val="1"/>
      </rPr>
      <t>氫氧化鎳</t>
    </r>
  </si>
  <si>
    <r>
      <rPr>
        <sz val="12"/>
        <rFont val="Times New Roman"/>
        <family val="1"/>
      </rPr>
      <t>12054-48-7</t>
    </r>
  </si>
  <si>
    <r>
      <rPr>
        <sz val="12"/>
        <rFont val="Times New Roman"/>
        <family val="1"/>
      </rPr>
      <t>Nickel(II) hydroxide</t>
    </r>
  </si>
  <si>
    <r>
      <rPr>
        <sz val="12"/>
        <rFont val="PMingLiU"/>
        <family val="1"/>
      </rPr>
      <t>菸鹼</t>
    </r>
  </si>
  <si>
    <r>
      <rPr>
        <sz val="12"/>
        <rFont val="Times New Roman"/>
        <family val="1"/>
      </rPr>
      <t>Nicotine</t>
    </r>
  </si>
  <si>
    <r>
      <rPr>
        <sz val="12"/>
        <rFont val="PMingLiU"/>
        <family val="1"/>
      </rPr>
      <t>硝酸</t>
    </r>
  </si>
  <si>
    <r>
      <rPr>
        <sz val="12"/>
        <rFont val="Times New Roman"/>
        <family val="1"/>
      </rPr>
      <t>7697-37-2</t>
    </r>
  </si>
  <si>
    <r>
      <rPr>
        <sz val="12"/>
        <rFont val="Times New Roman"/>
        <family val="1"/>
      </rPr>
      <t>Nitric acid</t>
    </r>
  </si>
  <si>
    <r>
      <rPr>
        <sz val="12"/>
        <rFont val="PMingLiU"/>
        <family val="1"/>
      </rPr>
      <t>三氟化氮</t>
    </r>
  </si>
  <si>
    <r>
      <rPr>
        <sz val="12"/>
        <rFont val="Times New Roman"/>
        <family val="1"/>
      </rPr>
      <t>7783-54-2</t>
    </r>
  </si>
  <si>
    <r>
      <rPr>
        <sz val="12"/>
        <rFont val="Times New Roman"/>
        <family val="1"/>
      </rPr>
      <t>Nitrogen trifluoride</t>
    </r>
  </si>
  <si>
    <r>
      <rPr>
        <sz val="12"/>
        <rFont val="PMingLiU"/>
        <family val="1"/>
      </rPr>
      <t>硝基甲烷</t>
    </r>
  </si>
  <si>
    <r>
      <rPr>
        <sz val="12"/>
        <rFont val="Times New Roman"/>
        <family val="1"/>
      </rPr>
      <t>75-52-5</t>
    </r>
  </si>
  <si>
    <r>
      <rPr>
        <sz val="12"/>
        <rFont val="Times New Roman"/>
        <family val="1"/>
      </rPr>
      <t>Nitromethane</t>
    </r>
  </si>
  <si>
    <r>
      <rPr>
        <sz val="12"/>
        <rFont val="PMingLiU"/>
        <family val="1"/>
      </rPr>
      <t>一氧化二氮</t>
    </r>
  </si>
  <si>
    <r>
      <rPr>
        <sz val="12"/>
        <rFont val="Times New Roman"/>
        <family val="1"/>
      </rPr>
      <t>10024-97-2</t>
    </r>
  </si>
  <si>
    <r>
      <rPr>
        <sz val="12"/>
        <rFont val="Times New Roman"/>
        <family val="1"/>
      </rPr>
      <t>Nitrous oxide</t>
    </r>
  </si>
  <si>
    <r>
      <rPr>
        <sz val="12"/>
        <rFont val="Times New Roman"/>
        <family val="1"/>
      </rPr>
      <t>N</t>
    </r>
    <r>
      <rPr>
        <sz val="12"/>
        <rFont val="PMingLiU"/>
        <family val="1"/>
      </rPr>
      <t>-苯基順丁烯二醯亞胺</t>
    </r>
  </si>
  <si>
    <r>
      <rPr>
        <sz val="12"/>
        <rFont val="Times New Roman"/>
        <family val="1"/>
      </rPr>
      <t>941-69-5</t>
    </r>
  </si>
  <si>
    <r>
      <rPr>
        <sz val="12"/>
        <rFont val="Times New Roman"/>
        <family val="1"/>
      </rPr>
      <t>N-phenylmaleimide</t>
    </r>
  </si>
  <si>
    <r>
      <rPr>
        <sz val="12"/>
        <rFont val="Times New Roman"/>
        <family val="1"/>
      </rPr>
      <t>N</t>
    </r>
    <r>
      <rPr>
        <sz val="12"/>
        <rFont val="PMingLiU"/>
        <family val="1"/>
      </rPr>
      <t>-乙烯基</t>
    </r>
    <r>
      <rPr>
        <sz val="12"/>
        <rFont val="Times New Roman"/>
        <family val="1"/>
      </rPr>
      <t>-</t>
    </r>
    <r>
      <rPr>
        <sz val="12"/>
        <rFont val="PMingLiU"/>
        <family val="1"/>
      </rPr>
      <t>2-吡咯酮</t>
    </r>
  </si>
  <si>
    <r>
      <rPr>
        <sz val="12"/>
        <rFont val="Times New Roman"/>
        <family val="1"/>
      </rPr>
      <t>88-12-0</t>
    </r>
  </si>
  <si>
    <r>
      <rPr>
        <sz val="12"/>
        <rFont val="Times New Roman"/>
        <family val="1"/>
      </rPr>
      <t>N-Vinyl-2-pyrrolidone</t>
    </r>
  </si>
  <si>
    <r>
      <rPr>
        <sz val="12"/>
        <rFont val="PMingLiU"/>
        <family val="1"/>
      </rPr>
      <t>鄰甲酚</t>
    </r>
  </si>
  <si>
    <r>
      <rPr>
        <sz val="12"/>
        <rFont val="Times New Roman"/>
        <family val="1"/>
      </rPr>
      <t>95-48-7</t>
    </r>
  </si>
  <si>
    <r>
      <rPr>
        <sz val="12"/>
        <rFont val="Times New Roman"/>
        <family val="1"/>
      </rPr>
      <t>o-Cresol</t>
    </r>
  </si>
  <si>
    <r>
      <rPr>
        <sz val="12"/>
        <rFont val="PMingLiU"/>
        <family val="1"/>
      </rPr>
      <t>八甲基環四矽氧烷</t>
    </r>
  </si>
  <si>
    <r>
      <rPr>
        <sz val="12"/>
        <rFont val="Times New Roman"/>
        <family val="1"/>
      </rPr>
      <t>556-67-2</t>
    </r>
  </si>
  <si>
    <r>
      <rPr>
        <sz val="12"/>
        <rFont val="Times New Roman"/>
        <family val="1"/>
      </rPr>
      <t>Octamethylcyclotetrasilo xane</t>
    </r>
  </si>
  <si>
    <r>
      <rPr>
        <sz val="12"/>
        <rFont val="PMingLiU"/>
        <family val="1"/>
      </rPr>
      <t>辛酸</t>
    </r>
  </si>
  <si>
    <r>
      <rPr>
        <sz val="12"/>
        <rFont val="Times New Roman"/>
        <family val="1"/>
      </rPr>
      <t>124-07-2</t>
    </r>
  </si>
  <si>
    <r>
      <rPr>
        <sz val="12"/>
        <rFont val="Times New Roman"/>
        <family val="1"/>
      </rPr>
      <t>Octanoic acid</t>
    </r>
  </si>
  <si>
    <r>
      <rPr>
        <sz val="12"/>
        <rFont val="PMingLiU"/>
        <family val="1"/>
      </rPr>
      <t>鄰</t>
    </r>
    <r>
      <rPr>
        <sz val="12"/>
        <rFont val="Times New Roman"/>
        <family val="1"/>
      </rPr>
      <t>-</t>
    </r>
    <r>
      <rPr>
        <sz val="12"/>
        <rFont val="PMingLiU"/>
        <family val="1"/>
      </rPr>
      <t>二氯苯</t>
    </r>
  </si>
  <si>
    <r>
      <rPr>
        <sz val="12"/>
        <rFont val="Times New Roman"/>
        <family val="1"/>
      </rPr>
      <t>95-50-1</t>
    </r>
  </si>
  <si>
    <r>
      <rPr>
        <sz val="12"/>
        <rFont val="Times New Roman"/>
        <family val="1"/>
      </rPr>
      <t>o-Dichlorobenzene</t>
    </r>
  </si>
  <si>
    <r>
      <rPr>
        <sz val="12"/>
        <rFont val="PMingLiU"/>
        <family val="1"/>
      </rPr>
      <t>鄰苯二酚</t>
    </r>
  </si>
  <si>
    <r>
      <rPr>
        <sz val="12"/>
        <rFont val="Times New Roman"/>
        <family val="1"/>
      </rPr>
      <t>120-80-9</t>
    </r>
  </si>
  <si>
    <r>
      <rPr>
        <sz val="12"/>
        <rFont val="Times New Roman"/>
        <family val="1"/>
      </rPr>
      <t>o-Dihydroxybenzene</t>
    </r>
  </si>
  <si>
    <r>
      <rPr>
        <sz val="12"/>
        <rFont val="PMingLiU"/>
        <family val="1"/>
      </rPr>
      <t>鄰氯硝基苯</t>
    </r>
  </si>
  <si>
    <r>
      <rPr>
        <sz val="12"/>
        <rFont val="Times New Roman"/>
        <family val="1"/>
      </rPr>
      <t>88-73-3</t>
    </r>
  </si>
  <si>
    <r>
      <rPr>
        <sz val="12"/>
        <rFont val="Times New Roman"/>
        <family val="1"/>
      </rPr>
      <t>o-Nitrochlorobenzene</t>
    </r>
  </si>
  <si>
    <r>
      <rPr>
        <sz val="12"/>
        <rFont val="PMingLiU"/>
        <family val="1"/>
      </rPr>
      <t>鄰</t>
    </r>
    <r>
      <rPr>
        <sz val="12"/>
        <rFont val="Times New Roman"/>
        <family val="1"/>
      </rPr>
      <t>-</t>
    </r>
    <r>
      <rPr>
        <sz val="12"/>
        <rFont val="PMingLiU"/>
        <family val="1"/>
      </rPr>
      <t>二腈苯</t>
    </r>
  </si>
  <si>
    <r>
      <rPr>
        <sz val="12"/>
        <rFont val="Times New Roman"/>
        <family val="1"/>
      </rPr>
      <t>91-15-6</t>
    </r>
  </si>
  <si>
    <r>
      <rPr>
        <sz val="12"/>
        <rFont val="Times New Roman"/>
        <family val="1"/>
      </rPr>
      <t>o-Phthalodinitrile</t>
    </r>
  </si>
  <si>
    <r>
      <rPr>
        <sz val="12"/>
        <rFont val="PMingLiU"/>
        <family val="1"/>
      </rPr>
      <t>草酸</t>
    </r>
  </si>
  <si>
    <r>
      <rPr>
        <sz val="12"/>
        <rFont val="Times New Roman"/>
        <family val="1"/>
      </rPr>
      <t>144-62-7</t>
    </r>
  </si>
  <si>
    <r>
      <rPr>
        <sz val="12"/>
        <rFont val="Times New Roman"/>
        <family val="1"/>
      </rPr>
      <t>Oxalic acid</t>
    </r>
  </si>
  <si>
    <r>
      <rPr>
        <sz val="12"/>
        <rFont val="PMingLiU"/>
        <family val="1"/>
      </rPr>
      <t>草酸二水合物</t>
    </r>
  </si>
  <si>
    <r>
      <rPr>
        <sz val="12"/>
        <rFont val="Times New Roman"/>
        <family val="1"/>
      </rPr>
      <t>6153-56-6</t>
    </r>
  </si>
  <si>
    <r>
      <rPr>
        <sz val="12"/>
        <rFont val="Times New Roman"/>
        <family val="1"/>
      </rPr>
      <t>Oxalic acid dihydrate</t>
    </r>
  </si>
  <si>
    <r>
      <rPr>
        <sz val="12"/>
        <rFont val="PMingLiU"/>
        <family val="1"/>
      </rPr>
      <t>歐殺滅</t>
    </r>
  </si>
  <si>
    <r>
      <rPr>
        <sz val="12"/>
        <rFont val="Times New Roman"/>
        <family val="1"/>
      </rPr>
      <t>23135-22-0</t>
    </r>
  </si>
  <si>
    <r>
      <rPr>
        <sz val="12"/>
        <rFont val="Times New Roman"/>
        <family val="1"/>
      </rPr>
      <t>Oxamyl</t>
    </r>
  </si>
  <si>
    <r>
      <rPr>
        <sz val="12"/>
        <rFont val="PMingLiU"/>
        <family val="1"/>
      </rPr>
      <t>毆殺滅</t>
    </r>
  </si>
  <si>
    <r>
      <rPr>
        <sz val="12"/>
        <rFont val="PMingLiU"/>
        <family val="1"/>
      </rPr>
      <t>氧氣</t>
    </r>
  </si>
  <si>
    <r>
      <rPr>
        <sz val="12"/>
        <rFont val="Times New Roman"/>
        <family val="1"/>
      </rPr>
      <t>7782-44-7</t>
    </r>
  </si>
  <si>
    <r>
      <rPr>
        <sz val="12"/>
        <rFont val="Times New Roman"/>
        <family val="1"/>
      </rPr>
      <t>Oxygen gas</t>
    </r>
  </si>
  <si>
    <r>
      <rPr>
        <sz val="12"/>
        <rFont val="PMingLiU"/>
        <family val="1"/>
      </rPr>
      <t>臭氧</t>
    </r>
  </si>
  <si>
    <r>
      <rPr>
        <sz val="12"/>
        <rFont val="Times New Roman"/>
        <family val="1"/>
      </rPr>
      <t>10028-15-6</t>
    </r>
  </si>
  <si>
    <r>
      <rPr>
        <sz val="12"/>
        <rFont val="Times New Roman"/>
        <family val="1"/>
      </rPr>
      <t>Ozone</t>
    </r>
  </si>
  <si>
    <r>
      <rPr>
        <sz val="12"/>
        <rFont val="PMingLiU"/>
        <family val="1"/>
      </rPr>
      <t>對胺基酚</t>
    </r>
  </si>
  <si>
    <r>
      <rPr>
        <sz val="12"/>
        <rFont val="Times New Roman"/>
        <family val="1"/>
      </rPr>
      <t>123-30-8</t>
    </r>
  </si>
  <si>
    <r>
      <rPr>
        <sz val="12"/>
        <rFont val="Times New Roman"/>
        <family val="1"/>
      </rPr>
      <t>p-Aminophenol</t>
    </r>
  </si>
  <si>
    <r>
      <rPr>
        <sz val="12"/>
        <rFont val="PMingLiU"/>
        <family val="1"/>
      </rPr>
      <t>巴拉刈</t>
    </r>
  </si>
  <si>
    <r>
      <rPr>
        <sz val="12"/>
        <rFont val="Times New Roman"/>
        <family val="1"/>
      </rPr>
      <t>4685-14-7</t>
    </r>
  </si>
  <si>
    <r>
      <rPr>
        <sz val="12"/>
        <rFont val="Times New Roman"/>
        <family val="1"/>
      </rPr>
      <t>Paraquat</t>
    </r>
  </si>
  <si>
    <r>
      <rPr>
        <sz val="12"/>
        <rFont val="PMingLiU"/>
        <family val="1"/>
      </rPr>
      <t>二氧百草枯</t>
    </r>
  </si>
  <si>
    <r>
      <rPr>
        <sz val="12"/>
        <rFont val="Times New Roman"/>
        <family val="1"/>
      </rPr>
      <t>1910-42-5</t>
    </r>
  </si>
  <si>
    <r>
      <rPr>
        <sz val="12"/>
        <rFont val="Times New Roman"/>
        <family val="1"/>
      </rPr>
      <t>Paraquat dichloride</t>
    </r>
  </si>
  <si>
    <r>
      <rPr>
        <sz val="12"/>
        <rFont val="PMingLiU"/>
        <family val="1"/>
      </rPr>
      <t>巴拉刈二 氯鹽</t>
    </r>
  </si>
  <si>
    <r>
      <rPr>
        <sz val="12"/>
        <rFont val="PMingLiU"/>
        <family val="1"/>
      </rPr>
      <t>對甲酚</t>
    </r>
  </si>
  <si>
    <r>
      <rPr>
        <sz val="12"/>
        <rFont val="Times New Roman"/>
        <family val="1"/>
      </rPr>
      <t>106-44-5</t>
    </r>
  </si>
  <si>
    <r>
      <rPr>
        <sz val="12"/>
        <rFont val="Times New Roman"/>
        <family val="1"/>
      </rPr>
      <t>p-Cresol</t>
    </r>
  </si>
  <si>
    <r>
      <rPr>
        <sz val="12"/>
        <rFont val="PMingLiU"/>
        <family val="1"/>
      </rPr>
      <t>對二氯苯</t>
    </r>
  </si>
  <si>
    <r>
      <rPr>
        <sz val="12"/>
        <rFont val="Times New Roman"/>
        <family val="1"/>
      </rPr>
      <t>106-46-7</t>
    </r>
  </si>
  <si>
    <r>
      <rPr>
        <sz val="12"/>
        <rFont val="Times New Roman"/>
        <family val="1"/>
      </rPr>
      <t>p-Dichlorobenzene</t>
    </r>
  </si>
  <si>
    <r>
      <rPr>
        <sz val="12"/>
        <rFont val="PMingLiU"/>
        <family val="1"/>
      </rPr>
      <t>對二甲胺基偶氮苯</t>
    </r>
  </si>
  <si>
    <r>
      <rPr>
        <sz val="12"/>
        <rFont val="Times New Roman"/>
        <family val="1"/>
      </rPr>
      <t>p-Dimethylaminoazoben zene</t>
    </r>
  </si>
  <si>
    <r>
      <rPr>
        <sz val="12"/>
        <rFont val="PMingLiU"/>
        <family val="1"/>
      </rPr>
      <t>壬酸</t>
    </r>
  </si>
  <si>
    <r>
      <rPr>
        <sz val="12"/>
        <rFont val="Times New Roman"/>
        <family val="1"/>
      </rPr>
      <t>112-05-0</t>
    </r>
  </si>
  <si>
    <r>
      <rPr>
        <sz val="12"/>
        <rFont val="Times New Roman"/>
        <family val="1"/>
      </rPr>
      <t>Pelargonic acid</t>
    </r>
  </si>
  <si>
    <r>
      <rPr>
        <sz val="12"/>
        <rFont val="PMingLiU"/>
        <family val="1"/>
      </rPr>
      <t>五伸乙六胺</t>
    </r>
  </si>
  <si>
    <r>
      <rPr>
        <sz val="12"/>
        <rFont val="Times New Roman"/>
        <family val="1"/>
      </rPr>
      <t>4067-16-7</t>
    </r>
  </si>
  <si>
    <r>
      <rPr>
        <sz val="12"/>
        <rFont val="Times New Roman"/>
        <family val="1"/>
      </rPr>
      <t>Pentaethylenehexamine</t>
    </r>
  </si>
  <si>
    <r>
      <rPr>
        <sz val="12"/>
        <rFont val="PMingLiU"/>
        <family val="1"/>
      </rPr>
      <t>過醋酸</t>
    </r>
  </si>
  <si>
    <r>
      <rPr>
        <sz val="12"/>
        <rFont val="Times New Roman"/>
        <family val="1"/>
      </rPr>
      <t>79-21-0</t>
    </r>
  </si>
  <si>
    <r>
      <rPr>
        <sz val="12"/>
        <rFont val="Times New Roman"/>
        <family val="1"/>
      </rPr>
      <t>Peroxyacetic acid</t>
    </r>
  </si>
  <si>
    <r>
      <rPr>
        <sz val="12"/>
        <rFont val="PMingLiU"/>
        <family val="1"/>
      </rPr>
      <t>輕油精</t>
    </r>
  </si>
  <si>
    <r>
      <rPr>
        <sz val="12"/>
        <rFont val="Times New Roman"/>
        <family val="1"/>
      </rPr>
      <t>8032-32-4</t>
    </r>
  </si>
  <si>
    <r>
      <rPr>
        <sz val="12"/>
        <rFont val="Times New Roman"/>
        <family val="1"/>
      </rPr>
      <t>Petroleum benzine</t>
    </r>
  </si>
  <si>
    <r>
      <rPr>
        <sz val="12"/>
        <rFont val="PMingLiU"/>
        <family val="1"/>
      </rPr>
      <t>石油精</t>
    </r>
  </si>
  <si>
    <r>
      <rPr>
        <sz val="12"/>
        <rFont val="Times New Roman"/>
        <family val="1"/>
      </rPr>
      <t>8030-30-6</t>
    </r>
  </si>
  <si>
    <r>
      <rPr>
        <sz val="12"/>
        <rFont val="Times New Roman"/>
        <family val="1"/>
      </rPr>
      <t>Petroleum naphtha</t>
    </r>
  </si>
  <si>
    <r>
      <rPr>
        <sz val="12"/>
        <rFont val="PMingLiU"/>
        <family val="1"/>
      </rPr>
      <t>酚</t>
    </r>
  </si>
  <si>
    <r>
      <rPr>
        <sz val="12"/>
        <rFont val="Times New Roman"/>
        <family val="1"/>
      </rPr>
      <t>108-95-2</t>
    </r>
  </si>
  <si>
    <r>
      <rPr>
        <sz val="12"/>
        <rFont val="Times New Roman"/>
        <family val="1"/>
      </rPr>
      <t>Phenol</t>
    </r>
  </si>
  <si>
    <r>
      <rPr>
        <sz val="12"/>
        <rFont val="PMingLiU"/>
        <family val="1"/>
      </rPr>
      <t>苯硫醇</t>
    </r>
  </si>
  <si>
    <r>
      <rPr>
        <sz val="12"/>
        <rFont val="Times New Roman"/>
        <family val="1"/>
      </rPr>
      <t>108-98-5</t>
    </r>
  </si>
  <si>
    <r>
      <rPr>
        <sz val="12"/>
        <rFont val="Times New Roman"/>
        <family val="1"/>
      </rPr>
      <t>Phenyl mercaptan</t>
    </r>
  </si>
  <si>
    <r>
      <rPr>
        <sz val="12"/>
        <rFont val="PMingLiU"/>
        <family val="1"/>
      </rPr>
      <t>苯乙腈</t>
    </r>
  </si>
  <si>
    <r>
      <rPr>
        <sz val="12"/>
        <rFont val="Times New Roman"/>
        <family val="1"/>
      </rPr>
      <t>140-29-4</t>
    </r>
  </si>
  <si>
    <r>
      <rPr>
        <sz val="12"/>
        <rFont val="Times New Roman"/>
        <family val="1"/>
      </rPr>
      <t>Phenylacetonitrile</t>
    </r>
  </si>
  <si>
    <r>
      <rPr>
        <sz val="12"/>
        <rFont val="PMingLiU"/>
        <family val="1"/>
      </rPr>
      <t>苯基三氯矽烷</t>
    </r>
  </si>
  <si>
    <r>
      <rPr>
        <sz val="12"/>
        <rFont val="Times New Roman"/>
        <family val="1"/>
      </rPr>
      <t>98-13-5</t>
    </r>
  </si>
  <si>
    <r>
      <rPr>
        <sz val="12"/>
        <rFont val="Times New Roman"/>
        <family val="1"/>
      </rPr>
      <t>Phenyltrichlorosilane</t>
    </r>
  </si>
  <si>
    <r>
      <rPr>
        <sz val="12"/>
        <rFont val="PMingLiU"/>
        <family val="1"/>
      </rPr>
      <t>福瑞松</t>
    </r>
  </si>
  <si>
    <r>
      <rPr>
        <sz val="12"/>
        <rFont val="Times New Roman"/>
        <family val="1"/>
      </rPr>
      <t>298-02-2</t>
    </r>
  </si>
  <si>
    <r>
      <rPr>
        <sz val="12"/>
        <rFont val="Times New Roman"/>
        <family val="1"/>
      </rPr>
      <t>Phorate</t>
    </r>
  </si>
  <si>
    <r>
      <rPr>
        <sz val="12"/>
        <rFont val="PMingLiU"/>
        <family val="1"/>
      </rPr>
      <t>美文松</t>
    </r>
  </si>
  <si>
    <r>
      <rPr>
        <sz val="12"/>
        <rFont val="Times New Roman"/>
        <family val="1"/>
      </rPr>
      <t>7786-34-7</t>
    </r>
  </si>
  <si>
    <r>
      <rPr>
        <sz val="12"/>
        <rFont val="Times New Roman"/>
        <family val="1"/>
      </rPr>
      <t>P</t>
    </r>
    <r>
      <rPr>
        <sz val="12"/>
        <rFont val="PMingLiU"/>
        <family val="1"/>
      </rPr>
      <t>hosdrin  （</t>
    </r>
    <r>
      <rPr>
        <sz val="12"/>
        <rFont val="Times New Roman"/>
        <family val="1"/>
      </rPr>
      <t>Mevinphos</t>
    </r>
    <r>
      <rPr>
        <sz val="12"/>
        <rFont val="PMingLiU"/>
        <family val="1"/>
      </rPr>
      <t>）</t>
    </r>
  </si>
  <si>
    <r>
      <rPr>
        <sz val="12"/>
        <rFont val="PMingLiU"/>
        <family val="1"/>
      </rPr>
      <t>光氣</t>
    </r>
  </si>
  <si>
    <r>
      <rPr>
        <sz val="12"/>
        <rFont val="Times New Roman"/>
        <family val="1"/>
      </rPr>
      <t>75-44-5</t>
    </r>
  </si>
  <si>
    <r>
      <rPr>
        <sz val="12"/>
        <rFont val="Times New Roman"/>
        <family val="1"/>
      </rPr>
      <t>Phosgene</t>
    </r>
  </si>
  <si>
    <r>
      <rPr>
        <sz val="12"/>
        <rFont val="PMingLiU"/>
        <family val="1"/>
      </rPr>
      <t>磷酸</t>
    </r>
  </si>
  <si>
    <r>
      <rPr>
        <sz val="12"/>
        <rFont val="Times New Roman"/>
        <family val="1"/>
      </rPr>
      <t>7664-38-2</t>
    </r>
  </si>
  <si>
    <r>
      <rPr>
        <sz val="12"/>
        <rFont val="Times New Roman"/>
        <family val="1"/>
      </rPr>
      <t>Phosphoric acid</t>
    </r>
  </si>
  <si>
    <r>
      <rPr>
        <sz val="12"/>
        <rFont val="PMingLiU"/>
        <family val="1"/>
      </rPr>
      <t>氧氯化磷</t>
    </r>
  </si>
  <si>
    <r>
      <rPr>
        <sz val="12"/>
        <rFont val="Times New Roman"/>
        <family val="1"/>
      </rPr>
      <t>10025-87-3</t>
    </r>
  </si>
  <si>
    <r>
      <rPr>
        <sz val="12"/>
        <rFont val="Times New Roman"/>
        <family val="1"/>
      </rPr>
      <t>Phosphorus oxychloride</t>
    </r>
  </si>
  <si>
    <r>
      <rPr>
        <sz val="12"/>
        <rFont val="PMingLiU"/>
        <family val="1"/>
      </rPr>
      <t>五氯化磷</t>
    </r>
  </si>
  <si>
    <r>
      <rPr>
        <sz val="12"/>
        <rFont val="Times New Roman"/>
        <family val="1"/>
      </rPr>
      <t>10026-13-8</t>
    </r>
  </si>
  <si>
    <r>
      <rPr>
        <sz val="12"/>
        <rFont val="Times New Roman"/>
        <family val="1"/>
      </rPr>
      <t>Phosphorus</t>
    </r>
  </si>
  <si>
    <r>
      <rPr>
        <sz val="12"/>
        <rFont val="Times New Roman"/>
        <family val="1"/>
      </rPr>
      <t>pentachloride</t>
    </r>
  </si>
  <si>
    <r>
      <rPr>
        <sz val="12"/>
        <rFont val="PMingLiU"/>
        <family val="1"/>
      </rPr>
      <t>五氧化二磷</t>
    </r>
  </si>
  <si>
    <r>
      <rPr>
        <sz val="12"/>
        <rFont val="Times New Roman"/>
        <family val="1"/>
      </rPr>
      <t>1314-56-3</t>
    </r>
  </si>
  <si>
    <r>
      <rPr>
        <sz val="12"/>
        <rFont val="Times New Roman"/>
        <family val="1"/>
      </rPr>
      <t>Phosphorus pentoxide</t>
    </r>
  </si>
  <si>
    <r>
      <rPr>
        <sz val="12"/>
        <rFont val="PMingLiU"/>
        <family val="1"/>
      </rPr>
      <t>對</t>
    </r>
    <r>
      <rPr>
        <sz val="12"/>
        <rFont val="Times New Roman"/>
        <family val="1"/>
      </rPr>
      <t>-</t>
    </r>
    <r>
      <rPr>
        <sz val="12"/>
        <rFont val="PMingLiU"/>
        <family val="1"/>
      </rPr>
      <t>硝基氯苯</t>
    </r>
  </si>
  <si>
    <r>
      <rPr>
        <sz val="12"/>
        <rFont val="Times New Roman"/>
        <family val="1"/>
      </rPr>
      <t>100-00-5</t>
    </r>
  </si>
  <si>
    <r>
      <rPr>
        <sz val="12"/>
        <rFont val="Times New Roman"/>
        <family val="1"/>
      </rPr>
      <t>p-Nitrochlorobenzene</t>
    </r>
  </si>
  <si>
    <r>
      <rPr>
        <sz val="12"/>
        <rFont val="PMingLiU"/>
        <family val="1"/>
      </rPr>
      <t>對硝基酚</t>
    </r>
  </si>
  <si>
    <r>
      <rPr>
        <sz val="12"/>
        <rFont val="Times New Roman"/>
        <family val="1"/>
      </rPr>
      <t>100-02-7</t>
    </r>
  </si>
  <si>
    <r>
      <rPr>
        <sz val="12"/>
        <rFont val="Times New Roman"/>
        <family val="1"/>
      </rPr>
      <t>p-Nitrophenol</t>
    </r>
  </si>
  <si>
    <r>
      <rPr>
        <sz val="12"/>
        <rFont val="PMingLiU"/>
        <family val="1"/>
      </rPr>
      <t>聚六亞甲基二異氰酸酯</t>
    </r>
  </si>
  <si>
    <r>
      <rPr>
        <sz val="12"/>
        <rFont val="Times New Roman"/>
        <family val="1"/>
      </rPr>
      <t>28182-81-2</t>
    </r>
  </si>
  <si>
    <r>
      <rPr>
        <sz val="12"/>
        <rFont val="Times New Roman"/>
        <family val="1"/>
      </rPr>
      <t>Poly(hexamethylene diisocyanate)</t>
    </r>
  </si>
  <si>
    <r>
      <rPr>
        <sz val="12"/>
        <rFont val="PMingLiU"/>
        <family val="1"/>
      </rPr>
      <t>烷氧基聚乙烯氫氧基乙 醇</t>
    </r>
  </si>
  <si>
    <r>
      <rPr>
        <sz val="12"/>
        <rFont val="Times New Roman"/>
        <family val="1"/>
      </rPr>
      <t>68131-40-8</t>
    </r>
  </si>
  <si>
    <r>
      <rPr>
        <sz val="12"/>
        <rFont val="Times New Roman"/>
        <family val="1"/>
      </rPr>
      <t>Polyethylene glycol trimethylnonyl ether</t>
    </r>
  </si>
  <si>
    <r>
      <rPr>
        <sz val="12"/>
        <rFont val="PMingLiU"/>
        <family val="1"/>
      </rPr>
      <t>氰化鉀</t>
    </r>
  </si>
  <si>
    <r>
      <rPr>
        <sz val="12"/>
        <rFont val="Times New Roman"/>
        <family val="1"/>
      </rPr>
      <t>151-50-8</t>
    </r>
  </si>
  <si>
    <r>
      <rPr>
        <sz val="12"/>
        <rFont val="Times New Roman"/>
        <family val="1"/>
      </rPr>
      <t>Potassium cyanide</t>
    </r>
  </si>
  <si>
    <r>
      <rPr>
        <sz val="12"/>
        <rFont val="PMingLiU"/>
        <family val="1"/>
      </rPr>
      <t>硫酸氫鉀</t>
    </r>
  </si>
  <si>
    <r>
      <rPr>
        <sz val="12"/>
        <rFont val="Times New Roman"/>
        <family val="1"/>
      </rPr>
      <t>7646-93-7</t>
    </r>
  </si>
  <si>
    <r>
      <rPr>
        <sz val="12"/>
        <rFont val="Times New Roman"/>
        <family val="1"/>
      </rPr>
      <t>Potassium hydrogen sulphate</t>
    </r>
  </si>
  <si>
    <r>
      <rPr>
        <sz val="12"/>
        <rFont val="PMingLiU"/>
        <family val="1"/>
      </rPr>
      <t>氫氧化鉀</t>
    </r>
  </si>
  <si>
    <r>
      <rPr>
        <sz val="12"/>
        <rFont val="Times New Roman"/>
        <family val="1"/>
      </rPr>
      <t>1310-58-3</t>
    </r>
  </si>
  <si>
    <r>
      <rPr>
        <sz val="12"/>
        <rFont val="Times New Roman"/>
        <family val="1"/>
      </rPr>
      <t>Potassium hydroxide</t>
    </r>
  </si>
  <si>
    <r>
      <rPr>
        <sz val="12"/>
        <rFont val="PMingLiU"/>
        <family val="1"/>
      </rPr>
      <t>甲氧鉀</t>
    </r>
  </si>
  <si>
    <r>
      <rPr>
        <sz val="12"/>
        <rFont val="Times New Roman"/>
        <family val="1"/>
      </rPr>
      <t>865-33-8</t>
    </r>
  </si>
  <si>
    <r>
      <rPr>
        <sz val="12"/>
        <rFont val="Times New Roman"/>
        <family val="1"/>
      </rPr>
      <t>Potassium methoxide</t>
    </r>
  </si>
  <si>
    <r>
      <rPr>
        <sz val="12"/>
        <rFont val="PMingLiU"/>
        <family val="1"/>
      </rPr>
      <t>硝酸鉀</t>
    </r>
  </si>
  <si>
    <r>
      <rPr>
        <sz val="12"/>
        <rFont val="Times New Roman"/>
        <family val="1"/>
      </rPr>
      <t>7757-79-1</t>
    </r>
  </si>
  <si>
    <r>
      <rPr>
        <sz val="12"/>
        <rFont val="Times New Roman"/>
        <family val="1"/>
      </rPr>
      <t>Potassium nitrate</t>
    </r>
  </si>
  <si>
    <r>
      <rPr>
        <sz val="12"/>
        <rFont val="PMingLiU"/>
        <family val="1"/>
      </rPr>
      <t>氧化鉀</t>
    </r>
  </si>
  <si>
    <r>
      <rPr>
        <sz val="12"/>
        <rFont val="Times New Roman"/>
        <family val="1"/>
      </rPr>
      <t>12136-45-7</t>
    </r>
  </si>
  <si>
    <r>
      <rPr>
        <sz val="12"/>
        <rFont val="Times New Roman"/>
        <family val="1"/>
      </rPr>
      <t>Potassium oxide</t>
    </r>
  </si>
  <si>
    <r>
      <rPr>
        <sz val="12"/>
        <rFont val="PMingLiU"/>
        <family val="1"/>
      </rPr>
      <t>過錳酸鉀</t>
    </r>
  </si>
  <si>
    <r>
      <rPr>
        <sz val="12"/>
        <rFont val="Times New Roman"/>
        <family val="1"/>
      </rPr>
      <t>7722-64-7</t>
    </r>
  </si>
  <si>
    <r>
      <rPr>
        <sz val="12"/>
        <rFont val="Times New Roman"/>
        <family val="1"/>
      </rPr>
      <t>Potassium permanganate</t>
    </r>
  </si>
  <si>
    <r>
      <rPr>
        <sz val="12"/>
        <rFont val="PMingLiU"/>
        <family val="1"/>
      </rPr>
      <t>過硫酸鉀</t>
    </r>
  </si>
  <si>
    <r>
      <rPr>
        <sz val="12"/>
        <rFont val="Times New Roman"/>
        <family val="1"/>
      </rPr>
      <t>7727-21-1</t>
    </r>
  </si>
  <si>
    <r>
      <rPr>
        <sz val="12"/>
        <rFont val="Times New Roman"/>
        <family val="1"/>
      </rPr>
      <t>Potassium persulfate</t>
    </r>
  </si>
  <si>
    <r>
      <rPr>
        <sz val="12"/>
        <rFont val="PMingLiU"/>
        <family val="1"/>
      </rPr>
      <t>丙烷</t>
    </r>
  </si>
  <si>
    <r>
      <rPr>
        <sz val="12"/>
        <rFont val="Times New Roman"/>
        <family val="1"/>
      </rPr>
      <t>74-98-6</t>
    </r>
  </si>
  <si>
    <r>
      <rPr>
        <sz val="12"/>
        <rFont val="Times New Roman"/>
        <family val="1"/>
      </rPr>
      <t>Propane</t>
    </r>
  </si>
  <si>
    <r>
      <rPr>
        <sz val="12"/>
        <rFont val="PMingLiU"/>
        <family val="1"/>
      </rPr>
      <t>丙酸</t>
    </r>
  </si>
  <si>
    <r>
      <rPr>
        <sz val="12"/>
        <rFont val="Times New Roman"/>
        <family val="1"/>
      </rPr>
      <t>Propionic acid</t>
    </r>
  </si>
  <si>
    <r>
      <rPr>
        <sz val="12"/>
        <rFont val="PMingLiU"/>
        <family val="1"/>
      </rPr>
      <t>乙酸丙酯</t>
    </r>
  </si>
  <si>
    <r>
      <rPr>
        <sz val="12"/>
        <rFont val="Times New Roman"/>
        <family val="1"/>
      </rPr>
      <t>109-60-4</t>
    </r>
  </si>
  <si>
    <r>
      <rPr>
        <sz val="12"/>
        <rFont val="Times New Roman"/>
        <family val="1"/>
      </rPr>
      <t>Propyl acetate</t>
    </r>
  </si>
  <si>
    <r>
      <rPr>
        <sz val="12"/>
        <rFont val="PMingLiU"/>
        <family val="1"/>
      </rPr>
      <t>丙烯</t>
    </r>
  </si>
  <si>
    <r>
      <rPr>
        <sz val="12"/>
        <rFont val="Times New Roman"/>
        <family val="1"/>
      </rPr>
      <t>115-07-1</t>
    </r>
  </si>
  <si>
    <r>
      <rPr>
        <sz val="12"/>
        <rFont val="Times New Roman"/>
        <family val="1"/>
      </rPr>
      <t>Propylene</t>
    </r>
  </si>
  <si>
    <r>
      <rPr>
        <sz val="12"/>
        <rFont val="PMingLiU"/>
        <family val="1"/>
      </rPr>
      <t>對三級丁基苯甲酸</t>
    </r>
  </si>
  <si>
    <r>
      <rPr>
        <sz val="12"/>
        <rFont val="Times New Roman"/>
        <family val="1"/>
      </rPr>
      <t>98-73-7</t>
    </r>
  </si>
  <si>
    <r>
      <rPr>
        <sz val="12"/>
        <rFont val="Times New Roman"/>
        <family val="1"/>
      </rPr>
      <t>p-tert-Butylbenzoic acid</t>
    </r>
  </si>
  <si>
    <r>
      <rPr>
        <sz val="12"/>
        <rFont val="PMingLiU"/>
        <family val="1"/>
      </rPr>
      <t>焦蜜石酸二酐</t>
    </r>
  </si>
  <si>
    <r>
      <rPr>
        <sz val="12"/>
        <rFont val="Times New Roman"/>
        <family val="1"/>
      </rPr>
      <t>89-32-7</t>
    </r>
  </si>
  <si>
    <r>
      <rPr>
        <sz val="12"/>
        <rFont val="Times New Roman"/>
        <family val="1"/>
      </rPr>
      <t>Pyromellitic dianhydride</t>
    </r>
  </si>
  <si>
    <r>
      <rPr>
        <sz val="12"/>
        <rFont val="PMingLiU"/>
        <family val="1"/>
      </rPr>
      <t>吡咯啶</t>
    </r>
  </si>
  <si>
    <r>
      <rPr>
        <sz val="12"/>
        <rFont val="Times New Roman"/>
        <family val="1"/>
      </rPr>
      <t>123-75-1</t>
    </r>
  </si>
  <si>
    <r>
      <rPr>
        <sz val="12"/>
        <rFont val="Times New Roman"/>
        <family val="1"/>
      </rPr>
      <t>Pyrrolidine</t>
    </r>
  </si>
  <si>
    <r>
      <rPr>
        <sz val="12"/>
        <rFont val="PMingLiU"/>
        <family val="1"/>
      </rPr>
      <t>四級銨鹽</t>
    </r>
    <r>
      <rPr>
        <sz val="12"/>
        <rFont val="Times New Roman"/>
        <family val="1"/>
      </rPr>
      <t>-15</t>
    </r>
  </si>
  <si>
    <r>
      <rPr>
        <sz val="12"/>
        <rFont val="Times New Roman"/>
        <family val="1"/>
      </rPr>
      <t>4080-31-3</t>
    </r>
  </si>
  <si>
    <r>
      <rPr>
        <sz val="12"/>
        <rFont val="Times New Roman"/>
        <family val="1"/>
      </rPr>
      <t>Quaternium-15</t>
    </r>
  </si>
  <si>
    <r>
      <rPr>
        <sz val="12"/>
        <rFont val="PMingLiU"/>
        <family val="1"/>
      </rPr>
      <t>醌</t>
    </r>
  </si>
  <si>
    <r>
      <rPr>
        <sz val="12"/>
        <rFont val="Times New Roman"/>
        <family val="1"/>
      </rPr>
      <t>106-51-4</t>
    </r>
  </si>
  <si>
    <r>
      <rPr>
        <sz val="12"/>
        <rFont val="Times New Roman"/>
        <family val="1"/>
      </rPr>
      <t>Quinone</t>
    </r>
  </si>
  <si>
    <r>
      <rPr>
        <sz val="12"/>
        <rFont val="PMingLiU"/>
        <family val="1"/>
      </rPr>
      <t>松香</t>
    </r>
  </si>
  <si>
    <r>
      <rPr>
        <sz val="12"/>
        <rFont val="Times New Roman"/>
        <family val="1"/>
      </rPr>
      <t>Rosin</t>
    </r>
  </si>
  <si>
    <r>
      <rPr>
        <sz val="12"/>
        <rFont val="PMingLiU"/>
        <family val="1"/>
      </rPr>
      <t>四氯化矽</t>
    </r>
  </si>
  <si>
    <r>
      <rPr>
        <sz val="12"/>
        <rFont val="Times New Roman"/>
        <family val="1"/>
      </rPr>
      <t>10026-04-7</t>
    </r>
  </si>
  <si>
    <r>
      <rPr>
        <sz val="12"/>
        <rFont val="Times New Roman"/>
        <family val="1"/>
      </rPr>
      <t>Silcon tetrachloride</t>
    </r>
  </si>
  <si>
    <r>
      <rPr>
        <sz val="12"/>
        <rFont val="PMingLiU"/>
        <family val="1"/>
      </rPr>
      <t>四氫化矽</t>
    </r>
  </si>
  <si>
    <r>
      <rPr>
        <sz val="12"/>
        <rFont val="Times New Roman"/>
        <family val="1"/>
      </rPr>
      <t>7803-62-5</t>
    </r>
  </si>
  <si>
    <r>
      <rPr>
        <sz val="12"/>
        <rFont val="Times New Roman"/>
        <family val="1"/>
      </rPr>
      <t>S</t>
    </r>
    <r>
      <rPr>
        <sz val="12"/>
        <rFont val="PMingLiU"/>
        <family val="1"/>
      </rPr>
      <t>ilicon hydride （</t>
    </r>
    <r>
      <rPr>
        <sz val="12"/>
        <rFont val="Times New Roman"/>
        <family val="1"/>
      </rPr>
      <t>S</t>
    </r>
    <r>
      <rPr>
        <sz val="12"/>
        <rFont val="PMingLiU"/>
        <family val="1"/>
      </rPr>
      <t>ilane）</t>
    </r>
  </si>
  <si>
    <r>
      <rPr>
        <sz val="12"/>
        <rFont val="PMingLiU"/>
        <family val="1"/>
      </rPr>
      <t>鈉</t>
    </r>
  </si>
  <si>
    <r>
      <rPr>
        <sz val="12"/>
        <rFont val="Times New Roman"/>
        <family val="1"/>
      </rPr>
      <t>7440-23-5</t>
    </r>
  </si>
  <si>
    <r>
      <rPr>
        <sz val="12"/>
        <rFont val="Times New Roman"/>
        <family val="1"/>
      </rPr>
      <t>Sodium</t>
    </r>
  </si>
  <si>
    <r>
      <rPr>
        <sz val="12"/>
        <rFont val="PMingLiU"/>
        <family val="1"/>
      </rPr>
      <t>烷基苯磺酸鈉</t>
    </r>
  </si>
  <si>
    <r>
      <rPr>
        <sz val="12"/>
        <rFont val="Times New Roman"/>
        <family val="1"/>
      </rPr>
      <t>68411-30-3</t>
    </r>
  </si>
  <si>
    <r>
      <rPr>
        <sz val="12"/>
        <rFont val="Times New Roman"/>
        <family val="1"/>
      </rPr>
      <t>Sodium alkylbenzenesulfonate</t>
    </r>
  </si>
  <si>
    <r>
      <rPr>
        <sz val="12"/>
        <rFont val="PMingLiU"/>
        <family val="1"/>
      </rPr>
      <t>硫酸氫鈉</t>
    </r>
  </si>
  <si>
    <r>
      <rPr>
        <sz val="12"/>
        <rFont val="Times New Roman"/>
        <family val="1"/>
      </rPr>
      <t>7681-38-1</t>
    </r>
  </si>
  <si>
    <r>
      <rPr>
        <sz val="12"/>
        <rFont val="Times New Roman"/>
        <family val="1"/>
      </rPr>
      <t>Sodium bisulfate</t>
    </r>
  </si>
  <si>
    <r>
      <rPr>
        <sz val="12"/>
        <rFont val="PMingLiU"/>
        <family val="1"/>
      </rPr>
      <t>亞硫酸氫鈉</t>
    </r>
  </si>
  <si>
    <r>
      <rPr>
        <sz val="12"/>
        <rFont val="Times New Roman"/>
        <family val="1"/>
      </rPr>
      <t>7631-90-5</t>
    </r>
  </si>
  <si>
    <r>
      <rPr>
        <sz val="12"/>
        <rFont val="Times New Roman"/>
        <family val="1"/>
      </rPr>
      <t>Sodium bisulfite</t>
    </r>
  </si>
  <si>
    <r>
      <rPr>
        <sz val="12"/>
        <rFont val="PMingLiU"/>
        <family val="1"/>
      </rPr>
      <t>硼氫化鈉</t>
    </r>
  </si>
  <si>
    <r>
      <rPr>
        <sz val="12"/>
        <rFont val="Times New Roman"/>
        <family val="1"/>
      </rPr>
      <t>16940-66-2</t>
    </r>
  </si>
  <si>
    <r>
      <rPr>
        <sz val="12"/>
        <rFont val="Times New Roman"/>
        <family val="1"/>
      </rPr>
      <t>Sodium borohydride</t>
    </r>
  </si>
  <si>
    <r>
      <rPr>
        <sz val="12"/>
        <rFont val="PMingLiU"/>
        <family val="1"/>
      </rPr>
      <t>氯酸鈉</t>
    </r>
  </si>
  <si>
    <r>
      <rPr>
        <sz val="12"/>
        <rFont val="Times New Roman"/>
        <family val="1"/>
      </rPr>
      <t>Sodium chlorate</t>
    </r>
  </si>
  <si>
    <r>
      <rPr>
        <sz val="12"/>
        <rFont val="PMingLiU"/>
        <family val="1"/>
      </rPr>
      <t>亞氯酸鈉</t>
    </r>
  </si>
  <si>
    <r>
      <rPr>
        <sz val="12"/>
        <rFont val="Times New Roman"/>
        <family val="1"/>
      </rPr>
      <t>7758-19-2</t>
    </r>
  </si>
  <si>
    <r>
      <rPr>
        <sz val="12"/>
        <rFont val="Times New Roman"/>
        <family val="1"/>
      </rPr>
      <t>Sodium chlorite</t>
    </r>
  </si>
  <si>
    <r>
      <rPr>
        <sz val="12"/>
        <rFont val="PMingLiU"/>
        <family val="1"/>
      </rPr>
      <t>氯乙酸鈉</t>
    </r>
  </si>
  <si>
    <r>
      <rPr>
        <sz val="12"/>
        <rFont val="Times New Roman"/>
        <family val="1"/>
      </rPr>
      <t>3926-62-3</t>
    </r>
  </si>
  <si>
    <r>
      <rPr>
        <sz val="12"/>
        <rFont val="Times New Roman"/>
        <family val="1"/>
      </rPr>
      <t>Sodium chloroacetate</t>
    </r>
  </si>
  <si>
    <r>
      <rPr>
        <sz val="12"/>
        <rFont val="PMingLiU"/>
        <family val="1"/>
      </rPr>
      <t>氰化鈉</t>
    </r>
  </si>
  <si>
    <r>
      <rPr>
        <sz val="12"/>
        <rFont val="Times New Roman"/>
        <family val="1"/>
      </rPr>
      <t>143-33-9</t>
    </r>
  </si>
  <si>
    <r>
      <rPr>
        <sz val="12"/>
        <rFont val="Times New Roman"/>
        <family val="1"/>
      </rPr>
      <t>Sodium cyanide</t>
    </r>
  </si>
  <si>
    <r>
      <rPr>
        <sz val="12"/>
        <rFont val="PMingLiU"/>
        <family val="1"/>
      </rPr>
      <t>二亞硫磺酸鈉</t>
    </r>
  </si>
  <si>
    <r>
      <rPr>
        <sz val="12"/>
        <rFont val="Times New Roman"/>
        <family val="1"/>
      </rPr>
      <t>7775-14-6</t>
    </r>
  </si>
  <si>
    <r>
      <rPr>
        <sz val="12"/>
        <rFont val="Times New Roman"/>
        <family val="1"/>
      </rPr>
      <t>Sodium dithionite</t>
    </r>
  </si>
  <si>
    <r>
      <rPr>
        <sz val="12"/>
        <rFont val="PMingLiU"/>
        <family val="1"/>
      </rPr>
      <t>氟矽酸鈉</t>
    </r>
  </si>
  <si>
    <r>
      <rPr>
        <sz val="12"/>
        <rFont val="Times New Roman"/>
        <family val="1"/>
      </rPr>
      <t>16893-85-9</t>
    </r>
  </si>
  <si>
    <r>
      <rPr>
        <sz val="12"/>
        <rFont val="Times New Roman"/>
        <family val="1"/>
      </rPr>
      <t>Sodium fluorosilicate</t>
    </r>
  </si>
  <si>
    <r>
      <rPr>
        <sz val="12"/>
        <rFont val="PMingLiU"/>
        <family val="1"/>
      </rPr>
      <t>硫氫化鈉</t>
    </r>
  </si>
  <si>
    <r>
      <rPr>
        <sz val="12"/>
        <rFont val="Times New Roman"/>
        <family val="1"/>
      </rPr>
      <t>16721-80-5</t>
    </r>
  </si>
  <si>
    <r>
      <rPr>
        <sz val="12"/>
        <rFont val="Times New Roman"/>
        <family val="1"/>
      </rPr>
      <t>Sodium hydrosulfide</t>
    </r>
  </si>
  <si>
    <r>
      <rPr>
        <sz val="12"/>
        <rFont val="PMingLiU"/>
        <family val="1"/>
      </rPr>
      <t>氫氧化鈉</t>
    </r>
  </si>
  <si>
    <r>
      <rPr>
        <sz val="12"/>
        <rFont val="Times New Roman"/>
        <family val="1"/>
      </rPr>
      <t>1310-73-2</t>
    </r>
  </si>
  <si>
    <r>
      <rPr>
        <sz val="12"/>
        <rFont val="Times New Roman"/>
        <family val="1"/>
      </rPr>
      <t>Sodium hydroxide</t>
    </r>
  </si>
  <si>
    <r>
      <rPr>
        <sz val="12"/>
        <rFont val="PMingLiU"/>
        <family val="1"/>
      </rPr>
      <t>次氯酸鈉</t>
    </r>
  </si>
  <si>
    <r>
      <rPr>
        <sz val="12"/>
        <rFont val="Times New Roman"/>
        <family val="1"/>
      </rPr>
      <t>7681-52-9</t>
    </r>
  </si>
  <si>
    <r>
      <rPr>
        <sz val="12"/>
        <rFont val="Times New Roman"/>
        <family val="1"/>
      </rPr>
      <t>Sodium hypochlorite</t>
    </r>
  </si>
  <si>
    <r>
      <rPr>
        <sz val="12"/>
        <rFont val="PMingLiU"/>
        <family val="1"/>
      </rPr>
      <t>偏二亞硫酸鈉</t>
    </r>
  </si>
  <si>
    <r>
      <rPr>
        <sz val="12"/>
        <rFont val="Times New Roman"/>
        <family val="1"/>
      </rPr>
      <t>7681-57-4</t>
    </r>
  </si>
  <si>
    <r>
      <rPr>
        <sz val="12"/>
        <rFont val="Times New Roman"/>
        <family val="1"/>
      </rPr>
      <t>Sodium metabisulfite</t>
    </r>
  </si>
  <si>
    <r>
      <rPr>
        <sz val="12"/>
        <rFont val="PMingLiU"/>
        <family val="1"/>
      </rPr>
      <t>偏矽酸鈉</t>
    </r>
  </si>
  <si>
    <r>
      <rPr>
        <sz val="12"/>
        <rFont val="Times New Roman"/>
        <family val="1"/>
      </rPr>
      <t>6834-92-0</t>
    </r>
  </si>
  <si>
    <r>
      <rPr>
        <sz val="12"/>
        <rFont val="Times New Roman"/>
        <family val="1"/>
      </rPr>
      <t>Sodium metasilicate</t>
    </r>
  </si>
  <si>
    <r>
      <rPr>
        <sz val="12"/>
        <rFont val="PMingLiU"/>
        <family val="1"/>
      </rPr>
      <t>甲醇鈉</t>
    </r>
  </si>
  <si>
    <r>
      <rPr>
        <sz val="12"/>
        <rFont val="Times New Roman"/>
        <family val="1"/>
      </rPr>
      <t>124-41-4</t>
    </r>
  </si>
  <si>
    <r>
      <rPr>
        <sz val="12"/>
        <rFont val="Times New Roman"/>
        <family val="1"/>
      </rPr>
      <t>Sodium methylate</t>
    </r>
  </si>
  <si>
    <r>
      <rPr>
        <sz val="12"/>
        <rFont val="PMingLiU"/>
        <family val="1"/>
      </rPr>
      <t>硝酸鈉</t>
    </r>
  </si>
  <si>
    <r>
      <rPr>
        <sz val="12"/>
        <rFont val="Times New Roman"/>
        <family val="1"/>
      </rPr>
      <t>7631-99-4</t>
    </r>
  </si>
  <si>
    <r>
      <rPr>
        <sz val="12"/>
        <rFont val="Times New Roman"/>
        <family val="1"/>
      </rPr>
      <t>Sodium nitrate</t>
    </r>
  </si>
  <si>
    <r>
      <rPr>
        <sz val="12"/>
        <rFont val="PMingLiU"/>
        <family val="1"/>
      </rPr>
      <t>亞硝酸鈉</t>
    </r>
  </si>
  <si>
    <r>
      <rPr>
        <sz val="12"/>
        <rFont val="Times New Roman"/>
        <family val="1"/>
      </rPr>
      <t>7632-00-0</t>
    </r>
  </si>
  <si>
    <r>
      <rPr>
        <sz val="12"/>
        <rFont val="Times New Roman"/>
        <family val="1"/>
      </rPr>
      <t>Sodium nitrite</t>
    </r>
  </si>
  <si>
    <r>
      <rPr>
        <sz val="12"/>
        <rFont val="Times New Roman"/>
        <family val="1"/>
      </rPr>
      <t>N</t>
    </r>
    <r>
      <rPr>
        <sz val="12"/>
        <rFont val="PMingLiU"/>
        <family val="1"/>
      </rPr>
      <t>-甲基</t>
    </r>
    <r>
      <rPr>
        <sz val="12"/>
        <rFont val="Times New Roman"/>
        <family val="1"/>
      </rPr>
      <t>-</t>
    </r>
    <r>
      <rPr>
        <sz val="12"/>
        <rFont val="PMingLiU"/>
        <family val="1"/>
      </rPr>
      <t>N-油醯基牛磺酸 鈉</t>
    </r>
  </si>
  <si>
    <r>
      <rPr>
        <sz val="12"/>
        <rFont val="Times New Roman"/>
        <family val="1"/>
      </rPr>
      <t>137-20-2</t>
    </r>
  </si>
  <si>
    <r>
      <rPr>
        <sz val="12"/>
        <rFont val="Times New Roman"/>
        <family val="1"/>
      </rPr>
      <t xml:space="preserve">Sodium
</t>
    </r>
    <r>
      <rPr>
        <sz val="12"/>
        <rFont val="Times New Roman"/>
        <family val="1"/>
      </rPr>
      <t>N-methyl-N-oleoyltaurat e</t>
    </r>
  </si>
  <si>
    <r>
      <rPr>
        <sz val="12"/>
        <rFont val="PMingLiU"/>
        <family val="1"/>
      </rPr>
      <t>過硼酸鈉</t>
    </r>
  </si>
  <si>
    <r>
      <rPr>
        <sz val="12"/>
        <rFont val="Times New Roman"/>
        <family val="1"/>
      </rPr>
      <t>Sodium perborate</t>
    </r>
  </si>
  <si>
    <r>
      <rPr>
        <sz val="12"/>
        <rFont val="PMingLiU"/>
        <family val="1"/>
      </rPr>
      <t>過碳酸鈉</t>
    </r>
  </si>
  <si>
    <r>
      <rPr>
        <sz val="12"/>
        <rFont val="Times New Roman"/>
        <family val="1"/>
      </rPr>
      <t>15630-89-4</t>
    </r>
  </si>
  <si>
    <r>
      <rPr>
        <sz val="12"/>
        <rFont val="Times New Roman"/>
        <family val="1"/>
      </rPr>
      <t>Sodium percarbonate</t>
    </r>
  </si>
  <si>
    <r>
      <rPr>
        <sz val="12"/>
        <rFont val="PMingLiU"/>
        <family val="1"/>
      </rPr>
      <t>過錳酸鈉</t>
    </r>
  </si>
  <si>
    <r>
      <rPr>
        <sz val="12"/>
        <rFont val="Times New Roman"/>
        <family val="1"/>
      </rPr>
      <t>10101-50-5</t>
    </r>
  </si>
  <si>
    <r>
      <rPr>
        <sz val="12"/>
        <rFont val="Times New Roman"/>
        <family val="1"/>
      </rPr>
      <t>Sodium permanganate</t>
    </r>
  </si>
  <si>
    <r>
      <rPr>
        <sz val="12"/>
        <rFont val="PMingLiU"/>
        <family val="1"/>
      </rPr>
      <t>過硫酸鈉</t>
    </r>
  </si>
  <si>
    <r>
      <rPr>
        <sz val="12"/>
        <rFont val="Times New Roman"/>
        <family val="1"/>
      </rPr>
      <t>7775-27-1</t>
    </r>
  </si>
  <si>
    <r>
      <rPr>
        <sz val="12"/>
        <rFont val="Times New Roman"/>
        <family val="1"/>
      </rPr>
      <t>Sodium persulfate</t>
    </r>
  </si>
  <si>
    <r>
      <rPr>
        <sz val="12"/>
        <rFont val="PMingLiU"/>
        <family val="1"/>
      </rPr>
      <t>硫化鈉</t>
    </r>
  </si>
  <si>
    <r>
      <rPr>
        <sz val="12"/>
        <rFont val="Times New Roman"/>
        <family val="1"/>
      </rPr>
      <t>1313-82-2</t>
    </r>
  </si>
  <si>
    <r>
      <rPr>
        <sz val="12"/>
        <rFont val="Times New Roman"/>
        <family val="1"/>
      </rPr>
      <t>Sodium sulfide</t>
    </r>
  </si>
  <si>
    <r>
      <rPr>
        <sz val="12"/>
        <rFont val="PMingLiU"/>
        <family val="1"/>
      </rPr>
      <t>苯乙烯</t>
    </r>
  </si>
  <si>
    <r>
      <rPr>
        <sz val="12"/>
        <rFont val="Times New Roman"/>
        <family val="1"/>
      </rPr>
      <t>100-42-5</t>
    </r>
  </si>
  <si>
    <r>
      <rPr>
        <sz val="12"/>
        <rFont val="Times New Roman"/>
        <family val="1"/>
      </rPr>
      <t>Styrene</t>
    </r>
  </si>
  <si>
    <r>
      <rPr>
        <sz val="12"/>
        <rFont val="PMingLiU"/>
        <family val="1"/>
      </rPr>
      <t>磺胺酸</t>
    </r>
  </si>
  <si>
    <r>
      <rPr>
        <sz val="12"/>
        <rFont val="Times New Roman"/>
        <family val="1"/>
      </rPr>
      <t>5329-14-6</t>
    </r>
  </si>
  <si>
    <r>
      <rPr>
        <sz val="12"/>
        <rFont val="Times New Roman"/>
        <family val="1"/>
      </rPr>
      <t>Sulfamic acid</t>
    </r>
  </si>
  <si>
    <r>
      <rPr>
        <sz val="12"/>
        <rFont val="PMingLiU"/>
        <family val="1"/>
      </rPr>
      <t>二氧化硫</t>
    </r>
  </si>
  <si>
    <r>
      <rPr>
        <sz val="12"/>
        <rFont val="Times New Roman"/>
        <family val="1"/>
      </rPr>
      <t>Sulfur dioxide</t>
    </r>
  </si>
  <si>
    <r>
      <rPr>
        <sz val="12"/>
        <rFont val="PMingLiU"/>
        <family val="1"/>
      </rPr>
      <t>三氧化硫</t>
    </r>
  </si>
  <si>
    <r>
      <rPr>
        <sz val="12"/>
        <rFont val="Times New Roman"/>
        <family val="1"/>
      </rPr>
      <t>Sulfur trioxide</t>
    </r>
  </si>
  <si>
    <r>
      <rPr>
        <sz val="12"/>
        <rFont val="PMingLiU"/>
        <family val="1"/>
      </rPr>
      <t>硫酸</t>
    </r>
  </si>
  <si>
    <r>
      <rPr>
        <sz val="12"/>
        <rFont val="Times New Roman"/>
        <family val="1"/>
      </rPr>
      <t>7664-93-9</t>
    </r>
  </si>
  <si>
    <r>
      <rPr>
        <sz val="12"/>
        <rFont val="Times New Roman"/>
        <family val="1"/>
      </rPr>
      <t>Sulfuric acid</t>
    </r>
  </si>
  <si>
    <r>
      <rPr>
        <sz val="12"/>
        <rFont val="PMingLiU"/>
        <family val="1"/>
      </rPr>
      <t>乙氧化牛脂胺</t>
    </r>
  </si>
  <si>
    <r>
      <rPr>
        <sz val="12"/>
        <rFont val="Times New Roman"/>
        <family val="1"/>
      </rPr>
      <t>61791-26-2</t>
    </r>
  </si>
  <si>
    <r>
      <rPr>
        <sz val="12"/>
        <rFont val="Times New Roman"/>
        <family val="1"/>
      </rPr>
      <t>Tallow amine ethoxylated</t>
    </r>
  </si>
  <si>
    <r>
      <rPr>
        <sz val="12"/>
        <rFont val="PMingLiU"/>
        <family val="1"/>
      </rPr>
      <t>過氧</t>
    </r>
    <r>
      <rPr>
        <sz val="12"/>
        <rFont val="Times New Roman"/>
        <family val="1"/>
      </rPr>
      <t>-</t>
    </r>
    <r>
      <rPr>
        <sz val="12"/>
        <rFont val="PMingLiU"/>
        <family val="1"/>
      </rPr>
      <t>2-乙基己酸三級丁 酯</t>
    </r>
  </si>
  <si>
    <r>
      <rPr>
        <sz val="12"/>
        <rFont val="Times New Roman"/>
        <family val="1"/>
      </rPr>
      <t>3006-82-4</t>
    </r>
  </si>
  <si>
    <r>
      <rPr>
        <sz val="12"/>
        <rFont val="Times New Roman"/>
        <family val="1"/>
      </rPr>
      <t xml:space="preserve">t-Butyl
</t>
    </r>
    <r>
      <rPr>
        <sz val="12"/>
        <rFont val="Times New Roman"/>
        <family val="1"/>
      </rPr>
      <t>peroxy-2-ethylhexanoate</t>
    </r>
  </si>
  <si>
    <r>
      <rPr>
        <sz val="12"/>
        <rFont val="PMingLiU"/>
        <family val="1"/>
      </rPr>
      <t>過氧新癸酸三級丁酯</t>
    </r>
  </si>
  <si>
    <r>
      <rPr>
        <sz val="12"/>
        <rFont val="Times New Roman"/>
        <family val="1"/>
      </rPr>
      <t>26748-41-4</t>
    </r>
  </si>
  <si>
    <r>
      <rPr>
        <sz val="12"/>
        <rFont val="Times New Roman"/>
        <family val="1"/>
      </rPr>
      <t>t-Butyl peroxyneodecanoate</t>
    </r>
  </si>
  <si>
    <r>
      <rPr>
        <sz val="12"/>
        <rFont val="PMingLiU"/>
        <family val="1"/>
      </rPr>
      <t>對苯二甲酸</t>
    </r>
  </si>
  <si>
    <r>
      <rPr>
        <sz val="12"/>
        <rFont val="Times New Roman"/>
        <family val="1"/>
      </rPr>
      <t>100-21-0</t>
    </r>
  </si>
  <si>
    <r>
      <rPr>
        <sz val="12"/>
        <rFont val="Times New Roman"/>
        <family val="1"/>
      </rPr>
      <t>Terephthalic acid</t>
    </r>
  </si>
  <si>
    <r>
      <rPr>
        <sz val="12"/>
        <rFont val="PMingLiU"/>
        <family val="1"/>
      </rPr>
      <t>過氧化三級丁醇</t>
    </r>
  </si>
  <si>
    <r>
      <rPr>
        <sz val="12"/>
        <rFont val="Times New Roman"/>
        <family val="1"/>
      </rPr>
      <t>75-91-2</t>
    </r>
  </si>
  <si>
    <r>
      <rPr>
        <sz val="12"/>
        <rFont val="Times New Roman"/>
        <family val="1"/>
      </rPr>
      <t>tert-Butyl hydroperoxide</t>
    </r>
  </si>
  <si>
    <r>
      <rPr>
        <sz val="12"/>
        <rFont val="PMingLiU"/>
        <family val="1"/>
      </rPr>
      <t>過氧苯甲酸三級丁酯</t>
    </r>
  </si>
  <si>
    <r>
      <rPr>
        <sz val="12"/>
        <rFont val="Times New Roman"/>
        <family val="1"/>
      </rPr>
      <t>614-45-9</t>
    </r>
  </si>
  <si>
    <r>
      <rPr>
        <sz val="12"/>
        <rFont val="Times New Roman"/>
        <family val="1"/>
      </rPr>
      <t>tert-Butyl peroxybenzoate</t>
    </r>
  </si>
  <si>
    <r>
      <rPr>
        <sz val="12"/>
        <rFont val="PMingLiU"/>
        <family val="1"/>
      </rPr>
      <t>鈦酸四丁酯</t>
    </r>
  </si>
  <si>
    <r>
      <rPr>
        <sz val="12"/>
        <rFont val="Times New Roman"/>
        <family val="1"/>
      </rPr>
      <t>5593-70-4</t>
    </r>
  </si>
  <si>
    <r>
      <rPr>
        <sz val="12"/>
        <rFont val="Times New Roman"/>
        <family val="1"/>
      </rPr>
      <t>Tetrabutyl titanate</t>
    </r>
  </si>
  <si>
    <r>
      <rPr>
        <sz val="12"/>
        <rFont val="PMingLiU"/>
        <family val="1"/>
      </rPr>
      <t>四氯化碳</t>
    </r>
  </si>
  <si>
    <r>
      <rPr>
        <sz val="12"/>
        <rFont val="Times New Roman"/>
        <family val="1"/>
      </rPr>
      <t>56-23-5</t>
    </r>
  </si>
  <si>
    <r>
      <rPr>
        <sz val="12"/>
        <rFont val="Times New Roman"/>
        <family val="1"/>
      </rPr>
      <t>Tetrachloromethane</t>
    </r>
  </si>
  <si>
    <r>
      <rPr>
        <sz val="12"/>
        <rFont val="PMingLiU"/>
        <family val="1"/>
      </rPr>
      <t>四伸乙五胺</t>
    </r>
  </si>
  <si>
    <r>
      <rPr>
        <sz val="12"/>
        <rFont val="Times New Roman"/>
        <family val="1"/>
      </rPr>
      <t>112-57-2</t>
    </r>
  </si>
  <si>
    <r>
      <rPr>
        <sz val="12"/>
        <rFont val="Times New Roman"/>
        <family val="1"/>
      </rPr>
      <t>Tetraethylenepentamine</t>
    </r>
  </si>
  <si>
    <r>
      <rPr>
        <sz val="12"/>
        <rFont val="PMingLiU"/>
        <family val="1"/>
      </rPr>
      <t>四氟乙烯</t>
    </r>
  </si>
  <si>
    <r>
      <rPr>
        <sz val="12"/>
        <rFont val="Times New Roman"/>
        <family val="1"/>
      </rPr>
      <t>116-14-3</t>
    </r>
  </si>
  <si>
    <r>
      <rPr>
        <sz val="12"/>
        <rFont val="Times New Roman"/>
        <family val="1"/>
      </rPr>
      <t>Tetrafluoroethylene</t>
    </r>
  </si>
  <si>
    <r>
      <rPr>
        <sz val="12"/>
        <rFont val="PMingLiU"/>
        <family val="1"/>
      </rPr>
      <t>四氫呋喃</t>
    </r>
  </si>
  <si>
    <r>
      <rPr>
        <sz val="12"/>
        <rFont val="Times New Roman"/>
        <family val="1"/>
      </rPr>
      <t>109-99-9</t>
    </r>
  </si>
  <si>
    <r>
      <rPr>
        <sz val="12"/>
        <rFont val="Times New Roman"/>
        <family val="1"/>
      </rPr>
      <t>Tetrahydrofuran</t>
    </r>
  </si>
  <si>
    <r>
      <rPr>
        <sz val="12"/>
        <rFont val="PMingLiU"/>
        <family val="1"/>
      </rPr>
      <t>四氫酞酸酐</t>
    </r>
  </si>
  <si>
    <r>
      <rPr>
        <sz val="12"/>
        <rFont val="Times New Roman"/>
        <family val="1"/>
      </rPr>
      <t>85-43-8</t>
    </r>
  </si>
  <si>
    <r>
      <rPr>
        <sz val="12"/>
        <rFont val="Times New Roman"/>
        <family val="1"/>
      </rPr>
      <t>Tetrahydrophthalic anhydride</t>
    </r>
  </si>
  <si>
    <r>
      <rPr>
        <sz val="12"/>
        <rFont val="PMingLiU"/>
        <family val="1"/>
      </rPr>
      <t>氫氧化四甲銨</t>
    </r>
  </si>
  <si>
    <r>
      <rPr>
        <sz val="12"/>
        <rFont val="Times New Roman"/>
        <family val="1"/>
      </rPr>
      <t>75-59-2</t>
    </r>
  </si>
  <si>
    <r>
      <rPr>
        <sz val="12"/>
        <rFont val="Times New Roman"/>
        <family val="1"/>
      </rPr>
      <t>Tetramethylammonium hydroxide</t>
    </r>
  </si>
  <si>
    <r>
      <rPr>
        <sz val="12"/>
        <rFont val="PMingLiU"/>
        <family val="1"/>
      </rPr>
      <t>四甲基矽烷</t>
    </r>
  </si>
  <si>
    <r>
      <rPr>
        <sz val="12"/>
        <rFont val="Times New Roman"/>
        <family val="1"/>
      </rPr>
      <t>75-76-3</t>
    </r>
  </si>
  <si>
    <r>
      <rPr>
        <sz val="12"/>
        <rFont val="Times New Roman"/>
        <family val="1"/>
      </rPr>
      <t>Tetramethylsilane</t>
    </r>
  </si>
  <si>
    <r>
      <rPr>
        <sz val="12"/>
        <rFont val="PMingLiU"/>
        <family val="1"/>
      </rPr>
      <t>乙硫醇酸</t>
    </r>
  </si>
  <si>
    <r>
      <rPr>
        <sz val="12"/>
        <rFont val="Times New Roman"/>
        <family val="1"/>
      </rPr>
      <t>Thioglycolic acid</t>
    </r>
  </si>
  <si>
    <r>
      <rPr>
        <sz val="12"/>
        <rFont val="PMingLiU"/>
        <family val="1"/>
      </rPr>
      <t>得恩地</t>
    </r>
  </si>
  <si>
    <r>
      <rPr>
        <sz val="12"/>
        <rFont val="Times New Roman"/>
        <family val="1"/>
      </rPr>
      <t>137-26-8</t>
    </r>
  </si>
  <si>
    <r>
      <rPr>
        <sz val="12"/>
        <rFont val="Times New Roman"/>
        <family val="1"/>
      </rPr>
      <t>Thiram</t>
    </r>
  </si>
  <si>
    <r>
      <rPr>
        <sz val="12"/>
        <rFont val="PMingLiU"/>
        <family val="1"/>
      </rPr>
      <t>氯化錫</t>
    </r>
    <r>
      <rPr>
        <sz val="12"/>
        <rFont val="Times New Roman"/>
        <family val="1"/>
      </rPr>
      <t>(</t>
    </r>
    <r>
      <rPr>
        <sz val="12"/>
        <rFont val="PMingLiU"/>
        <family val="1"/>
      </rPr>
      <t>Ⅱ</t>
    </r>
    <r>
      <rPr>
        <sz val="12"/>
        <rFont val="Times New Roman"/>
        <family val="1"/>
      </rPr>
      <t>)</t>
    </r>
  </si>
  <si>
    <r>
      <rPr>
        <sz val="12"/>
        <rFont val="Times New Roman"/>
        <family val="1"/>
      </rPr>
      <t>7772-99-8</t>
    </r>
  </si>
  <si>
    <r>
      <rPr>
        <sz val="12"/>
        <rFont val="Times New Roman"/>
        <family val="1"/>
      </rPr>
      <t>Tin(</t>
    </r>
    <r>
      <rPr>
        <sz val="12"/>
        <rFont val="PMingLiU"/>
        <family val="1"/>
      </rPr>
      <t>Ⅱ</t>
    </r>
    <r>
      <rPr>
        <sz val="12"/>
        <rFont val="Times New Roman"/>
        <family val="1"/>
      </rPr>
      <t>) chloride</t>
    </r>
  </si>
  <si>
    <r>
      <rPr>
        <sz val="12"/>
        <rFont val="PMingLiU"/>
        <family val="1"/>
      </rPr>
      <t>甲磺酸錫</t>
    </r>
    <r>
      <rPr>
        <sz val="12"/>
        <rFont val="Times New Roman"/>
        <family val="1"/>
      </rPr>
      <t>(</t>
    </r>
    <r>
      <rPr>
        <sz val="12"/>
        <rFont val="PMingLiU"/>
        <family val="1"/>
      </rPr>
      <t>Ⅱ</t>
    </r>
    <r>
      <rPr>
        <sz val="12"/>
        <rFont val="Times New Roman"/>
        <family val="1"/>
      </rPr>
      <t>)</t>
    </r>
  </si>
  <si>
    <r>
      <rPr>
        <sz val="12"/>
        <rFont val="Times New Roman"/>
        <family val="1"/>
      </rPr>
      <t>53408-94-9</t>
    </r>
  </si>
  <si>
    <r>
      <rPr>
        <sz val="12"/>
        <rFont val="Times New Roman"/>
        <family val="1"/>
      </rPr>
      <t>Tin(II) methanesulfonate</t>
    </r>
  </si>
  <si>
    <r>
      <rPr>
        <sz val="12"/>
        <rFont val="PMingLiU"/>
        <family val="1"/>
      </rPr>
      <t>四氯化鈦</t>
    </r>
  </si>
  <si>
    <r>
      <rPr>
        <sz val="12"/>
        <rFont val="Times New Roman"/>
        <family val="1"/>
      </rPr>
      <t>7550-45-0</t>
    </r>
  </si>
  <si>
    <r>
      <rPr>
        <sz val="12"/>
        <rFont val="Times New Roman"/>
        <family val="1"/>
      </rPr>
      <t>Titanium tetrachloride</t>
    </r>
  </si>
  <si>
    <r>
      <rPr>
        <sz val="12"/>
        <rFont val="PMingLiU"/>
        <family val="1"/>
      </rPr>
      <t>甲苯</t>
    </r>
  </si>
  <si>
    <r>
      <rPr>
        <sz val="12"/>
        <rFont val="Times New Roman"/>
        <family val="1"/>
      </rPr>
      <t>108-88-3</t>
    </r>
  </si>
  <si>
    <r>
      <rPr>
        <sz val="12"/>
        <rFont val="Times New Roman"/>
        <family val="1"/>
      </rPr>
      <t>Toluene</t>
    </r>
  </si>
  <si>
    <r>
      <rPr>
        <sz val="12"/>
        <rFont val="Times New Roman"/>
        <family val="1"/>
      </rPr>
      <t>2,4</t>
    </r>
    <r>
      <rPr>
        <sz val="12"/>
        <rFont val="PMingLiU"/>
        <family val="1"/>
      </rPr>
      <t>-二異氰酸甲苯</t>
    </r>
  </si>
  <si>
    <r>
      <rPr>
        <sz val="12"/>
        <rFont val="Times New Roman"/>
        <family val="1"/>
      </rPr>
      <t>584-84-9</t>
    </r>
  </si>
  <si>
    <r>
      <rPr>
        <sz val="12"/>
        <rFont val="Times New Roman"/>
        <family val="1"/>
      </rPr>
      <t>Toluene 2,4-diisocyanate</t>
    </r>
  </si>
  <si>
    <r>
      <rPr>
        <sz val="12"/>
        <rFont val="PMingLiU"/>
        <family val="1"/>
      </rPr>
      <t>甲苯</t>
    </r>
    <r>
      <rPr>
        <sz val="12"/>
        <rFont val="Times New Roman"/>
        <family val="1"/>
      </rPr>
      <t>-</t>
    </r>
    <r>
      <rPr>
        <sz val="12"/>
        <rFont val="PMingLiU"/>
        <family val="1"/>
      </rPr>
      <t>2,6-二異氰酸酯</t>
    </r>
  </si>
  <si>
    <r>
      <rPr>
        <sz val="12"/>
        <rFont val="Times New Roman"/>
        <family val="1"/>
      </rPr>
      <t>Toluene-2,6-diisocyanate</t>
    </r>
  </si>
  <si>
    <r>
      <rPr>
        <sz val="12"/>
        <rFont val="PMingLiU"/>
        <family val="1"/>
      </rPr>
      <t>甲基苯并三唑鈉</t>
    </r>
  </si>
  <si>
    <r>
      <rPr>
        <sz val="12"/>
        <rFont val="Times New Roman"/>
        <family val="1"/>
      </rPr>
      <t>64665-57-2</t>
    </r>
  </si>
  <si>
    <r>
      <rPr>
        <sz val="12"/>
        <rFont val="Times New Roman"/>
        <family val="1"/>
      </rPr>
      <t>Tolyltriazole sodium</t>
    </r>
  </si>
  <si>
    <r>
      <rPr>
        <sz val="12"/>
        <rFont val="PMingLiU"/>
        <family val="1"/>
      </rPr>
      <t xml:space="preserve">反 </t>
    </r>
    <r>
      <rPr>
        <sz val="12"/>
        <rFont val="Times New Roman"/>
        <family val="1"/>
      </rPr>
      <t>2</t>
    </r>
    <r>
      <rPr>
        <sz val="12"/>
        <rFont val="PMingLiU"/>
        <family val="1"/>
      </rPr>
      <t>-丁烯</t>
    </r>
  </si>
  <si>
    <r>
      <rPr>
        <sz val="12"/>
        <rFont val="Times New Roman"/>
        <family val="1"/>
      </rPr>
      <t>624-64-6</t>
    </r>
  </si>
  <si>
    <r>
      <rPr>
        <sz val="12"/>
        <rFont val="Times New Roman"/>
        <family val="1"/>
      </rPr>
      <t>trans-2-Butene</t>
    </r>
  </si>
  <si>
    <r>
      <rPr>
        <sz val="12"/>
        <rFont val="PMingLiU"/>
        <family val="1"/>
      </rPr>
      <t>三氯異三聚氰酸</t>
    </r>
  </si>
  <si>
    <r>
      <rPr>
        <sz val="12"/>
        <rFont val="Times New Roman"/>
        <family val="1"/>
      </rPr>
      <t>87-90-1</t>
    </r>
  </si>
  <si>
    <r>
      <rPr>
        <sz val="12"/>
        <rFont val="Times New Roman"/>
        <family val="1"/>
      </rPr>
      <t>Trichloroisocyanuric acid</t>
    </r>
  </si>
  <si>
    <r>
      <rPr>
        <sz val="12"/>
        <rFont val="PMingLiU"/>
        <family val="1"/>
      </rPr>
      <t>三氯甲烷</t>
    </r>
  </si>
  <si>
    <r>
      <rPr>
        <sz val="12"/>
        <rFont val="Times New Roman"/>
        <family val="1"/>
      </rPr>
      <t>67-66-3</t>
    </r>
  </si>
  <si>
    <r>
      <rPr>
        <sz val="12"/>
        <rFont val="Times New Roman"/>
        <family val="1"/>
      </rPr>
      <t>Trichloromethane</t>
    </r>
  </si>
  <si>
    <r>
      <rPr>
        <sz val="12"/>
        <rFont val="PMingLiU"/>
        <family val="1"/>
      </rPr>
      <t>三氯矽烷</t>
    </r>
  </si>
  <si>
    <r>
      <rPr>
        <sz val="12"/>
        <rFont val="Times New Roman"/>
        <family val="1"/>
      </rPr>
      <t>10025-78-2</t>
    </r>
  </si>
  <si>
    <r>
      <rPr>
        <sz val="12"/>
        <rFont val="Times New Roman"/>
        <family val="1"/>
      </rPr>
      <t>Trichlorosilane</t>
    </r>
  </si>
  <si>
    <r>
      <rPr>
        <sz val="12"/>
        <rFont val="PMingLiU"/>
        <family val="1"/>
      </rPr>
      <t>三乙基鋁</t>
    </r>
  </si>
  <si>
    <r>
      <rPr>
        <sz val="12"/>
        <rFont val="Times New Roman"/>
        <family val="1"/>
      </rPr>
      <t>97-93-8</t>
    </r>
  </si>
  <si>
    <r>
      <rPr>
        <sz val="12"/>
        <rFont val="Times New Roman"/>
        <family val="1"/>
      </rPr>
      <t>Triethylaluminum</t>
    </r>
  </si>
  <si>
    <r>
      <rPr>
        <sz val="12"/>
        <rFont val="PMingLiU"/>
        <family val="1"/>
      </rPr>
      <t>三甘醇單丁醚</t>
    </r>
  </si>
  <si>
    <r>
      <rPr>
        <sz val="12"/>
        <rFont val="Times New Roman"/>
        <family val="1"/>
      </rPr>
      <t>143-22-6</t>
    </r>
  </si>
  <si>
    <r>
      <rPr>
        <sz val="12"/>
        <rFont val="Times New Roman"/>
        <family val="1"/>
      </rPr>
      <t>Triethylene glycol monobutyl ether</t>
    </r>
  </si>
  <si>
    <r>
      <rPr>
        <sz val="12"/>
        <rFont val="PMingLiU"/>
        <family val="1"/>
      </rPr>
      <t>三伸乙四胺</t>
    </r>
  </si>
  <si>
    <r>
      <rPr>
        <sz val="12"/>
        <rFont val="Times New Roman"/>
        <family val="1"/>
      </rPr>
      <t>112-24-3</t>
    </r>
  </si>
  <si>
    <r>
      <rPr>
        <sz val="12"/>
        <rFont val="Times New Roman"/>
        <family val="1"/>
      </rPr>
      <t>Triethylenetetramine</t>
    </r>
  </si>
  <si>
    <r>
      <rPr>
        <sz val="12"/>
        <rFont val="PMingLiU"/>
        <family val="1"/>
      </rPr>
      <t>三乙鎵</t>
    </r>
  </si>
  <si>
    <r>
      <rPr>
        <sz val="12"/>
        <rFont val="Times New Roman"/>
        <family val="1"/>
      </rPr>
      <t>1115-99-7</t>
    </r>
  </si>
  <si>
    <r>
      <rPr>
        <sz val="12"/>
        <rFont val="Times New Roman"/>
        <family val="1"/>
      </rPr>
      <t>Triethylgallium</t>
    </r>
  </si>
  <si>
    <r>
      <rPr>
        <sz val="12"/>
        <rFont val="PMingLiU"/>
        <family val="1"/>
      </rPr>
      <t>三氟乙酸</t>
    </r>
  </si>
  <si>
    <r>
      <rPr>
        <sz val="12"/>
        <rFont val="Times New Roman"/>
        <family val="1"/>
      </rPr>
      <t>Trifluoroacetic acid</t>
    </r>
  </si>
  <si>
    <r>
      <rPr>
        <sz val="12"/>
        <rFont val="Times New Roman"/>
        <family val="1"/>
      </rPr>
      <t>1,2,4</t>
    </r>
    <r>
      <rPr>
        <sz val="12"/>
        <rFont val="PMingLiU"/>
        <family val="1"/>
      </rPr>
      <t>-苯三甲酸酐</t>
    </r>
  </si>
  <si>
    <r>
      <rPr>
        <sz val="12"/>
        <rFont val="Times New Roman"/>
        <family val="1"/>
      </rPr>
      <t>552-30-7</t>
    </r>
  </si>
  <si>
    <r>
      <rPr>
        <sz val="12"/>
        <rFont val="Times New Roman"/>
        <family val="1"/>
      </rPr>
      <t>Trimellitic anhydride</t>
    </r>
  </si>
  <si>
    <r>
      <rPr>
        <sz val="12"/>
        <rFont val="PMingLiU"/>
        <family val="1"/>
      </rPr>
      <t>三甲基鋁</t>
    </r>
  </si>
  <si>
    <r>
      <rPr>
        <sz val="12"/>
        <rFont val="Times New Roman"/>
        <family val="1"/>
      </rPr>
      <t>75-24-1</t>
    </r>
  </si>
  <si>
    <r>
      <rPr>
        <sz val="12"/>
        <rFont val="Times New Roman"/>
        <family val="1"/>
      </rPr>
      <t>Trimethylaluminium</t>
    </r>
  </si>
  <si>
    <r>
      <rPr>
        <sz val="12"/>
        <rFont val="PMingLiU"/>
        <family val="1"/>
      </rPr>
      <t>三甲胺</t>
    </r>
  </si>
  <si>
    <r>
      <rPr>
        <sz val="12"/>
        <rFont val="Times New Roman"/>
        <family val="1"/>
      </rPr>
      <t>75-50-3</t>
    </r>
  </si>
  <si>
    <r>
      <rPr>
        <sz val="12"/>
        <rFont val="Times New Roman"/>
        <family val="1"/>
      </rPr>
      <t>Trimethylamine</t>
    </r>
  </si>
  <si>
    <r>
      <rPr>
        <sz val="12"/>
        <rFont val="PMingLiU"/>
        <family val="1"/>
      </rPr>
      <t>三甲基鎵</t>
    </r>
  </si>
  <si>
    <r>
      <rPr>
        <sz val="12"/>
        <rFont val="Times New Roman"/>
        <family val="1"/>
      </rPr>
      <t>1445-79-0</t>
    </r>
  </si>
  <si>
    <r>
      <rPr>
        <sz val="12"/>
        <rFont val="Times New Roman"/>
        <family val="1"/>
      </rPr>
      <t>Trimethylgallium</t>
    </r>
  </si>
  <si>
    <r>
      <rPr>
        <sz val="12"/>
        <rFont val="PMingLiU"/>
        <family val="1"/>
      </rPr>
      <t>氯化十六烷基三甲基銨</t>
    </r>
  </si>
  <si>
    <r>
      <rPr>
        <sz val="12"/>
        <rFont val="Times New Roman"/>
        <family val="1"/>
      </rPr>
      <t>112-02-7</t>
    </r>
  </si>
  <si>
    <r>
      <rPr>
        <sz val="12"/>
        <rFont val="Times New Roman"/>
        <family val="1"/>
      </rPr>
      <t>Trimethylhexadecylamm onium chloride</t>
    </r>
  </si>
  <si>
    <r>
      <rPr>
        <sz val="12"/>
        <rFont val="PMingLiU"/>
        <family val="1"/>
      </rPr>
      <t>三甲基銦</t>
    </r>
  </si>
  <si>
    <r>
      <rPr>
        <sz val="12"/>
        <rFont val="Times New Roman"/>
        <family val="1"/>
      </rPr>
      <t>3385-78-2</t>
    </r>
  </si>
  <si>
    <r>
      <rPr>
        <sz val="12"/>
        <rFont val="Times New Roman"/>
        <family val="1"/>
      </rPr>
      <t>Trimethylindium</t>
    </r>
  </si>
  <si>
    <r>
      <rPr>
        <sz val="12"/>
        <rFont val="PMingLiU"/>
        <family val="1"/>
      </rPr>
      <t>磷酸三鉀</t>
    </r>
  </si>
  <si>
    <r>
      <rPr>
        <sz val="12"/>
        <rFont val="Times New Roman"/>
        <family val="1"/>
      </rPr>
      <t>7778-53-2</t>
    </r>
  </si>
  <si>
    <r>
      <rPr>
        <sz val="12"/>
        <rFont val="Times New Roman"/>
        <family val="1"/>
      </rPr>
      <t>Tripotassium orthophosphate</t>
    </r>
  </si>
  <si>
    <r>
      <rPr>
        <sz val="12"/>
        <rFont val="PMingLiU"/>
        <family val="1"/>
      </rPr>
      <t>氮基三乙酸三鈉鹽</t>
    </r>
  </si>
  <si>
    <r>
      <rPr>
        <sz val="12"/>
        <rFont val="Times New Roman"/>
        <family val="1"/>
      </rPr>
      <t>5064-31-3</t>
    </r>
  </si>
  <si>
    <r>
      <rPr>
        <sz val="12"/>
        <rFont val="Times New Roman"/>
        <family val="1"/>
      </rPr>
      <t>Trisodium nitrilotriacetate</t>
    </r>
  </si>
  <si>
    <r>
      <rPr>
        <sz val="12"/>
        <rFont val="PMingLiU"/>
        <family val="1"/>
      </rPr>
      <t>六氟化鎢</t>
    </r>
  </si>
  <si>
    <r>
      <rPr>
        <sz val="12"/>
        <rFont val="Times New Roman"/>
        <family val="1"/>
      </rPr>
      <t>7783-82-6</t>
    </r>
  </si>
  <si>
    <r>
      <rPr>
        <sz val="12"/>
        <rFont val="Times New Roman"/>
        <family val="1"/>
      </rPr>
      <t>Tungsten hexafluoride</t>
    </r>
  </si>
  <si>
    <r>
      <rPr>
        <sz val="12"/>
        <rFont val="PMingLiU"/>
        <family val="1"/>
      </rPr>
      <t>松節油</t>
    </r>
  </si>
  <si>
    <r>
      <rPr>
        <sz val="12"/>
        <rFont val="Times New Roman"/>
        <family val="1"/>
      </rPr>
      <t>8006-64-2</t>
    </r>
  </si>
  <si>
    <r>
      <rPr>
        <sz val="12"/>
        <rFont val="Times New Roman"/>
        <family val="1"/>
      </rPr>
      <t>Turpentine</t>
    </r>
  </si>
  <si>
    <r>
      <rPr>
        <sz val="12"/>
        <rFont val="PMingLiU"/>
        <family val="1"/>
      </rPr>
      <t>五氧化二釩</t>
    </r>
  </si>
  <si>
    <r>
      <rPr>
        <sz val="12"/>
        <rFont val="Times New Roman"/>
        <family val="1"/>
      </rPr>
      <t>1314-62-1</t>
    </r>
  </si>
  <si>
    <r>
      <rPr>
        <sz val="12"/>
        <rFont val="Times New Roman"/>
        <family val="1"/>
      </rPr>
      <t>Vanadium pentaoxide</t>
    </r>
  </si>
  <si>
    <r>
      <rPr>
        <sz val="12"/>
        <rFont val="PMingLiU"/>
        <family val="1"/>
      </rPr>
      <t>二甲苯</t>
    </r>
  </si>
  <si>
    <r>
      <rPr>
        <sz val="12"/>
        <rFont val="Times New Roman"/>
        <family val="1"/>
      </rPr>
      <t>1330-20-7</t>
    </r>
  </si>
  <si>
    <r>
      <rPr>
        <sz val="12"/>
        <rFont val="Times New Roman"/>
        <family val="1"/>
      </rPr>
      <t>Xylenes</t>
    </r>
  </si>
  <si>
    <r>
      <rPr>
        <sz val="12"/>
        <rFont val="PMingLiU"/>
        <family val="1"/>
      </rPr>
      <t>氯化鋅</t>
    </r>
  </si>
  <si>
    <r>
      <rPr>
        <sz val="12"/>
        <rFont val="Times New Roman"/>
        <family val="1"/>
      </rPr>
      <t>7646-85-7</t>
    </r>
  </si>
  <si>
    <r>
      <rPr>
        <sz val="12"/>
        <rFont val="Times New Roman"/>
        <family val="1"/>
      </rPr>
      <t>Zinc chloride</t>
    </r>
  </si>
  <si>
    <r>
      <rPr>
        <sz val="12"/>
        <rFont val="PMingLiU"/>
        <family val="1"/>
      </rPr>
      <t>鋅粉</t>
    </r>
  </si>
  <si>
    <r>
      <rPr>
        <sz val="12"/>
        <rFont val="Times New Roman"/>
        <family val="1"/>
      </rPr>
      <t>7440-66-6</t>
    </r>
  </si>
  <si>
    <r>
      <rPr>
        <sz val="12"/>
        <rFont val="Times New Roman"/>
        <family val="1"/>
      </rPr>
      <t>Zinc powder</t>
    </r>
  </si>
  <si>
    <r>
      <rPr>
        <sz val="12"/>
        <rFont val="PMingLiU"/>
        <family val="1"/>
      </rPr>
      <t>硫酸鋅</t>
    </r>
  </si>
  <si>
    <r>
      <rPr>
        <sz val="12"/>
        <rFont val="Times New Roman"/>
        <family val="1"/>
      </rPr>
      <t>7733-02-0</t>
    </r>
  </si>
  <si>
    <r>
      <rPr>
        <sz val="12"/>
        <rFont val="Times New Roman"/>
        <family val="1"/>
      </rPr>
      <t>Zinc sulfate</t>
    </r>
  </si>
  <si>
    <r>
      <rPr>
        <sz val="12"/>
        <rFont val="Times New Roman"/>
        <family val="1"/>
      </rPr>
      <t>β</t>
    </r>
    <r>
      <rPr>
        <sz val="12"/>
        <rFont val="PMingLiU"/>
        <family val="1"/>
      </rPr>
      <t>-丙內酯</t>
    </r>
  </si>
  <si>
    <r>
      <rPr>
        <sz val="12"/>
        <rFont val="Times New Roman"/>
        <family val="1"/>
      </rPr>
      <t>57-57-8</t>
    </r>
  </si>
  <si>
    <r>
      <rPr>
        <sz val="12"/>
        <rFont val="Times New Roman"/>
        <family val="1"/>
      </rPr>
      <t>β-Propiolactone</t>
    </r>
  </si>
  <si>
    <r>
      <rPr>
        <sz val="12"/>
        <rFont val="PMingLiU"/>
        <family val="1"/>
      </rPr>
      <t>註：優先管理化學品之指定及運作管理辦法第二條第二款第二目指定之化學品，</t>
    </r>
  </si>
  <si>
    <r>
      <rPr>
        <sz val="12"/>
        <rFont val="PMingLiU"/>
        <family val="1"/>
      </rPr>
      <t>含危害成分具上述列舉物之混合物，其最大運作總量達該辦法附表二規定之 臨界量者。</t>
    </r>
  </si>
  <si>
    <t>CAS編號</t>
  </si>
  <si>
    <t>二氯甲烷</t>
    <phoneticPr fontId="1" type="noConversion"/>
  </si>
  <si>
    <t>75-08-1</t>
    <phoneticPr fontId="1" type="noConversion"/>
  </si>
  <si>
    <t>75-04-7</t>
    <phoneticPr fontId="1" type="noConversion"/>
  </si>
  <si>
    <t>7783-06-4</t>
    <phoneticPr fontId="1" type="noConversion"/>
  </si>
  <si>
    <t>54-11-5</t>
    <phoneticPr fontId="1" type="noConversion"/>
  </si>
  <si>
    <t>60-11-7</t>
    <phoneticPr fontId="1" type="noConversion"/>
  </si>
  <si>
    <t>79-09-4</t>
    <phoneticPr fontId="1" type="noConversion"/>
  </si>
  <si>
    <t>8050-09-7</t>
    <phoneticPr fontId="1" type="noConversion"/>
  </si>
  <si>
    <t>7775-09-9</t>
    <phoneticPr fontId="1" type="noConversion"/>
  </si>
  <si>
    <t>7632-04-4</t>
    <phoneticPr fontId="1" type="noConversion"/>
  </si>
  <si>
    <t>7446-09-5</t>
    <phoneticPr fontId="1" type="noConversion"/>
  </si>
  <si>
    <t>7446-11-9</t>
    <phoneticPr fontId="1" type="noConversion"/>
  </si>
  <si>
    <t>68-11-1</t>
    <phoneticPr fontId="1" type="noConversion"/>
  </si>
  <si>
    <t>91-08-7</t>
    <phoneticPr fontId="1" type="noConversion"/>
  </si>
  <si>
    <t>76-05-1</t>
    <phoneticPr fontId="1" type="noConversion"/>
  </si>
  <si>
    <t>75-10-5</t>
    <phoneticPr fontId="1" type="noConversion"/>
  </si>
  <si>
    <t>2238-07-5</t>
    <phoneticPr fontId="1" type="noConversion"/>
  </si>
  <si>
    <t>79-04-9</t>
    <phoneticPr fontId="1" type="noConversion"/>
  </si>
  <si>
    <t>96-05-9</t>
    <phoneticPr fontId="1" type="noConversion"/>
  </si>
  <si>
    <t>79-10-7</t>
    <phoneticPr fontId="1" type="noConversion"/>
  </si>
  <si>
    <t>87-02-5</t>
    <phoneticPr fontId="1" type="noConversion"/>
  </si>
  <si>
    <t>75-01-4</t>
    <phoneticPr fontId="1" type="noConversion"/>
  </si>
  <si>
    <t>7789-09-5</t>
    <phoneticPr fontId="1" type="noConversion"/>
  </si>
  <si>
    <t>7784-01-2</t>
    <phoneticPr fontId="1" type="noConversion"/>
  </si>
  <si>
    <t>7775-11-3</t>
    <phoneticPr fontId="1" type="noConversion"/>
  </si>
  <si>
    <t>7789-06-2</t>
    <phoneticPr fontId="1" type="noConversion"/>
  </si>
  <si>
    <t>79-01-6</t>
    <phoneticPr fontId="1" type="noConversion"/>
  </si>
  <si>
    <t>79-06-1</t>
    <phoneticPr fontId="1" type="noConversion"/>
  </si>
  <si>
    <t xml:space="preserve"> 黃磷 </t>
  </si>
  <si>
    <t xml:space="preserve">7723-14-0 </t>
  </si>
  <si>
    <t xml:space="preserve">Phosphorus (yellow) </t>
  </si>
  <si>
    <t xml:space="preserve">黃磷 </t>
  </si>
  <si>
    <t xml:space="preserve">氯氣 </t>
  </si>
  <si>
    <t xml:space="preserve">7782-50-5 </t>
  </si>
  <si>
    <t xml:space="preserve">Chlorine </t>
  </si>
  <si>
    <t xml:space="preserve">氰化氫 </t>
  </si>
  <si>
    <t xml:space="preserve">74-90-8 </t>
  </si>
  <si>
    <t xml:space="preserve">Hydrogen cyanide </t>
  </si>
  <si>
    <t xml:space="preserve">苯胺 </t>
  </si>
  <si>
    <t xml:space="preserve">62-53-3 </t>
  </si>
  <si>
    <t xml:space="preserve">Aniline </t>
  </si>
  <si>
    <t xml:space="preserve">二硫化碳 </t>
  </si>
  <si>
    <t xml:space="preserve">75-15-0 </t>
  </si>
  <si>
    <t xml:space="preserve">Carbon disulfide </t>
  </si>
  <si>
    <t xml:space="preserve">三氯乙烯 </t>
  </si>
  <si>
    <t xml:space="preserve">79-01-6 </t>
  </si>
  <si>
    <t xml:space="preserve">Trichloroethylene </t>
  </si>
  <si>
    <t xml:space="preserve">環氧乙烷 </t>
  </si>
  <si>
    <t xml:space="preserve">75-21-8 </t>
  </si>
  <si>
    <t xml:space="preserve">Ethylene oxide </t>
  </si>
  <si>
    <t xml:space="preserve">丙烯醯胺 </t>
  </si>
  <si>
    <t xml:space="preserve">79-06-1 </t>
  </si>
  <si>
    <t xml:space="preserve">Acrylamide </t>
  </si>
  <si>
    <t xml:space="preserve">次乙亞胺 </t>
  </si>
  <si>
    <t xml:space="preserve">151-56-4 </t>
  </si>
  <si>
    <t xml:space="preserve">Ethylenimine </t>
  </si>
  <si>
    <t xml:space="preserve">鉛及其無機化學物 </t>
  </si>
  <si>
    <t xml:space="preserve">7439-92-1 </t>
  </si>
  <si>
    <t xml:space="preserve">Lead </t>
  </si>
  <si>
    <t xml:space="preserve">鉛 </t>
  </si>
  <si>
    <t xml:space="preserve">6080-56-4 </t>
  </si>
  <si>
    <t xml:space="preserve">Lead acetate </t>
  </si>
  <si>
    <r>
      <t>乙酸鉛</t>
    </r>
    <r>
      <rPr>
        <sz val="10"/>
        <color rgb="FF000000"/>
        <rFont val="Times New Roman"/>
        <family val="1"/>
      </rPr>
      <t xml:space="preserve"> </t>
    </r>
  </si>
  <si>
    <t xml:space="preserve">301-08-6 </t>
  </si>
  <si>
    <t xml:space="preserve">Lead bis(2-ethylhexanoate) </t>
  </si>
  <si>
    <r>
      <t>2-</t>
    </r>
    <r>
      <rPr>
        <sz val="10"/>
        <color rgb="FF000000"/>
        <rFont val="細明體"/>
        <family val="3"/>
        <charset val="136"/>
      </rPr>
      <t>乙基己酸鉛</t>
    </r>
    <r>
      <rPr>
        <sz val="10"/>
        <color rgb="FF000000"/>
        <rFont val="Times New Roman"/>
        <family val="1"/>
      </rPr>
      <t xml:space="preserve"> </t>
    </r>
  </si>
  <si>
    <t xml:space="preserve">598-63-0 </t>
  </si>
  <si>
    <t xml:space="preserve">Lead carbonate </t>
  </si>
  <si>
    <r>
      <t>碳酸鉛</t>
    </r>
    <r>
      <rPr>
        <sz val="10"/>
        <color rgb="FF000000"/>
        <rFont val="Times New Roman"/>
        <family val="1"/>
      </rPr>
      <t xml:space="preserve"> </t>
    </r>
  </si>
  <si>
    <t xml:space="preserve">7758-95-4 </t>
  </si>
  <si>
    <t xml:space="preserve">Lead chloride </t>
  </si>
  <si>
    <r>
      <t>氯化鉛</t>
    </r>
    <r>
      <rPr>
        <sz val="10"/>
        <color rgb="FF000000"/>
        <rFont val="Times New Roman"/>
        <family val="1"/>
      </rPr>
      <t xml:space="preserve"> </t>
    </r>
  </si>
  <si>
    <t xml:space="preserve">7758-97-6 </t>
  </si>
  <si>
    <t xml:space="preserve">Lead chromate </t>
  </si>
  <si>
    <r>
      <t>鉻酸鉛</t>
    </r>
    <r>
      <rPr>
        <sz val="10"/>
        <color rgb="FF000000"/>
        <rFont val="Times New Roman"/>
        <family val="1"/>
      </rPr>
      <t xml:space="preserve"> </t>
    </r>
  </si>
  <si>
    <t xml:space="preserve">7783-46-2 </t>
  </si>
  <si>
    <t xml:space="preserve">Lead fluoride </t>
  </si>
  <si>
    <r>
      <t>氟化鉛</t>
    </r>
    <r>
      <rPr>
        <sz val="10"/>
        <color rgb="FF000000"/>
        <rFont val="Times New Roman"/>
        <family val="1"/>
      </rPr>
      <t xml:space="preserve"> </t>
    </r>
  </si>
  <si>
    <t xml:space="preserve">10101-63-0 </t>
  </si>
  <si>
    <t xml:space="preserve">Lead iodide </t>
  </si>
  <si>
    <r>
      <t>碘化鉛</t>
    </r>
    <r>
      <rPr>
        <sz val="10"/>
        <color rgb="FF000000"/>
        <rFont val="Times New Roman"/>
        <family val="1"/>
      </rPr>
      <t xml:space="preserve"> </t>
    </r>
  </si>
  <si>
    <t xml:space="preserve">1317-36-8 </t>
  </si>
  <si>
    <t xml:space="preserve">Lead monoxide </t>
  </si>
  <si>
    <r>
      <t>一氧化鉛</t>
    </r>
    <r>
      <rPr>
        <sz val="10"/>
        <color rgb="FF000000"/>
        <rFont val="Times New Roman"/>
        <family val="1"/>
      </rPr>
      <t xml:space="preserve"> </t>
    </r>
  </si>
  <si>
    <t xml:space="preserve">61790-14-5 </t>
  </si>
  <si>
    <t xml:space="preserve">Lead naphthenate </t>
  </si>
  <si>
    <r>
      <t>環烷酸鉛</t>
    </r>
    <r>
      <rPr>
        <sz val="10"/>
        <color rgb="FF000000"/>
        <rFont val="Times New Roman"/>
        <family val="1"/>
      </rPr>
      <t xml:space="preserve"> </t>
    </r>
  </si>
  <si>
    <t xml:space="preserve">1314-41-6 </t>
  </si>
  <si>
    <t xml:space="preserve">Lead oxide </t>
  </si>
  <si>
    <r>
      <t>四氧化三鉛</t>
    </r>
    <r>
      <rPr>
        <sz val="10"/>
        <color rgb="FF000000"/>
        <rFont val="Times New Roman"/>
        <family val="1"/>
      </rPr>
      <t xml:space="preserve"> </t>
    </r>
  </si>
  <si>
    <t xml:space="preserve">1344-40-7 </t>
  </si>
  <si>
    <t xml:space="preserve">Lead phosphite, dibasic </t>
  </si>
  <si>
    <r>
      <t>二鹼式亞磷酸鉛</t>
    </r>
    <r>
      <rPr>
        <sz val="10"/>
        <color rgb="FF000000"/>
        <rFont val="Times New Roman"/>
        <family val="1"/>
      </rPr>
      <t xml:space="preserve"> </t>
    </r>
  </si>
  <si>
    <t xml:space="preserve">7446-14-2 </t>
  </si>
  <si>
    <t xml:space="preserve">Lead sulfate </t>
  </si>
  <si>
    <r>
      <t>硫酸鉛</t>
    </r>
    <r>
      <rPr>
        <sz val="10"/>
        <color rgb="FF000000"/>
        <rFont val="Times New Roman"/>
        <family val="1"/>
      </rPr>
      <t xml:space="preserve"> </t>
    </r>
  </si>
  <si>
    <t xml:space="preserve">1314-87-0 </t>
  </si>
  <si>
    <t xml:space="preserve">Lead sulfide </t>
  </si>
  <si>
    <r>
      <t>硫化鉛</t>
    </r>
    <r>
      <rPr>
        <sz val="10"/>
        <color rgb="FF000000"/>
        <rFont val="Times New Roman"/>
        <family val="1"/>
      </rPr>
      <t xml:space="preserve"> </t>
    </r>
  </si>
  <si>
    <t xml:space="preserve">1344-37-2 </t>
  </si>
  <si>
    <t xml:space="preserve">Lead sulfochromate </t>
  </si>
  <si>
    <r>
      <t>硫酸鉻酸鉛</t>
    </r>
    <r>
      <rPr>
        <sz val="10"/>
        <color rgb="FF000000"/>
        <rFont val="Times New Roman"/>
        <family val="1"/>
      </rPr>
      <t xml:space="preserve"> </t>
    </r>
  </si>
  <si>
    <t xml:space="preserve">1319-46-6 </t>
  </si>
  <si>
    <t xml:space="preserve">Lead(II) carbonate basic </t>
  </si>
  <si>
    <r>
      <t>鹼式碳酸鉛</t>
    </r>
    <r>
      <rPr>
        <sz val="10"/>
        <color rgb="FF000000"/>
        <rFont val="Times New Roman"/>
        <family val="1"/>
      </rPr>
      <t xml:space="preserve"> </t>
    </r>
  </si>
  <si>
    <t xml:space="preserve">17570-76-2 </t>
  </si>
  <si>
    <t xml:space="preserve">Lead(II) methanesulfonate </t>
  </si>
  <si>
    <r>
      <t>甲基磺酸鉛</t>
    </r>
    <r>
      <rPr>
        <sz val="10"/>
        <color rgb="FF000000"/>
        <rFont val="Times New Roman"/>
        <family val="1"/>
      </rPr>
      <t xml:space="preserve"> </t>
    </r>
  </si>
  <si>
    <t xml:space="preserve">13424-46-9 </t>
  </si>
  <si>
    <t xml:space="preserve">Lead azide </t>
  </si>
  <si>
    <r>
      <t>疊氮化鉛</t>
    </r>
    <r>
      <rPr>
        <sz val="10"/>
        <color rgb="FF000000"/>
        <rFont val="Times New Roman"/>
        <family val="1"/>
      </rPr>
      <t xml:space="preserve"> </t>
    </r>
  </si>
  <si>
    <t xml:space="preserve">1309-60-0 </t>
  </si>
  <si>
    <t xml:space="preserve">Lead dioxide </t>
  </si>
  <si>
    <r>
      <t>二氧化鉛</t>
    </r>
    <r>
      <rPr>
        <sz val="10"/>
        <color rgb="FF000000"/>
        <rFont val="Times New Roman"/>
        <family val="1"/>
      </rPr>
      <t xml:space="preserve"> </t>
    </r>
  </si>
  <si>
    <t xml:space="preserve">10099-74-8 </t>
  </si>
  <si>
    <t xml:space="preserve">Lead nitrate </t>
  </si>
  <si>
    <r>
      <t>硝酸鉛</t>
    </r>
    <r>
      <rPr>
        <sz val="10"/>
        <color rgb="FF000000"/>
        <rFont val="Times New Roman"/>
        <family val="1"/>
      </rPr>
      <t xml:space="preserve"> </t>
    </r>
  </si>
  <si>
    <t xml:space="preserve">13637-76-8 </t>
  </si>
  <si>
    <t xml:space="preserve">Lead perchlorate </t>
  </si>
  <si>
    <r>
      <t>過氯酸鉛</t>
    </r>
    <r>
      <rPr>
        <sz val="10"/>
        <color rgb="FF000000"/>
        <rFont val="Times New Roman"/>
        <family val="1"/>
      </rPr>
      <t xml:space="preserve"> </t>
    </r>
  </si>
  <si>
    <t xml:space="preserve">63918-97-8 </t>
  </si>
  <si>
    <t xml:space="preserve">Lead styphnate </t>
  </si>
  <si>
    <r>
      <t>史蒂芬酸鉛</t>
    </r>
    <r>
      <rPr>
        <sz val="10"/>
        <color rgb="FF000000"/>
        <rFont val="Times New Roman"/>
        <family val="1"/>
      </rPr>
      <t xml:space="preserve"> </t>
    </r>
  </si>
  <si>
    <t xml:space="preserve">69011-06-9 </t>
  </si>
  <si>
    <t xml:space="preserve">Dibasic lead phthalate </t>
  </si>
  <si>
    <r>
      <t>二鹼式鄰苯二甲酸鉛</t>
    </r>
    <r>
      <rPr>
        <sz val="10"/>
        <color rgb="FF000000"/>
        <rFont val="Times New Roman"/>
        <family val="1"/>
      </rPr>
      <t xml:space="preserve"> </t>
    </r>
  </si>
  <si>
    <t xml:space="preserve">56189-09-4 </t>
  </si>
  <si>
    <t xml:space="preserve">Dioxobis(stearato)dilead </t>
  </si>
  <si>
    <r>
      <t>二鹽基性硬脂酸鉛</t>
    </r>
    <r>
      <rPr>
        <sz val="10"/>
        <color rgb="FF000000"/>
        <rFont val="Times New Roman"/>
        <family val="1"/>
      </rPr>
      <t xml:space="preserve"> </t>
    </r>
  </si>
  <si>
    <t xml:space="preserve">51404-69-4 </t>
  </si>
  <si>
    <t xml:space="preserve">Lead acetate, basic </t>
  </si>
  <si>
    <r>
      <t>鹼式醋酸鉛</t>
    </r>
    <r>
      <rPr>
        <sz val="10"/>
        <color rgb="FF000000"/>
        <rFont val="Times New Roman"/>
        <family val="1"/>
      </rPr>
      <t xml:space="preserve"> </t>
    </r>
  </si>
  <si>
    <t xml:space="preserve">301-04-2 </t>
  </si>
  <si>
    <t xml:space="preserve">Lead acetate,anhydrous </t>
  </si>
  <si>
    <r>
      <t>醋酸鉛</t>
    </r>
    <r>
      <rPr>
        <sz val="10"/>
        <color rgb="FF000000"/>
        <rFont val="Times New Roman"/>
        <family val="1"/>
      </rPr>
      <t>,</t>
    </r>
    <r>
      <rPr>
        <sz val="10"/>
        <color rgb="FF000000"/>
        <rFont val="細明體"/>
        <family val="3"/>
        <charset val="136"/>
      </rPr>
      <t>無水</t>
    </r>
    <r>
      <rPr>
        <sz val="10"/>
        <color rgb="FF000000"/>
        <rFont val="Times New Roman"/>
        <family val="1"/>
      </rPr>
      <t xml:space="preserve"> </t>
    </r>
  </si>
  <si>
    <t xml:space="preserve">13510-89-9 </t>
  </si>
  <si>
    <t xml:space="preserve">Lead antimonate </t>
  </si>
  <si>
    <r>
      <t>銻酸鉛</t>
    </r>
    <r>
      <rPr>
        <sz val="10"/>
        <color rgb="FF000000"/>
        <rFont val="Times New Roman"/>
        <family val="1"/>
      </rPr>
      <t xml:space="preserve"> </t>
    </r>
  </si>
  <si>
    <t xml:space="preserve">18454-12-1 </t>
  </si>
  <si>
    <t xml:space="preserve">Lead chromate oxide </t>
  </si>
  <si>
    <r>
      <t>鉻酸氧鉛</t>
    </r>
    <r>
      <rPr>
        <sz val="10"/>
        <color rgb="FF000000"/>
        <rFont val="Times New Roman"/>
        <family val="1"/>
      </rPr>
      <t xml:space="preserve"> </t>
    </r>
  </si>
  <si>
    <t xml:space="preserve">20837-86-9 </t>
  </si>
  <si>
    <t xml:space="preserve">Lead cyanamidate </t>
  </si>
  <si>
    <r>
      <t>氰胺化鉛</t>
    </r>
    <r>
      <rPr>
        <sz val="10"/>
        <color rgb="FF000000"/>
        <rFont val="Times New Roman"/>
        <family val="1"/>
      </rPr>
      <t xml:space="preserve"> </t>
    </r>
  </si>
  <si>
    <t xml:space="preserve">13814-96-5 </t>
  </si>
  <si>
    <t xml:space="preserve">Lead fluoborate </t>
  </si>
  <si>
    <r>
      <t>氟硼酸鉛</t>
    </r>
    <r>
      <rPr>
        <sz val="10"/>
        <color rgb="FF000000"/>
        <rFont val="Times New Roman"/>
        <family val="1"/>
      </rPr>
      <t xml:space="preserve"> </t>
    </r>
  </si>
  <si>
    <t xml:space="preserve">19783-14-3 </t>
  </si>
  <si>
    <t xml:space="preserve">Lead hydroxide </t>
  </si>
  <si>
    <r>
      <t>氫氧化鉛</t>
    </r>
    <r>
      <rPr>
        <sz val="10"/>
        <color rgb="FF000000"/>
        <rFont val="Times New Roman"/>
        <family val="1"/>
      </rPr>
      <t xml:space="preserve"> </t>
    </r>
  </si>
  <si>
    <t xml:space="preserve">12069-00-0 </t>
  </si>
  <si>
    <t xml:space="preserve">Lead selenide </t>
  </si>
  <si>
    <r>
      <t>硒化鉛</t>
    </r>
    <r>
      <rPr>
        <sz val="10"/>
        <color rgb="FF000000"/>
        <rFont val="Times New Roman"/>
        <family val="1"/>
      </rPr>
      <t xml:space="preserve"> </t>
    </r>
  </si>
  <si>
    <t xml:space="preserve">10099-76-0 </t>
  </si>
  <si>
    <t xml:space="preserve">Lead silicate </t>
  </si>
  <si>
    <r>
      <t>偏矽酸鉛</t>
    </r>
    <r>
      <rPr>
        <sz val="10"/>
        <color rgb="FF000000"/>
        <rFont val="Times New Roman"/>
        <family val="1"/>
      </rPr>
      <t xml:space="preserve">(II) </t>
    </r>
  </si>
  <si>
    <t xml:space="preserve">12578-12-0 </t>
  </si>
  <si>
    <t xml:space="preserve">Lead stearate tribasic </t>
  </si>
  <si>
    <r>
      <t>三鹼式十八酸鉛</t>
    </r>
    <r>
      <rPr>
        <sz val="10"/>
        <color rgb="FF000000"/>
        <rFont val="Times New Roman"/>
        <family val="1"/>
      </rPr>
      <t xml:space="preserve"> </t>
    </r>
  </si>
  <si>
    <t xml:space="preserve">1335-32-6 </t>
  </si>
  <si>
    <t xml:space="preserve">Lead subacetate </t>
  </si>
  <si>
    <r>
      <t>次醋酸鉛</t>
    </r>
    <r>
      <rPr>
        <sz val="10"/>
        <color rgb="FF000000"/>
        <rFont val="Times New Roman"/>
        <family val="1"/>
      </rPr>
      <t xml:space="preserve"> </t>
    </r>
  </si>
  <si>
    <t xml:space="preserve">546-67-8 </t>
  </si>
  <si>
    <t xml:space="preserve">Lead tetraacetate </t>
  </si>
  <si>
    <r>
      <t>四乙酸鉛</t>
    </r>
    <r>
      <rPr>
        <sz val="10"/>
        <color rgb="FF000000"/>
        <rFont val="Times New Roman"/>
        <family val="1"/>
      </rPr>
      <t xml:space="preserve"> </t>
    </r>
  </si>
  <si>
    <t xml:space="preserve">12626-81-2 </t>
  </si>
  <si>
    <t xml:space="preserve">Lead titanium zirconium oxide </t>
  </si>
  <si>
    <r>
      <t>鉛鈦鋯氧化物</t>
    </r>
    <r>
      <rPr>
        <sz val="10"/>
        <color rgb="FF000000"/>
        <rFont val="Times New Roman"/>
        <family val="1"/>
      </rPr>
      <t xml:space="preserve"> </t>
    </r>
  </si>
  <si>
    <t xml:space="preserve">12060-01-4 </t>
  </si>
  <si>
    <t xml:space="preserve">Lead zirconium oxide </t>
  </si>
  <si>
    <r>
      <t>鉛鋯氧化物</t>
    </r>
    <r>
      <rPr>
        <sz val="10"/>
        <color rgb="FF000000"/>
        <rFont val="Times New Roman"/>
        <family val="1"/>
      </rPr>
      <t xml:space="preserve"> </t>
    </r>
  </si>
  <si>
    <t xml:space="preserve">11113-70-5 </t>
  </si>
  <si>
    <t xml:space="preserve">Lead silicochromate, basic </t>
  </si>
  <si>
    <r>
      <t>鹼式矽鉻酸鉛</t>
    </r>
    <r>
      <rPr>
        <sz val="10"/>
        <color rgb="FF000000"/>
        <rFont val="Times New Roman"/>
        <family val="1"/>
      </rPr>
      <t xml:space="preserve"> </t>
    </r>
  </si>
  <si>
    <t xml:space="preserve">10031-22-8 </t>
  </si>
  <si>
    <t xml:space="preserve">Lead(II) bromide </t>
  </si>
  <si>
    <r>
      <t>溴化鉛</t>
    </r>
    <r>
      <rPr>
        <sz val="10"/>
        <color rgb="FF000000"/>
        <rFont val="Times New Roman"/>
        <family val="1"/>
      </rPr>
      <t xml:space="preserve">(II) </t>
    </r>
  </si>
  <si>
    <t xml:space="preserve">10190-55-3 </t>
  </si>
  <si>
    <t xml:space="preserve">Lead(II) molybdate </t>
  </si>
  <si>
    <r>
      <t>鉬酸鉛</t>
    </r>
    <r>
      <rPr>
        <sz val="10"/>
        <color rgb="FF000000"/>
        <rFont val="Times New Roman"/>
        <family val="1"/>
      </rPr>
      <t xml:space="preserve">(II) </t>
    </r>
  </si>
  <si>
    <t xml:space="preserve">1072-35-1 </t>
  </si>
  <si>
    <t xml:space="preserve">Lead(II) stearate </t>
  </si>
  <si>
    <r>
      <t>十八酸鉛</t>
    </r>
    <r>
      <rPr>
        <sz val="10"/>
        <color rgb="FF000000"/>
        <rFont val="Times New Roman"/>
        <family val="1"/>
      </rPr>
      <t xml:space="preserve">(II) </t>
    </r>
  </si>
  <si>
    <t xml:space="preserve">12060-00-3 </t>
  </si>
  <si>
    <t xml:space="preserve">Lead(II) titanate </t>
  </si>
  <si>
    <r>
      <t>鈦酸鉛</t>
    </r>
    <r>
      <rPr>
        <sz val="10"/>
        <color rgb="FF000000"/>
        <rFont val="Times New Roman"/>
        <family val="1"/>
      </rPr>
      <t xml:space="preserve">(II) </t>
    </r>
  </si>
  <si>
    <t xml:space="preserve">12202-17-4 </t>
  </si>
  <si>
    <t xml:space="preserve">Tribasic lead sulfate </t>
  </si>
  <si>
    <r>
      <t>三鹼式硫酸鉛</t>
    </r>
    <r>
      <rPr>
        <sz val="10"/>
        <color rgb="FF000000"/>
        <rFont val="Times New Roman"/>
        <family val="1"/>
      </rPr>
      <t xml:space="preserve"> </t>
    </r>
  </si>
  <si>
    <t>六價鉻化合物</t>
  </si>
  <si>
    <t xml:space="preserve">13007-92-6 </t>
  </si>
  <si>
    <t xml:space="preserve">Chromium carbonyl </t>
  </si>
  <si>
    <r>
      <t>[</t>
    </r>
    <r>
      <rPr>
        <sz val="10"/>
        <color rgb="FF000000"/>
        <rFont val="細明體"/>
        <family val="3"/>
        <charset val="136"/>
      </rPr>
      <t>六</t>
    </r>
    <r>
      <rPr>
        <sz val="10"/>
        <color rgb="FF000000"/>
        <rFont val="Times New Roman"/>
        <family val="1"/>
      </rPr>
      <t>]</t>
    </r>
    <r>
      <rPr>
        <sz val="10"/>
        <color rgb="FF000000"/>
        <rFont val="細明體"/>
        <family val="3"/>
        <charset val="136"/>
      </rPr>
      <t>羰鉻</t>
    </r>
    <r>
      <rPr>
        <sz val="10"/>
        <color rgb="FF000000"/>
        <rFont val="Times New Roman"/>
        <family val="1"/>
      </rPr>
      <t xml:space="preserve"> </t>
    </r>
  </si>
  <si>
    <t xml:space="preserve">10294-40-3 </t>
  </si>
  <si>
    <t xml:space="preserve">Barium chromate </t>
  </si>
  <si>
    <r>
      <t>鉻酸鋇</t>
    </r>
    <r>
      <rPr>
        <sz val="10"/>
        <color rgb="FF000000"/>
        <rFont val="Times New Roman"/>
        <family val="1"/>
      </rPr>
      <t xml:space="preserve"> </t>
    </r>
  </si>
  <si>
    <t xml:space="preserve">13765-19-0 </t>
  </si>
  <si>
    <t xml:space="preserve">Calcium chromate </t>
  </si>
  <si>
    <r>
      <t>鉻酸鈣</t>
    </r>
    <r>
      <rPr>
        <sz val="10"/>
        <color rgb="FF000000"/>
        <rFont val="Times New Roman"/>
        <family val="1"/>
      </rPr>
      <t xml:space="preserve"> </t>
    </r>
  </si>
  <si>
    <t xml:space="preserve">24613-89-6 </t>
  </si>
  <si>
    <t xml:space="preserve">Chromium chromate </t>
  </si>
  <si>
    <r>
      <t>鉻酸鉻</t>
    </r>
    <r>
      <rPr>
        <sz val="10"/>
        <color rgb="FF000000"/>
        <rFont val="Times New Roman"/>
        <family val="1"/>
      </rPr>
      <t xml:space="preserve"> </t>
    </r>
  </si>
  <si>
    <t xml:space="preserve">14977-61-8 </t>
  </si>
  <si>
    <t xml:space="preserve">Chromium oxychloride </t>
  </si>
  <si>
    <r>
      <t>氧氯化鉻</t>
    </r>
    <r>
      <rPr>
        <sz val="10"/>
        <color rgb="FF000000"/>
        <rFont val="Times New Roman"/>
        <family val="1"/>
      </rPr>
      <t xml:space="preserve"> </t>
    </r>
  </si>
  <si>
    <t xml:space="preserve">14307-35-8 </t>
  </si>
  <si>
    <t xml:space="preserve">Lithium chromate </t>
  </si>
  <si>
    <r>
      <t>鉻酸鋰</t>
    </r>
    <r>
      <rPr>
        <sz val="10"/>
        <color rgb="FF000000"/>
        <rFont val="Times New Roman"/>
        <family val="1"/>
      </rPr>
      <t xml:space="preserve"> </t>
    </r>
  </si>
  <si>
    <t xml:space="preserve">7789-00-6 </t>
  </si>
  <si>
    <t xml:space="preserve">Potassium chromate </t>
  </si>
  <si>
    <r>
      <t>鉻酸鉀</t>
    </r>
    <r>
      <rPr>
        <sz val="10"/>
        <color rgb="FF000000"/>
        <rFont val="Times New Roman"/>
        <family val="1"/>
      </rPr>
      <t xml:space="preserve"> </t>
    </r>
  </si>
  <si>
    <t xml:space="preserve">7775-11-3 </t>
  </si>
  <si>
    <t xml:space="preserve">Sodium chromate </t>
  </si>
  <si>
    <r>
      <t>鉻酸鈉</t>
    </r>
    <r>
      <rPr>
        <sz val="10"/>
        <color rgb="FF000000"/>
        <rFont val="Times New Roman"/>
        <family val="1"/>
      </rPr>
      <t xml:space="preserve"> </t>
    </r>
  </si>
  <si>
    <t xml:space="preserve">7789-06-2 </t>
  </si>
  <si>
    <t xml:space="preserve">Strontium chromate </t>
  </si>
  <si>
    <r>
      <t>鉻酸鍶</t>
    </r>
    <r>
      <rPr>
        <sz val="10"/>
        <color rgb="FF000000"/>
        <rFont val="Times New Roman"/>
        <family val="1"/>
      </rPr>
      <t xml:space="preserve"> </t>
    </r>
  </si>
  <si>
    <t xml:space="preserve">13530-65-9 </t>
  </si>
  <si>
    <t xml:space="preserve">Zine chromate </t>
  </si>
  <si>
    <r>
      <t>鉻酸鋅</t>
    </r>
    <r>
      <rPr>
        <sz val="10"/>
        <color rgb="FF000000"/>
        <rFont val="Times New Roman"/>
        <family val="1"/>
      </rPr>
      <t xml:space="preserve"> </t>
    </r>
  </si>
  <si>
    <t xml:space="preserve">1333-82-0 </t>
  </si>
  <si>
    <t xml:space="preserve">Chromic acid </t>
  </si>
  <si>
    <r>
      <t>鉻酸</t>
    </r>
    <r>
      <rPr>
        <sz val="10"/>
        <color rgb="FF000000"/>
        <rFont val="Times New Roman"/>
        <family val="1"/>
      </rPr>
      <t xml:space="preserve"> </t>
    </r>
  </si>
  <si>
    <t xml:space="preserve">13548-38-4 </t>
  </si>
  <si>
    <t xml:space="preserve">Chromium nitrate </t>
  </si>
  <si>
    <r>
      <t>硝酸鉻</t>
    </r>
    <r>
      <rPr>
        <sz val="10"/>
        <color rgb="FF000000"/>
        <rFont val="Times New Roman"/>
        <family val="1"/>
      </rPr>
      <t xml:space="preserve"> </t>
    </r>
  </si>
  <si>
    <t xml:space="preserve">7784-01-2 </t>
  </si>
  <si>
    <t xml:space="preserve">Silver chromate </t>
  </si>
  <si>
    <r>
      <t>鉻酸銀</t>
    </r>
    <r>
      <rPr>
        <sz val="10"/>
        <color rgb="FF000000"/>
        <rFont val="Times New Roman"/>
        <family val="1"/>
      </rPr>
      <t xml:space="preserve"> </t>
    </r>
  </si>
  <si>
    <t xml:space="preserve">7788-98-9 </t>
  </si>
  <si>
    <t xml:space="preserve">Ammonium chromate </t>
  </si>
  <si>
    <r>
      <t>鉻酸銨</t>
    </r>
    <r>
      <rPr>
        <sz val="10"/>
        <color rgb="FF000000"/>
        <rFont val="Times New Roman"/>
        <family val="1"/>
      </rPr>
      <t xml:space="preserve"> </t>
    </r>
  </si>
  <si>
    <t xml:space="preserve">7778-50-9 </t>
  </si>
  <si>
    <t xml:space="preserve">Potassium dichromate </t>
  </si>
  <si>
    <r>
      <t>重鉻酸鉀</t>
    </r>
    <r>
      <rPr>
        <sz val="10"/>
        <color rgb="FF000000"/>
        <rFont val="Times New Roman"/>
        <family val="1"/>
      </rPr>
      <t xml:space="preserve"> </t>
    </r>
  </si>
  <si>
    <t xml:space="preserve">7789-12-0 </t>
  </si>
  <si>
    <t xml:space="preserve">Sodium dichromate </t>
  </si>
  <si>
    <r>
      <t>重鉻酸鈉</t>
    </r>
    <r>
      <rPr>
        <sz val="10"/>
        <color rgb="FF000000"/>
        <rFont val="Times New Roman"/>
        <family val="1"/>
      </rPr>
      <t xml:space="preserve"> </t>
    </r>
  </si>
  <si>
    <t xml:space="preserve">7789-09-5 </t>
  </si>
  <si>
    <t xml:space="preserve">Ammonium dichromate </t>
  </si>
  <si>
    <r>
      <t>重鉻酸銨</t>
    </r>
    <r>
      <rPr>
        <sz val="10"/>
        <color rgb="FF000000"/>
        <rFont val="Times New Roman"/>
        <family val="1"/>
      </rPr>
      <t xml:space="preserve"> </t>
    </r>
  </si>
  <si>
    <t>汞及其無機化合物</t>
  </si>
  <si>
    <t xml:space="preserve">7439-97-6 </t>
  </si>
  <si>
    <t xml:space="preserve">Mercury </t>
  </si>
  <si>
    <r>
      <t>汞</t>
    </r>
    <r>
      <rPr>
        <sz val="10"/>
        <color rgb="FF000000"/>
        <rFont val="Times New Roman"/>
        <family val="1"/>
      </rPr>
      <t xml:space="preserve"> </t>
    </r>
  </si>
  <si>
    <t xml:space="preserve">7487-94-7 </t>
  </si>
  <si>
    <t xml:space="preserve">Mercuric chloride </t>
  </si>
  <si>
    <r>
      <t>氯化汞</t>
    </r>
    <r>
      <rPr>
        <sz val="10"/>
        <color rgb="FF000000"/>
        <rFont val="Times New Roman"/>
        <family val="1"/>
      </rPr>
      <t xml:space="preserve"> </t>
    </r>
  </si>
  <si>
    <t xml:space="preserve">7783-35-9 </t>
  </si>
  <si>
    <t xml:space="preserve">Mercuric sulfate </t>
  </si>
  <si>
    <r>
      <t>硫酸汞</t>
    </r>
    <r>
      <rPr>
        <sz val="10"/>
        <color rgb="FF000000"/>
        <rFont val="Times New Roman"/>
        <family val="1"/>
      </rPr>
      <t xml:space="preserve"> </t>
    </r>
  </si>
  <si>
    <t xml:space="preserve">10112-91-1 </t>
  </si>
  <si>
    <t xml:space="preserve">Mercurous chloride </t>
  </si>
  <si>
    <r>
      <t>氯化亞汞</t>
    </r>
    <r>
      <rPr>
        <sz val="10"/>
        <color rgb="FF000000"/>
        <rFont val="Times New Roman"/>
        <family val="1"/>
      </rPr>
      <t xml:space="preserve"> </t>
    </r>
  </si>
  <si>
    <t xml:space="preserve">1600-27-7 </t>
  </si>
  <si>
    <t xml:space="preserve">Mercury acetate </t>
  </si>
  <si>
    <r>
      <t>乙酸汞</t>
    </r>
    <r>
      <rPr>
        <sz val="10"/>
        <color rgb="FF000000"/>
        <rFont val="Times New Roman"/>
        <family val="1"/>
      </rPr>
      <t xml:space="preserve"> </t>
    </r>
  </si>
  <si>
    <t xml:space="preserve">7789-47-1 </t>
  </si>
  <si>
    <t xml:space="preserve">Mercury bromide </t>
  </si>
  <si>
    <r>
      <t>溴化汞</t>
    </r>
    <r>
      <rPr>
        <sz val="10"/>
        <color rgb="FF000000"/>
        <rFont val="Times New Roman"/>
        <family val="1"/>
      </rPr>
      <t xml:space="preserve"> </t>
    </r>
  </si>
  <si>
    <t xml:space="preserve">592-04-1 </t>
  </si>
  <si>
    <t xml:space="preserve">Mercury cyanide </t>
  </si>
  <si>
    <r>
      <t>氰化汞</t>
    </r>
    <r>
      <rPr>
        <sz val="10"/>
        <color rgb="FF000000"/>
        <rFont val="Times New Roman"/>
        <family val="1"/>
      </rPr>
      <t xml:space="preserve"> </t>
    </r>
  </si>
  <si>
    <t xml:space="preserve">7774-29-0 </t>
  </si>
  <si>
    <t xml:space="preserve">Mercury iodide </t>
  </si>
  <si>
    <r>
      <t>碘化汞</t>
    </r>
    <r>
      <rPr>
        <sz val="10"/>
        <color rgb="FF000000"/>
        <rFont val="Times New Roman"/>
        <family val="1"/>
      </rPr>
      <t xml:space="preserve"> </t>
    </r>
  </si>
  <si>
    <t xml:space="preserve">592-85-8 </t>
  </si>
  <si>
    <t xml:space="preserve">Mercury thiocyanate </t>
  </si>
  <si>
    <r>
      <t>硫氰化汞</t>
    </r>
    <r>
      <rPr>
        <sz val="10"/>
        <color rgb="FF000000"/>
        <rFont val="Times New Roman"/>
        <family val="1"/>
      </rPr>
      <t xml:space="preserve"> </t>
    </r>
  </si>
  <si>
    <t xml:space="preserve">628-86-4 </t>
  </si>
  <si>
    <t xml:space="preserve">Mercury fulminate </t>
  </si>
  <si>
    <r>
      <t>雷汞</t>
    </r>
    <r>
      <rPr>
        <sz val="10"/>
        <color rgb="FF000000"/>
        <rFont val="Times New Roman"/>
        <family val="1"/>
      </rPr>
      <t xml:space="preserve"> </t>
    </r>
  </si>
  <si>
    <t xml:space="preserve">7783-33-7 </t>
  </si>
  <si>
    <t xml:space="preserve">Dipotassium tetraiodomercurate </t>
  </si>
  <si>
    <r>
      <t>四碘汞酸二鉀</t>
    </r>
    <r>
      <rPr>
        <sz val="10"/>
        <color rgb="FF000000"/>
        <rFont val="Times New Roman"/>
        <family val="1"/>
      </rPr>
      <t xml:space="preserve"> </t>
    </r>
  </si>
  <si>
    <t xml:space="preserve">10045-94-0 </t>
  </si>
  <si>
    <t xml:space="preserve">Mercuric nitrate </t>
  </si>
  <si>
    <r>
      <t>硝酸汞</t>
    </r>
    <r>
      <rPr>
        <sz val="10"/>
        <color rgb="FF000000"/>
        <rFont val="Times New Roman"/>
        <family val="1"/>
      </rPr>
      <t xml:space="preserve">(II) </t>
    </r>
  </si>
  <si>
    <t xml:space="preserve">7783-34-8 </t>
  </si>
  <si>
    <t xml:space="preserve">Mercuric nitrate, monohydrate </t>
  </si>
  <si>
    <r>
      <t>硝酸汞一水合物</t>
    </r>
    <r>
      <rPr>
        <sz val="10"/>
        <color rgb="FF000000"/>
        <rFont val="Times New Roman"/>
        <family val="1"/>
      </rPr>
      <t xml:space="preserve"> </t>
    </r>
  </si>
  <si>
    <t xml:space="preserve">10415-75-5 </t>
  </si>
  <si>
    <t xml:space="preserve">Mercurous nitrate </t>
  </si>
  <si>
    <r>
      <t>硝酸亞汞</t>
    </r>
    <r>
      <rPr>
        <sz val="10"/>
        <color rgb="FF000000"/>
        <rFont val="Times New Roman"/>
        <family val="1"/>
      </rPr>
      <t xml:space="preserve"> </t>
    </r>
  </si>
  <si>
    <t xml:space="preserve">100-56-1 </t>
  </si>
  <si>
    <t xml:space="preserve">Phenylmercury chloride </t>
  </si>
  <si>
    <r>
      <t>氯化苯汞</t>
    </r>
    <r>
      <rPr>
        <sz val="10"/>
        <color rgb="FF000000"/>
        <rFont val="Times New Roman"/>
        <family val="1"/>
      </rPr>
      <t xml:space="preserve"> </t>
    </r>
  </si>
  <si>
    <t>砷及其無機化合物</t>
  </si>
  <si>
    <t xml:space="preserve">7778-39-4 </t>
  </si>
  <si>
    <t xml:space="preserve">Arsenic acid </t>
  </si>
  <si>
    <r>
      <t>砷酸</t>
    </r>
    <r>
      <rPr>
        <sz val="10"/>
        <color rgb="FF000000"/>
        <rFont val="Times New Roman"/>
        <family val="1"/>
      </rPr>
      <t xml:space="preserve"> </t>
    </r>
  </si>
  <si>
    <t xml:space="preserve">1303-28-2 </t>
  </si>
  <si>
    <t xml:space="preserve">Arsenic pentoxide </t>
  </si>
  <si>
    <r>
      <t>五氧化二砷</t>
    </r>
    <r>
      <rPr>
        <sz val="10"/>
        <color rgb="FF000000"/>
        <rFont val="Times New Roman"/>
        <family val="1"/>
      </rPr>
      <t xml:space="preserve"> </t>
    </r>
  </si>
  <si>
    <t xml:space="preserve">1303-33-9 </t>
  </si>
  <si>
    <t xml:space="preserve">Arsenic trisulfide </t>
  </si>
  <si>
    <r>
      <t>三硫化二砷</t>
    </r>
    <r>
      <rPr>
        <sz val="10"/>
        <color rgb="FF000000"/>
        <rFont val="Times New Roman"/>
        <family val="1"/>
      </rPr>
      <t xml:space="preserve"> </t>
    </r>
  </si>
  <si>
    <t xml:space="preserve">10048-95-0 </t>
  </si>
  <si>
    <t xml:space="preserve">Sodium acid arsenate heptahydrate </t>
  </si>
  <si>
    <r>
      <t>砷酸氫二鈉七水合物</t>
    </r>
    <r>
      <rPr>
        <sz val="10"/>
        <color rgb="FF000000"/>
        <rFont val="Times New Roman"/>
        <family val="1"/>
      </rPr>
      <t xml:space="preserve"> </t>
    </r>
  </si>
  <si>
    <t xml:space="preserve">7784-46-5 </t>
  </si>
  <si>
    <t xml:space="preserve">Sodium arsenite </t>
  </si>
  <si>
    <r>
      <t>亞砷酸鈉</t>
    </r>
    <r>
      <rPr>
        <sz val="10"/>
        <color rgb="FF000000"/>
        <rFont val="Times New Roman"/>
        <family val="1"/>
      </rPr>
      <t xml:space="preserve"> </t>
    </r>
  </si>
  <si>
    <t xml:space="preserve">7440-38-2 </t>
  </si>
  <si>
    <t xml:space="preserve">Arsenic </t>
  </si>
  <si>
    <r>
      <t>砷</t>
    </r>
    <r>
      <rPr>
        <sz val="10"/>
        <color rgb="FF000000"/>
        <rFont val="Times New Roman"/>
        <family val="1"/>
      </rPr>
      <t xml:space="preserve"> </t>
    </r>
  </si>
  <si>
    <t xml:space="preserve">1327-53-3 </t>
  </si>
  <si>
    <t xml:space="preserve">Arsenic trioxide </t>
  </si>
  <si>
    <r>
      <t>三氧化二砷</t>
    </r>
    <r>
      <rPr>
        <sz val="10"/>
        <color rgb="FF000000"/>
        <rFont val="Times New Roman"/>
        <family val="1"/>
      </rPr>
      <t xml:space="preserve"> </t>
    </r>
  </si>
  <si>
    <t xml:space="preserve">7784-42-1 </t>
  </si>
  <si>
    <t xml:space="preserve">Arsine </t>
  </si>
  <si>
    <r>
      <t>砷化氫</t>
    </r>
    <r>
      <rPr>
        <sz val="10"/>
        <color rgb="FF000000"/>
        <rFont val="Times New Roman"/>
        <family val="1"/>
      </rPr>
      <t xml:space="preserve"> </t>
    </r>
  </si>
  <si>
    <t xml:space="preserve">7778-44-1 </t>
  </si>
  <si>
    <t xml:space="preserve">Calcium arsenate </t>
  </si>
  <si>
    <r>
      <t>砷酸鈣</t>
    </r>
    <r>
      <rPr>
        <sz val="10"/>
        <color rgb="FF000000"/>
        <rFont val="Times New Roman"/>
        <family val="1"/>
      </rPr>
      <t xml:space="preserve"> </t>
    </r>
  </si>
  <si>
    <t xml:space="preserve">1303-00-0 </t>
  </si>
  <si>
    <t xml:space="preserve">Gallium arsenide </t>
  </si>
  <si>
    <r>
      <t>砷化鎵</t>
    </r>
    <r>
      <rPr>
        <sz val="10"/>
        <color rgb="FF000000"/>
        <rFont val="Times New Roman"/>
        <family val="1"/>
      </rPr>
      <t xml:space="preserve"> </t>
    </r>
  </si>
  <si>
    <t xml:space="preserve">29935-35-1 </t>
  </si>
  <si>
    <t xml:space="preserve">Lithium hexafluoroarsenate </t>
  </si>
  <si>
    <r>
      <t>六氟砷酸鋰</t>
    </r>
    <r>
      <rPr>
        <sz val="10"/>
        <color rgb="FF000000"/>
        <rFont val="Times New Roman"/>
        <family val="1"/>
      </rPr>
      <t xml:space="preserve"> </t>
    </r>
  </si>
  <si>
    <t xml:space="preserve">7784-41-0 </t>
  </si>
  <si>
    <t xml:space="preserve">Potassium dihydrogenarsenate </t>
  </si>
  <si>
    <r>
      <t>砷酸二氫鉀</t>
    </r>
    <r>
      <rPr>
        <sz val="10"/>
        <color rgb="FF000000"/>
        <rFont val="Times New Roman"/>
        <family val="1"/>
      </rPr>
      <t xml:space="preserve"> </t>
    </r>
  </si>
  <si>
    <t xml:space="preserve">15606-95-8 </t>
  </si>
  <si>
    <t xml:space="preserve">Triethyl arsenate </t>
  </si>
  <si>
    <r>
      <t>砷酸三乙酯</t>
    </r>
    <r>
      <rPr>
        <sz val="10"/>
        <color rgb="FF000000"/>
        <rFont val="Times New Roman"/>
        <family val="1"/>
      </rPr>
      <t xml:space="preserve"> </t>
    </r>
  </si>
  <si>
    <t>中文 名 稱</t>
    <phoneticPr fontId="1" type="noConversion"/>
  </si>
  <si>
    <t>10124-36-4</t>
  </si>
  <si>
    <t>101-77-9</t>
  </si>
  <si>
    <t>106-89-8</t>
  </si>
  <si>
    <t>108-39-4</t>
  </si>
  <si>
    <t>110-80-5</t>
  </si>
  <si>
    <t>1120-71-4</t>
  </si>
  <si>
    <t>1163-19-5</t>
  </si>
  <si>
    <t>117-81-7</t>
  </si>
  <si>
    <t>118-74-1</t>
  </si>
  <si>
    <t>120-12-7</t>
  </si>
  <si>
    <t>120-83-2</t>
  </si>
  <si>
    <t>121-44-8</t>
  </si>
  <si>
    <t>123-72-8</t>
  </si>
  <si>
    <t>1306-23-6</t>
  </si>
  <si>
    <t>139-13-9</t>
  </si>
  <si>
    <t>141-32-2</t>
  </si>
  <si>
    <t>151-50-8</t>
  </si>
  <si>
    <t>302-01-2</t>
  </si>
  <si>
    <t>309-00-2</t>
  </si>
  <si>
    <t>32534-81-9</t>
  </si>
  <si>
    <t>4376-20-9</t>
  </si>
  <si>
    <t>50-29-3</t>
  </si>
  <si>
    <t>541-41-3</t>
  </si>
  <si>
    <t>541-73-1</t>
  </si>
  <si>
    <t>55-18-5</t>
  </si>
  <si>
    <t>58-89-9</t>
  </si>
  <si>
    <t>60-57-1</t>
  </si>
  <si>
    <t>64-67-5</t>
  </si>
  <si>
    <t>680-31-9</t>
  </si>
  <si>
    <t>72-20-8</t>
  </si>
  <si>
    <t>7440-43-9</t>
  </si>
  <si>
    <t>74-95-3</t>
  </si>
  <si>
    <t>75-27-4</t>
  </si>
  <si>
    <t>75-35-4</t>
  </si>
  <si>
    <t>76-44-8</t>
  </si>
  <si>
    <t>鉻酸鈉</t>
  </si>
  <si>
    <t>1,1,2,2-四氯乙烷</t>
  </si>
  <si>
    <t>79-44-7</t>
  </si>
  <si>
    <t>84-74-2</t>
  </si>
  <si>
    <t>85-44-9</t>
  </si>
  <si>
    <t>92-67-1</t>
  </si>
  <si>
    <t>氫碘酸</t>
  </si>
  <si>
    <t>10034-85-2</t>
  </si>
  <si>
    <t>苯乙酸,醋酸苯酯</t>
  </si>
  <si>
    <t>103-82-2</t>
  </si>
  <si>
    <t>醋酸酐、乙酸酐</t>
  </si>
  <si>
    <t>六氫吡啶</t>
  </si>
  <si>
    <t>110-89-4</t>
  </si>
  <si>
    <t>磷-胺基苯甲酸</t>
  </si>
  <si>
    <t>118-92-3</t>
  </si>
  <si>
    <t>異黃樟素</t>
  </si>
  <si>
    <t>120-58-1</t>
  </si>
  <si>
    <t>胡椒醛、3,4-亞甲基二氧基苯甲醛</t>
  </si>
  <si>
    <t>120-57-0</t>
  </si>
  <si>
    <t>3,4-亞甲基二氧基苯基-2-丙酮</t>
  </si>
  <si>
    <t>4676-39-5</t>
  </si>
  <si>
    <t>次磷酸; 卑磷酸</t>
  </si>
  <si>
    <t>6303-21-5</t>
  </si>
  <si>
    <t>氯化钯</t>
  </si>
  <si>
    <t>7647-10-1</t>
  </si>
  <si>
    <t>紅磷</t>
  </si>
  <si>
    <t>7723-14-0</t>
  </si>
  <si>
    <t>N-乙醯基-鄰-胺基苯甲酸</t>
  </si>
  <si>
    <t>89-52-1</t>
  </si>
  <si>
    <t>苯甲酸乙酯</t>
  </si>
  <si>
    <t>93-89-0</t>
  </si>
  <si>
    <t>1306-19-0</t>
  </si>
  <si>
    <t>1327-53-3</t>
  </si>
  <si>
    <t>7782-41-4</t>
  </si>
  <si>
    <t>7782-50-5</t>
  </si>
  <si>
    <t>7789-00-6</t>
  </si>
  <si>
    <t>重鉻酸鈉</t>
  </si>
  <si>
    <t>黃樟素</t>
  </si>
  <si>
    <t>94-59-7</t>
  </si>
  <si>
    <t>鉻</t>
  </si>
  <si>
    <t>砷</t>
  </si>
  <si>
    <t>黃磷</t>
  </si>
  <si>
    <t>氯氣</t>
  </si>
  <si>
    <t>鉛</t>
    <phoneticPr fontId="1" type="noConversion"/>
  </si>
  <si>
    <t>二硫化碳</t>
    <phoneticPr fontId="1" type="noConversion"/>
  </si>
  <si>
    <t>環氧乙烷</t>
  </si>
  <si>
    <t>次乙亞胺</t>
  </si>
  <si>
    <t>化學品</t>
    <phoneticPr fontId="1" type="noConversion"/>
  </si>
  <si>
    <t>英文</t>
    <phoneticPr fontId="1" type="noConversion"/>
  </si>
  <si>
    <t>CAS</t>
    <phoneticPr fontId="1" type="noConversion"/>
  </si>
  <si>
    <t>Lead</t>
  </si>
  <si>
    <t>7439-92-1</t>
  </si>
  <si>
    <t>汞</t>
    <phoneticPr fontId="1" type="noConversion"/>
  </si>
  <si>
    <t>Mercury</t>
  </si>
  <si>
    <t>7440-47-3</t>
  </si>
  <si>
    <t>chromium</t>
  </si>
  <si>
    <t>7440-38-2</t>
  </si>
  <si>
    <t>Arsenic</t>
  </si>
  <si>
    <t>Phosphorus</t>
  </si>
  <si>
    <t>Chlorine</t>
  </si>
  <si>
    <t>氰化氫</t>
    <phoneticPr fontId="1" type="noConversion"/>
  </si>
  <si>
    <t>Hydrogen cyanide</t>
  </si>
  <si>
    <t>74-90-8</t>
  </si>
  <si>
    <t>79-01-6</t>
    <phoneticPr fontId="1" type="noConversion"/>
  </si>
  <si>
    <t>75-21-8</t>
  </si>
  <si>
    <t>Ethylene oxide</t>
  </si>
  <si>
    <t>79-06-1</t>
    <phoneticPr fontId="1" type="noConversion"/>
  </si>
  <si>
    <t>151-56-4</t>
  </si>
  <si>
    <t>Ethylenimine</t>
  </si>
  <si>
    <t>砷及其化合物</t>
    <phoneticPr fontId="1" type="noConversion"/>
  </si>
  <si>
    <t>7440-38-2 </t>
  </si>
  <si>
    <t>砷;</t>
  </si>
  <si>
    <t>Arsenic; </t>
  </si>
  <si>
    <t>檢視</t>
  </si>
  <si>
    <t>7784-42-1 </t>
  </si>
  <si>
    <t>砷化氫;</t>
  </si>
  <si>
    <t>Arsine;  </t>
  </si>
  <si>
    <t>7778-43-0 </t>
  </si>
  <si>
    <t>砷酸氫二鈉;</t>
  </si>
  <si>
    <t>Disodium hydrogen arsenate;  </t>
  </si>
  <si>
    <t>7784-37-4 </t>
  </si>
  <si>
    <t>砷酸汞;</t>
  </si>
  <si>
    <t>Mercury arsenate、Mercury(II) o-arsenate;  </t>
  </si>
  <si>
    <t>10102-49-5 </t>
  </si>
  <si>
    <t>砷酸鐵;</t>
  </si>
  <si>
    <t>Ferric arsenate;  </t>
  </si>
  <si>
    <t>10102-50-8 </t>
  </si>
  <si>
    <t>砷酸亞鐵;</t>
  </si>
  <si>
    <t>Ferrous arsenate </t>
  </si>
  <si>
    <t>10103-50-1 </t>
  </si>
  <si>
    <t>砷酸鎂;</t>
  </si>
  <si>
    <t>Magnesium arsenate;  </t>
  </si>
  <si>
    <t>7784-41-0 </t>
  </si>
  <si>
    <t>砷酸二氫鉀;</t>
  </si>
  <si>
    <t>potassium dihydrogenarsenate; Potassium arsenate monobasic; Arsenic acid (H3AsO4), potassium salt (1:1); Arsenic acid (H3AsO4), monopotassium salt;  </t>
  </si>
  <si>
    <t>7784-44-3 </t>
  </si>
  <si>
    <t>砷酸銨;</t>
  </si>
  <si>
    <t>Ammonium arsenate;  </t>
  </si>
  <si>
    <t>7778-39-4 </t>
  </si>
  <si>
    <t>砷酸;</t>
  </si>
  <si>
    <t>arsenic acid;  </t>
  </si>
  <si>
    <t>1303-28-2 </t>
  </si>
  <si>
    <t>五氧化二砷; 氧化砷(V); 無水砷酸; 砷酸酐;</t>
  </si>
  <si>
    <t>Arsenic pentoxide; diarsenic pentaoxide; Arsenic(V) oxide; Anhydride arsenique;  </t>
  </si>
  <si>
    <t>7778-44-1 </t>
  </si>
  <si>
    <t>砷酸鈣;</t>
  </si>
  <si>
    <t>calcium arsenate;  </t>
  </si>
  <si>
    <t>1303-39-5 </t>
  </si>
  <si>
    <t>砷酸鋅;</t>
  </si>
  <si>
    <t>Zinc arsenate、Arsenic acid, zinc salt;  </t>
  </si>
  <si>
    <t>1327-52-2 </t>
  </si>
  <si>
    <t>Arsenic acid、Orthoarsenic acid、Arsenic pentoxide;  </t>
  </si>
  <si>
    <t>3687-31-8 </t>
  </si>
  <si>
    <t>砷酸鉛;</t>
  </si>
  <si>
    <t>Lead arsenate、Lead arsenate, acid、Plumbous arsenate;  </t>
  </si>
  <si>
    <t>1303-00-0 </t>
  </si>
  <si>
    <t>砷化鎵</t>
  </si>
  <si>
    <t>Gallium arsenide </t>
  </si>
  <si>
    <t>10048-95-0 </t>
  </si>
  <si>
    <t>砷酸氫二鈉七水合物;</t>
  </si>
  <si>
    <t>Sodium acid arsenate heptahydrate; Arsenic acid (H3AsO4), disodium salt, heptahydrate; Sodium arsenate dibasic heptahydrate; Arsenic acid, disodium salt, heptahydrate; Dibasic sodium arsenate heptahydrate; Disodium arsenate, heptahydrate;  </t>
  </si>
  <si>
    <t>12006-40-5 </t>
  </si>
  <si>
    <t>砷化鋅;</t>
  </si>
  <si>
    <t>Zinc arsenide;  </t>
  </si>
  <si>
    <t>15606-95-8 </t>
  </si>
  <si>
    <t>砷酸三乙酯;</t>
  </si>
  <si>
    <t>triethyl arsenate;  </t>
  </si>
  <si>
    <t>7784-40-9 </t>
  </si>
  <si>
    <t>砷酸氫鉛;</t>
  </si>
  <si>
    <t>Lead hydrogen arsenate; </t>
  </si>
  <si>
    <t>22831-42-1 </t>
  </si>
  <si>
    <t>砷化鋁;</t>
  </si>
  <si>
    <t>Aluminium arsenide ;  </t>
  </si>
  <si>
    <t>汞及其無機化合物</t>
    <phoneticPr fontId="1" type="noConversion"/>
  </si>
  <si>
    <t>7439-97-6 </t>
  </si>
  <si>
    <t>汞;</t>
  </si>
  <si>
    <t>Mercury;  </t>
  </si>
  <si>
    <t>129-16-8 </t>
  </si>
  <si>
    <t>紅溴汞; 汞紅</t>
  </si>
  <si>
    <t>merbromin; Mercurochrome; 2,7-Dibromo-4-hydroxymercurifluoresceine disodium salt; Asceptichrome; Disodium 2',7'-dibromo-4'-(hydroxymercury)fluorescein; Mercurophage; Mercury, (2',7'-dibromo-3',6'-dihydroxy-3-oxospiro[isobenzofuran-1(3H),9'-[9H]xanthen]-4' </t>
  </si>
  <si>
    <t>砷;</t>
    <phoneticPr fontId="1" type="noConversion"/>
  </si>
  <si>
    <t>汞;</t>
    <phoneticPr fontId="1" type="noConversion"/>
  </si>
  <si>
    <t>附表一 有機溶劑</t>
  </si>
  <si>
    <t>本規則第三條第一款規定之有機溶劑及其分類如下：</t>
  </si>
  <si>
    <t>CHCl3</t>
  </si>
  <si>
    <t>Trichloromethane</t>
  </si>
  <si>
    <t>CHCl2CHCl2</t>
  </si>
  <si>
    <t>CCl4</t>
  </si>
  <si>
    <t>Tetrachloromethane</t>
  </si>
  <si>
    <t>CHCl=CHCl</t>
  </si>
  <si>
    <t>1,2-Dichloroethylene</t>
  </si>
  <si>
    <t>CH2ClCH2Cl</t>
  </si>
  <si>
    <t>1,2-Dichloroethane</t>
  </si>
  <si>
    <t>CS2</t>
  </si>
  <si>
    <t>CHCl=CCl2</t>
  </si>
  <si>
    <t>CH3COCH3</t>
  </si>
  <si>
    <t>(CH3)2CHCH2CH2OH</t>
  </si>
  <si>
    <t>Isoamyl alcohol</t>
  </si>
  <si>
    <t>(CH3)2CHCH2OH</t>
  </si>
  <si>
    <t>(CH3)2CHOH</t>
  </si>
  <si>
    <t>C2H5OC2H5</t>
  </si>
  <si>
    <t>HO(CH2)2OC2H5</t>
  </si>
  <si>
    <t>Ethylene glycol monoethyl ether</t>
  </si>
  <si>
    <t>C2H5O(CH2)2OCOCH3</t>
  </si>
  <si>
    <t>Ethylene glycol monoethyl ether acetate</t>
  </si>
  <si>
    <t>HO(CH2)2OC4H9</t>
  </si>
  <si>
    <t>Ethylene glycol monobutyl ether</t>
  </si>
  <si>
    <t>HO(CH2)2OCH3</t>
  </si>
  <si>
    <t>C6H4Cl2</t>
  </si>
  <si>
    <t>O-dichlorobenzene</t>
  </si>
  <si>
    <t>C6H4(CH3)2</t>
  </si>
  <si>
    <t>Xylenes(0-,m-，p-isomers)</t>
  </si>
  <si>
    <t>HOC6H4CH3</t>
  </si>
  <si>
    <t>Cresol</t>
  </si>
  <si>
    <t>C6H5Cl</t>
  </si>
  <si>
    <t>CH3CO2C5H11</t>
  </si>
  <si>
    <t>Amyl acetate</t>
  </si>
  <si>
    <t>CH3CO2CH2CH2CH(CH3)2</t>
  </si>
  <si>
    <t>Isoamyl acetate</t>
  </si>
  <si>
    <t>CH3CO2CH2CH(CH3)2</t>
  </si>
  <si>
    <t>CH3CO2CH(CH3)2</t>
  </si>
  <si>
    <t>Isopropyl acetate</t>
  </si>
  <si>
    <t>CH3CO2C2H5</t>
  </si>
  <si>
    <t>CH3CO2C3H7</t>
  </si>
  <si>
    <t>Propyl acetate</t>
  </si>
  <si>
    <t>CH3CO2C4H9</t>
  </si>
  <si>
    <t>Butyl acetate</t>
  </si>
  <si>
    <t>CH3COOCH3</t>
  </si>
  <si>
    <t>Methyl acetate</t>
  </si>
  <si>
    <t>C6H5CH=CH2</t>
  </si>
  <si>
    <t>CH2CH2</t>
  </si>
  <si>
    <t>1,4-Dioxan</t>
  </si>
  <si>
    <t>Cl2C=CCl2</t>
  </si>
  <si>
    <t>C6H11OH</t>
  </si>
  <si>
    <t>C6H10O</t>
  </si>
  <si>
    <t>CH3(CH2)3OH</t>
  </si>
  <si>
    <t>1-Butyl alcohol</t>
  </si>
  <si>
    <t>CH3CH2CH(OH)CH3</t>
  </si>
  <si>
    <t>2-Butyl alcohol</t>
  </si>
  <si>
    <t>C6H5CH3</t>
  </si>
  <si>
    <t>Dichloromethane</t>
  </si>
  <si>
    <t>(CH3)2CHCH2COCH3</t>
  </si>
  <si>
    <t>Methyl isobutyl ketone</t>
  </si>
  <si>
    <t>CH3C6H10OH</t>
  </si>
  <si>
    <t>Methyl cyclohexanol</t>
  </si>
  <si>
    <t>CH3C5H9CO</t>
  </si>
  <si>
    <t>Methyl cyclohexanone</t>
  </si>
  <si>
    <t>CH3OC(CH2)3CH3</t>
  </si>
  <si>
    <t>Methyl butyl ketone</t>
  </si>
  <si>
    <t>CH3CCl3</t>
  </si>
  <si>
    <t>1,1,1-Trichloroethane</t>
  </si>
  <si>
    <t>CH2ClCHCl2</t>
  </si>
  <si>
    <t>1,1,2-Trichloroethane</t>
  </si>
  <si>
    <t>CH3COC2H5</t>
  </si>
  <si>
    <t>HCON(CH3)2</t>
  </si>
  <si>
    <t>N,N-Dimethyl formamide</t>
  </si>
  <si>
    <t>CH2-CH2</t>
  </si>
  <si>
    <t>CH3CH2CH2CH2CH2CH3</t>
  </si>
  <si>
    <t>n-hexane</t>
  </si>
  <si>
    <t>42 僅由 1 至 41 列舉之物質之混合物。</t>
  </si>
  <si>
    <t>Gasoline</t>
  </si>
  <si>
    <t>Petroleum ether</t>
  </si>
  <si>
    <t>Petroleum naphtha</t>
  </si>
  <si>
    <t>Petroleum benzin</t>
  </si>
  <si>
    <t>Turpentine</t>
  </si>
  <si>
    <t>Mineral spirit</t>
  </si>
  <si>
    <t>（Mineral thinner petroleum spirit,white spirit）</t>
  </si>
  <si>
    <t>８ 僅由 1.至 7.列舉之物質之混合物</t>
  </si>
  <si>
    <t>三氯甲烷</t>
    <phoneticPr fontId="1" type="noConversion"/>
  </si>
  <si>
    <t>1,2-二氯乙烯</t>
    <phoneticPr fontId="1" type="noConversion"/>
  </si>
  <si>
    <t>1,2-二氯乙烷</t>
    <phoneticPr fontId="1" type="noConversion"/>
  </si>
  <si>
    <t>二硫化碳</t>
    <phoneticPr fontId="1" type="noConversion"/>
  </si>
  <si>
    <t>三氯乙烯</t>
    <phoneticPr fontId="1" type="noConversion"/>
  </si>
  <si>
    <t>僅由 1.至 7.列舉之物質之混合物。</t>
    <phoneticPr fontId="1" type="noConversion"/>
  </si>
  <si>
    <t>丙酮</t>
    <phoneticPr fontId="1" type="noConversion"/>
  </si>
  <si>
    <t>異戊醇</t>
    <phoneticPr fontId="1" type="noConversion"/>
  </si>
  <si>
    <t>異丁醇</t>
    <phoneticPr fontId="1" type="noConversion"/>
  </si>
  <si>
    <t>異丙醇</t>
    <phoneticPr fontId="1" type="noConversion"/>
  </si>
  <si>
    <t>乙醚</t>
    <phoneticPr fontId="1" type="noConversion"/>
  </si>
  <si>
    <t>乙二醇乙醚</t>
    <phoneticPr fontId="1" type="noConversion"/>
  </si>
  <si>
    <t>乙二醇乙醚醋酸酯</t>
    <phoneticPr fontId="1" type="noConversion"/>
  </si>
  <si>
    <t xml:space="preserve"> 乙二醇丁醚</t>
    <phoneticPr fontId="1" type="noConversion"/>
  </si>
  <si>
    <t>乙二醇甲醚</t>
    <phoneticPr fontId="1" type="noConversion"/>
  </si>
  <si>
    <t>甲酚</t>
    <phoneticPr fontId="1" type="noConversion"/>
  </si>
  <si>
    <t>氯苯</t>
    <phoneticPr fontId="1" type="noConversion"/>
  </si>
  <si>
    <t>汽油</t>
    <phoneticPr fontId="1" type="noConversion"/>
  </si>
  <si>
    <t>煤焦油精</t>
    <phoneticPr fontId="1" type="noConversion"/>
  </si>
  <si>
    <t>石油醚</t>
    <phoneticPr fontId="1" type="noConversion"/>
  </si>
  <si>
    <t>石油精</t>
    <phoneticPr fontId="1" type="noConversion"/>
  </si>
  <si>
    <t>松節油</t>
    <phoneticPr fontId="1" type="noConversion"/>
  </si>
  <si>
    <t>礦油精</t>
    <phoneticPr fontId="1" type="noConversion"/>
  </si>
  <si>
    <t>乙酸戊酯</t>
    <phoneticPr fontId="1" type="noConversion"/>
  </si>
  <si>
    <t>乙酸異戊酯</t>
    <phoneticPr fontId="1" type="noConversion"/>
  </si>
  <si>
    <t>乙酸異丁酯</t>
    <phoneticPr fontId="1" type="noConversion"/>
  </si>
  <si>
    <t>乙酸異丙酯</t>
    <phoneticPr fontId="1" type="noConversion"/>
  </si>
  <si>
    <t>乙酸乙酯</t>
    <phoneticPr fontId="1" type="noConversion"/>
  </si>
  <si>
    <t>乙酸丁酯</t>
    <phoneticPr fontId="1" type="noConversion"/>
  </si>
  <si>
    <t>苯乙烯</t>
    <phoneticPr fontId="1" type="noConversion"/>
  </si>
  <si>
    <t>1,4-二氧陸圜</t>
    <phoneticPr fontId="1" type="noConversion"/>
  </si>
  <si>
    <t>四氯乙烯</t>
    <phoneticPr fontId="1" type="noConversion"/>
  </si>
  <si>
    <t>環己醇</t>
    <phoneticPr fontId="1" type="noConversion"/>
  </si>
  <si>
    <t>環己酮</t>
    <phoneticPr fontId="1" type="noConversion"/>
  </si>
  <si>
    <t>1-丁醇</t>
    <phoneticPr fontId="1" type="noConversion"/>
  </si>
  <si>
    <t>2-丁醇</t>
    <phoneticPr fontId="1" type="noConversion"/>
  </si>
  <si>
    <t>甲苯</t>
    <phoneticPr fontId="1" type="noConversion"/>
  </si>
  <si>
    <t>甲醇</t>
    <phoneticPr fontId="1" type="noConversion"/>
  </si>
  <si>
    <t>甲基異丁酮</t>
    <phoneticPr fontId="1" type="noConversion"/>
  </si>
  <si>
    <t>甲基環己醇</t>
    <phoneticPr fontId="1" type="noConversion"/>
  </si>
  <si>
    <t>甲基環己酮</t>
    <phoneticPr fontId="1" type="noConversion"/>
  </si>
  <si>
    <t>甲丁酮</t>
    <phoneticPr fontId="1" type="noConversion"/>
  </si>
  <si>
    <t>1,1,2-三氯乙烷</t>
    <phoneticPr fontId="1" type="noConversion"/>
  </si>
  <si>
    <t>丁酮</t>
    <phoneticPr fontId="1" type="noConversion"/>
  </si>
  <si>
    <t>二甲基甲醯胺</t>
    <phoneticPr fontId="1" type="noConversion"/>
  </si>
  <si>
    <t>正己烷</t>
    <phoneticPr fontId="1" type="noConversion"/>
  </si>
  <si>
    <t>中文名稱</t>
    <phoneticPr fontId="1" type="noConversion"/>
  </si>
  <si>
    <t>化學式</t>
    <phoneticPr fontId="1" type="noConversion"/>
  </si>
  <si>
    <t>英文名稱</t>
    <phoneticPr fontId="1" type="noConversion"/>
  </si>
  <si>
    <t>二、第二種有機溶劑</t>
    <phoneticPr fontId="1" type="noConversion"/>
  </si>
  <si>
    <t>一、第一種有機溶劑</t>
    <phoneticPr fontId="1" type="noConversion"/>
  </si>
  <si>
    <t>三、第三種有機溶劑</t>
    <phoneticPr fontId="1" type="noConversion"/>
  </si>
  <si>
    <t>附表一  特定化學物質</t>
  </si>
  <si>
    <t>一、甲類物質：</t>
  </si>
  <si>
    <t>P</t>
  </si>
  <si>
    <t>Yellow phosphorus match</t>
  </si>
  <si>
    <t>(C6H4NH2)2</t>
  </si>
  <si>
    <t>Benzidine and its salts</t>
  </si>
  <si>
    <t>C12H9NH2</t>
  </si>
  <si>
    <t>4-Aminodiphenyl and its salts</t>
  </si>
  <si>
    <t>C12H9NO2</t>
  </si>
  <si>
    <t>4-Nitrodiphenyl and its salts</t>
  </si>
  <si>
    <t>C10H7NH2</t>
  </si>
  <si>
    <t>β-Naphthylamine and its salts</t>
  </si>
  <si>
    <t>ClCH2OCH2Cl</t>
  </si>
  <si>
    <t>bis-Chloromethyl ether</t>
  </si>
  <si>
    <t>C12HnCl(10-n)（0≦n≦9）</t>
  </si>
  <si>
    <t>Polychlorinated biphenyls</t>
  </si>
  <si>
    <t>ClCH2OCH3</t>
  </si>
  <si>
    <t>Chloromethyl methyl ether</t>
  </si>
  <si>
    <t>Crocidolite、Amosite</t>
  </si>
  <si>
    <t>Methyl mercury compounds</t>
  </si>
  <si>
    <t>C6Cl5OH</t>
  </si>
  <si>
    <t>Pentachlorophenol and its sodium salts</t>
  </si>
  <si>
    <t>13、含有2至11列舉物占其重量超過百分之一之混合物。</t>
  </si>
  <si>
    <t>二、乙類物質：</t>
  </si>
  <si>
    <t>(C6H3ClNH2)2 Dichlorobenzidine and its salts</t>
  </si>
  <si>
    <t>α-Naphthylamine and its salts</t>
  </si>
  <si>
    <t>(C6H3 (CH3 )NH2)2</t>
  </si>
  <si>
    <t>o -Tolidine and its salts</t>
  </si>
  <si>
    <t>(C6H3(NH2)OCH3)2</t>
  </si>
  <si>
    <t>Dianisidine and its salts</t>
  </si>
  <si>
    <t>Be</t>
  </si>
  <si>
    <t>Beryllium and its compounds</t>
  </si>
  <si>
    <t>C6H5CCl3</t>
  </si>
  <si>
    <t>Benzotrichloride</t>
  </si>
  <si>
    <t>三、丙類物質</t>
  </si>
  <si>
    <t>(一)丙類第一種物質</t>
  </si>
  <si>
    <t>C2H5N</t>
  </si>
  <si>
    <t>Ethyleneimine</t>
  </si>
  <si>
    <t>CH2CHCl</t>
  </si>
  <si>
    <t>Vinyl chloride</t>
  </si>
  <si>
    <t>C13H12Cl2N2</t>
  </si>
  <si>
    <t>3,3'-Dichloro-4,4'-diaminodiphenylmethane</t>
  </si>
  <si>
    <t>Ni(CO)4</t>
  </si>
  <si>
    <t>Nickel carbonyl</t>
  </si>
  <si>
    <t>C6H5N2C6H4N(CH3)2</t>
  </si>
  <si>
    <t>p-Dimethylaminoazobenzene</t>
  </si>
  <si>
    <t>(CH2)2CO2</t>
  </si>
  <si>
    <t>β-Propiolactone</t>
  </si>
  <si>
    <t>CH2CHCONH2</t>
  </si>
  <si>
    <t>CH2CHCN</t>
  </si>
  <si>
    <t>Cl2</t>
  </si>
  <si>
    <t>HCN</t>
  </si>
  <si>
    <t>CH3Br</t>
  </si>
  <si>
    <t>Methyl bromide</t>
  </si>
  <si>
    <t>C6H3CH3(NCO)2</t>
  </si>
  <si>
    <t>CH2(C6H4NCO)2</t>
  </si>
  <si>
    <t>4,4'-Methylene bisphenyl diisocyanate</t>
  </si>
  <si>
    <t>(CH3)C6H7(CH3)(NCO)CH2 (NCO)</t>
  </si>
  <si>
    <t>Isophorone diisocyanate</t>
  </si>
  <si>
    <t>CH3NCO</t>
  </si>
  <si>
    <t>Methyl isocyanate</t>
  </si>
  <si>
    <t>CH3I</t>
  </si>
  <si>
    <t>H2S</t>
  </si>
  <si>
    <t>Hydrogen sulfide</t>
  </si>
  <si>
    <t>(CH3)2 SO4</t>
  </si>
  <si>
    <t>TiCl4</t>
  </si>
  <si>
    <t>Titanium tetrachloride</t>
  </si>
  <si>
    <t>POCl3</t>
  </si>
  <si>
    <t>C2H4O</t>
  </si>
  <si>
    <t>C6H6</t>
  </si>
  <si>
    <t>(CH3)4NOH</t>
  </si>
  <si>
    <t>Tetramethylammonium hydroxide</t>
  </si>
  <si>
    <t>ClF3</t>
  </si>
  <si>
    <t>Chlorine trifluoride</t>
  </si>
  <si>
    <t>C6H4ClNO2</t>
  </si>
  <si>
    <t>p-Nitrochlorobenzene</t>
  </si>
  <si>
    <t>Hydrogen fluoride</t>
  </si>
  <si>
    <t xml:space="preserve"> 28、含有1至21列舉物佔其重量超過百分之一之混合物；含有22列舉物體積比超過百分之一之混合物；含有23列舉物佔其重量超過百分之二點三八之混合物；含有24、25列舉物佔其重量超過百分之四之混合物。含有26、27列舉物佔其重量超過百分之五之混合物。</t>
  </si>
  <si>
    <t>(二)丙類第二種物質</t>
  </si>
  <si>
    <t>[(CH3)2NC6H4]2CNH</t>
  </si>
  <si>
    <t>Auramine</t>
  </si>
  <si>
    <t>C20H19N3</t>
  </si>
  <si>
    <t>3、含有1及2列舉物占其重量超過百分之一之混合物。</t>
  </si>
  <si>
    <t>(三)丙類第三種物質</t>
  </si>
  <si>
    <t>3MgO.2SiO2．2H2O（FeO．MgO）SiO2</t>
  </si>
  <si>
    <t>Asbestos（not including Crocidolite and Amosite）</t>
  </si>
  <si>
    <t>CrO3</t>
  </si>
  <si>
    <t>Chromic acid and chromates</t>
  </si>
  <si>
    <t>As</t>
  </si>
  <si>
    <t>Arsenic and its compounds</t>
  </si>
  <si>
    <t>H2Cr2O7</t>
  </si>
  <si>
    <t>Dichromic acid and its salts</t>
  </si>
  <si>
    <t>C2H5HgX、（C2H5）2Hg（X:H2PO4,Cl等）</t>
  </si>
  <si>
    <t>Ethyl mercury compounds</t>
  </si>
  <si>
    <t>C6H4(CN)2</t>
  </si>
  <si>
    <t>o-Phthalonitrile</t>
  </si>
  <si>
    <t>Cd</t>
  </si>
  <si>
    <t>Cadmium and its compounds</t>
  </si>
  <si>
    <t>V2O5</t>
  </si>
  <si>
    <t>Vanadium Pentaoxide</t>
  </si>
  <si>
    <t>Mercury and its inorganic compounds（Except mercury sulfide）</t>
  </si>
  <si>
    <t>(CH2ONO2)2</t>
  </si>
  <si>
    <t>Nitroglycol</t>
  </si>
  <si>
    <t>Mn</t>
  </si>
  <si>
    <t>Manganese and its compounds（Except manganese monoxide, manganese trioxide）</t>
  </si>
  <si>
    <t>Nickel and its compounds（except nickel carbonyl）</t>
  </si>
  <si>
    <t>Coal tar</t>
  </si>
  <si>
    <t>KCN</t>
  </si>
  <si>
    <t>Potassium cyanide</t>
  </si>
  <si>
    <t>NaCN</t>
  </si>
  <si>
    <t>16、含有1至12列舉物占其重量超過百分之一之混合物；含有13至15列舉物占其重量超過百分之五之混合物。</t>
  </si>
  <si>
    <t>四、丁類物質：</t>
  </si>
  <si>
    <t>NH3</t>
  </si>
  <si>
    <t>CO</t>
  </si>
  <si>
    <t>HNO3</t>
  </si>
  <si>
    <t>SO2</t>
  </si>
  <si>
    <t>Sulfur dioxide</t>
  </si>
  <si>
    <t>COCl2</t>
  </si>
  <si>
    <t>Phosgene</t>
  </si>
  <si>
    <t>H2SO4</t>
  </si>
  <si>
    <t>C6H5OH</t>
  </si>
  <si>
    <t>10、含有1至8列舉物占其重量超過百分之一之混合物；含有9列舉物占其重量超過百分之五之混合物。</t>
  </si>
  <si>
    <t>中文名稱</t>
    <phoneticPr fontId="1" type="noConversion"/>
  </si>
  <si>
    <t>化學式</t>
    <phoneticPr fontId="1" type="noConversion"/>
  </si>
  <si>
    <t>英文名稱</t>
    <phoneticPr fontId="1" type="noConversion"/>
  </si>
  <si>
    <t>3MgO．2SiO2．2H2O、（FeO．MgO）SiO2</t>
    <phoneticPr fontId="1" type="noConversion"/>
  </si>
  <si>
    <t>CH3HgX, （CH3）2Hg（X:H2PO4 ,Cl等）</t>
    <phoneticPr fontId="1" type="noConversion"/>
  </si>
  <si>
    <t>Toluene 2,4-diisocyanateor Toluene 2,6-diisocyanate</t>
    <phoneticPr fontId="1" type="noConversion"/>
  </si>
  <si>
    <t>黃磷火柴</t>
    <phoneticPr fontId="1" type="noConversion"/>
  </si>
  <si>
    <t>多氯聯苯</t>
    <phoneticPr fontId="1" type="noConversion"/>
  </si>
  <si>
    <t>氯甲基甲基醚</t>
    <phoneticPr fontId="1" type="noConversion"/>
  </si>
  <si>
    <t>次乙亞胺</t>
    <phoneticPr fontId="1" type="noConversion"/>
  </si>
  <si>
    <t>氯乙烯</t>
    <phoneticPr fontId="1" type="noConversion"/>
  </si>
  <si>
    <t>3,3'－二氯－4,4'－二胺基苯化甲烷</t>
    <phoneticPr fontId="1" type="noConversion"/>
  </si>
  <si>
    <t>四羰化鎳</t>
    <phoneticPr fontId="1" type="noConversion"/>
  </si>
  <si>
    <t>氰化氫</t>
    <phoneticPr fontId="1" type="noConversion"/>
  </si>
  <si>
    <t>二異氰酸異佛爾酮</t>
    <phoneticPr fontId="1" type="noConversion"/>
  </si>
  <si>
    <t>異氰酸甲酯</t>
    <phoneticPr fontId="1" type="noConversion"/>
  </si>
  <si>
    <t>碘甲烷</t>
    <phoneticPr fontId="1" type="noConversion"/>
  </si>
  <si>
    <t>硫化氫</t>
    <phoneticPr fontId="1" type="noConversion"/>
  </si>
  <si>
    <t>硫酸二甲酯</t>
    <phoneticPr fontId="1" type="noConversion"/>
  </si>
  <si>
    <t>四氯化鈦</t>
    <phoneticPr fontId="1" type="noConversion"/>
  </si>
  <si>
    <t>氧氯化磷</t>
    <phoneticPr fontId="1" type="noConversion"/>
  </si>
  <si>
    <t>環氧乙烷</t>
    <phoneticPr fontId="1" type="noConversion"/>
  </si>
  <si>
    <t>苯</t>
    <phoneticPr fontId="1" type="noConversion"/>
  </si>
  <si>
    <t>氫氧化四甲銨</t>
    <phoneticPr fontId="1" type="noConversion"/>
  </si>
  <si>
    <t>溴化氫</t>
    <phoneticPr fontId="1" type="noConversion"/>
  </si>
  <si>
    <t>三氟化氯</t>
    <phoneticPr fontId="1" type="noConversion"/>
  </si>
  <si>
    <t>氟化氫</t>
    <phoneticPr fontId="1" type="noConversion"/>
  </si>
  <si>
    <t>奧黃</t>
    <phoneticPr fontId="1" type="noConversion"/>
  </si>
  <si>
    <t>苯胺紅</t>
    <phoneticPr fontId="1" type="noConversion"/>
  </si>
  <si>
    <t>硝基乙二醇</t>
    <phoneticPr fontId="1" type="noConversion"/>
  </si>
  <si>
    <t>煤焦油</t>
    <phoneticPr fontId="1" type="noConversion"/>
  </si>
  <si>
    <t>氰化鉀</t>
    <phoneticPr fontId="1" type="noConversion"/>
  </si>
  <si>
    <t>氰化鈉</t>
    <phoneticPr fontId="1" type="noConversion"/>
  </si>
  <si>
    <t>氨</t>
    <phoneticPr fontId="1" type="noConversion"/>
  </si>
  <si>
    <t>一氧化碳</t>
    <phoneticPr fontId="1" type="noConversion"/>
  </si>
  <si>
    <t>氯化氫</t>
    <phoneticPr fontId="1" type="noConversion"/>
  </si>
  <si>
    <t>硝酸</t>
    <phoneticPr fontId="1" type="noConversion"/>
  </si>
  <si>
    <t>二氧化硫</t>
    <phoneticPr fontId="1" type="noConversion"/>
  </si>
  <si>
    <t>光氣</t>
    <phoneticPr fontId="1" type="noConversion"/>
  </si>
  <si>
    <t>硫酸</t>
    <phoneticPr fontId="1" type="noConversion"/>
  </si>
  <si>
    <t>酚</t>
    <phoneticPr fontId="1" type="noConversion"/>
  </si>
  <si>
    <t>07723-14-0</t>
  </si>
  <si>
    <t>聯苯胺及其鹽類</t>
    <phoneticPr fontId="1" type="noConversion"/>
  </si>
  <si>
    <t>聯苯胺二鹽酸鹽</t>
  </si>
  <si>
    <t>Benzidine dihydrochloride;</t>
  </si>
  <si>
    <t>4-胺基聯苯及其鹽類</t>
    <phoneticPr fontId="1" type="noConversion"/>
  </si>
  <si>
    <t>4-硝基聯苯及其鹽類</t>
    <phoneticPr fontId="1" type="noConversion"/>
  </si>
  <si>
    <t>92-93-3</t>
  </si>
  <si>
    <t>β-萘胺及其鹽類</t>
    <phoneticPr fontId="1" type="noConversion"/>
  </si>
  <si>
    <t>二氯甲基醚</t>
    <phoneticPr fontId="1" type="noConversion"/>
  </si>
  <si>
    <t>107-30-2</t>
  </si>
  <si>
    <t>青石綿、褐石綿</t>
    <phoneticPr fontId="1" type="noConversion"/>
  </si>
  <si>
    <t>甲基汞化合物</t>
    <phoneticPr fontId="1" type="noConversion"/>
  </si>
  <si>
    <t>五氯酚及其鈉鹽</t>
    <phoneticPr fontId="1" type="noConversion"/>
  </si>
  <si>
    <t>87-86-5</t>
  </si>
  <si>
    <t>五氯酚鈉鹽</t>
  </si>
  <si>
    <t>Sodium pentachlorophenolate</t>
  </si>
  <si>
    <t>C6Cl5ONa</t>
  </si>
  <si>
    <t>二氯聯苯胺及其鹽類</t>
    <phoneticPr fontId="1" type="noConversion"/>
  </si>
  <si>
    <t>91-94-1</t>
  </si>
  <si>
    <t>α-萘胺及其鹽類</t>
    <phoneticPr fontId="1" type="noConversion"/>
  </si>
  <si>
    <t>鄰－二甲基聯苯胺及其鹽類</t>
    <phoneticPr fontId="1" type="noConversion"/>
  </si>
  <si>
    <t>二甲氧基聯苯胺及其鹽類</t>
    <phoneticPr fontId="1" type="noConversion"/>
  </si>
  <si>
    <t>119-90-4</t>
  </si>
  <si>
    <t>鈹及其化合物</t>
    <phoneticPr fontId="1" type="noConversion"/>
  </si>
  <si>
    <t>7440-41-7</t>
  </si>
  <si>
    <t>三氯甲苯</t>
    <phoneticPr fontId="1" type="noConversion"/>
  </si>
  <si>
    <t>101-14-4</t>
  </si>
  <si>
    <t>13463-39-3</t>
  </si>
  <si>
    <t>對-二甲胺基偶氮苯</t>
    <phoneticPr fontId="1" type="noConversion"/>
  </si>
  <si>
    <t>β-丙內酯</t>
    <phoneticPr fontId="1" type="noConversion"/>
  </si>
  <si>
    <t>57-57-8</t>
  </si>
  <si>
    <t>丙烯醯胺</t>
    <phoneticPr fontId="1" type="noConversion"/>
  </si>
  <si>
    <t>丙烯腈</t>
    <phoneticPr fontId="1" type="noConversion"/>
  </si>
  <si>
    <t>氯</t>
    <phoneticPr fontId="1" type="noConversion"/>
  </si>
  <si>
    <t>溴甲烷</t>
    <phoneticPr fontId="1" type="noConversion"/>
  </si>
  <si>
    <t>2,4-二異氰酸甲苯或2,6-二異氰酸甲苯</t>
    <phoneticPr fontId="1" type="noConversion"/>
  </si>
  <si>
    <t>4,4'-二異氰酸二苯甲烷</t>
    <phoneticPr fontId="1" type="noConversion"/>
  </si>
  <si>
    <t>624-83-9</t>
  </si>
  <si>
    <t>7783-06-4</t>
    <phoneticPr fontId="1" type="noConversion"/>
  </si>
  <si>
    <t>7550-45-0</t>
  </si>
  <si>
    <t>71-43-2 </t>
  </si>
  <si>
    <t>75-59-2</t>
  </si>
  <si>
    <t>10035-10-6 </t>
  </si>
  <si>
    <t>7790-91-2</t>
  </si>
  <si>
    <t>100-00-5</t>
  </si>
  <si>
    <t>對-硝基氯苯</t>
    <phoneticPr fontId="1" type="noConversion"/>
  </si>
  <si>
    <t>2465-27-2</t>
  </si>
  <si>
    <t>石綿（不含青石綿、褐石綿）</t>
    <phoneticPr fontId="1" type="noConversion"/>
  </si>
  <si>
    <t>01332-21-4</t>
  </si>
  <si>
    <t>鉻酸及其鹽類</t>
    <phoneticPr fontId="1" type="noConversion"/>
  </si>
  <si>
    <t>1333-82-0 </t>
  </si>
  <si>
    <t>20039-37-6 </t>
  </si>
  <si>
    <t>重鉻酸及其鹽類</t>
    <phoneticPr fontId="1" type="noConversion"/>
  </si>
  <si>
    <t>重鉻酸鈉‧二倍結晶水</t>
  </si>
  <si>
    <t>乙基汞化合物</t>
    <phoneticPr fontId="1" type="noConversion"/>
  </si>
  <si>
    <t>91-15-6</t>
  </si>
  <si>
    <t>鄰-二腈苯</t>
    <phoneticPr fontId="1" type="noConversion"/>
  </si>
  <si>
    <t>鎘及其化合物</t>
    <phoneticPr fontId="1" type="noConversion"/>
  </si>
  <si>
    <t>五氧化二釩</t>
    <phoneticPr fontId="1" type="noConversion"/>
  </si>
  <si>
    <t>汞及其無機化合物（硫化汞除外）</t>
    <phoneticPr fontId="1" type="noConversion"/>
  </si>
  <si>
    <t>錳及其化合物（一氧化錳及三氧化錳除外）</t>
    <phoneticPr fontId="1" type="noConversion"/>
  </si>
  <si>
    <t>7439-96-5 </t>
  </si>
  <si>
    <t>7787-35-1</t>
  </si>
  <si>
    <t>錳酸(H2MnO4)鋇鹽(1:1);</t>
  </si>
  <si>
    <t>598-62-9 </t>
  </si>
  <si>
    <t>碳酸錳(II); 碳酸錳(II)(1:1); 碳酸亞錳; 錳白</t>
  </si>
  <si>
    <t>12427-38-2</t>
  </si>
  <si>
    <t>代森錳; 錳乃浦; [[1,2-乙二基雙(二硫代胺甲酸)](2-)]合錳;</t>
  </si>
  <si>
    <t>鎳及其化合物(四羰化鎳除外)</t>
    <phoneticPr fontId="1" type="noConversion"/>
  </si>
  <si>
    <t>7440-02-0 </t>
  </si>
  <si>
    <t>15843-02-4</t>
  </si>
  <si>
    <t>鎳甲酸; 鎳甲酸</t>
    <phoneticPr fontId="1" type="noConversion"/>
  </si>
  <si>
    <t>8007-45-2</t>
  </si>
  <si>
    <t>151-50-8 </t>
  </si>
  <si>
    <t>7664-41-7 </t>
  </si>
  <si>
    <t>7647-01-0 </t>
  </si>
  <si>
    <t>7697-37-2 </t>
  </si>
  <si>
    <t>7446-09-5 </t>
  </si>
  <si>
    <t>75-44-5</t>
  </si>
  <si>
    <t>甲醛</t>
    <phoneticPr fontId="1" type="noConversion"/>
  </si>
  <si>
    <t>7664-93-9 </t>
  </si>
  <si>
    <t>化學分子結構式</t>
  </si>
  <si>
    <t>CAS No.</t>
  </si>
  <si>
    <t>英文名稱</t>
  </si>
  <si>
    <t>特定化學品篩選</t>
    <phoneticPr fontId="1" type="noConversion"/>
  </si>
  <si>
    <t>請輸入化學品清單</t>
    <phoneticPr fontId="1" type="noConversion"/>
  </si>
  <si>
    <t>先驅化學品篩選</t>
    <phoneticPr fontId="1" type="noConversion"/>
  </si>
  <si>
    <t>優先化學品篩選</t>
    <phoneticPr fontId="1" type="noConversion"/>
  </si>
  <si>
    <t>毒化物化學品篩選</t>
    <phoneticPr fontId="1" type="noConversion"/>
  </si>
  <si>
    <r>
      <rPr>
        <sz val="12"/>
        <rFont val="MingLiU"/>
        <family val="3"/>
      </rPr>
      <t>－</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</si>
  <si>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6</t>
    </r>
    <r>
      <rPr>
        <sz val="12"/>
        <rFont val="Times New Roman"/>
        <family val="1"/>
      </rPr>
      <t>O</t>
    </r>
    <r>
      <rPr>
        <vertAlign val="subscript"/>
        <sz val="12"/>
        <rFont val="Times New Roman"/>
        <family val="1"/>
      </rPr>
      <t>2</t>
    </r>
  </si>
  <si>
    <r>
      <rPr>
        <sz val="12"/>
        <rFont val="Times New Roman"/>
        <family val="1"/>
      </rPr>
      <t>α-</t>
    </r>
    <r>
      <rPr>
        <sz val="12"/>
        <rFont val="MingLiU"/>
        <family val="3"/>
      </rPr>
      <t>苯並吡喃酮</t>
    </r>
    <r>
      <rPr>
        <sz val="12"/>
        <rFont val="Times New Roman"/>
        <family val="1"/>
      </rPr>
      <t>(</t>
    </r>
    <r>
      <rPr>
        <sz val="12"/>
        <rFont val="MingLiU"/>
        <family val="3"/>
      </rPr>
      <t>香豆素</t>
    </r>
    <r>
      <rPr>
        <sz val="12"/>
        <rFont val="Times New Roman"/>
        <family val="1"/>
      </rPr>
      <t>)</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</si>
  <si>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6</t>
    </r>
    <r>
      <rPr>
        <sz val="12"/>
        <rFont val="Times New Roman"/>
        <family val="1"/>
      </rPr>
      <t>N</t>
    </r>
    <r>
      <rPr>
        <vertAlign val="subscript"/>
        <sz val="12"/>
        <rFont val="Times New Roman"/>
        <family val="1"/>
      </rPr>
      <t>6</t>
    </r>
  </si>
  <si>
    <r>
      <rPr>
        <sz val="12"/>
        <rFont val="Times New Roman"/>
        <family val="1"/>
      </rPr>
      <t>Melamine</t>
    </r>
  </si>
  <si>
    <r>
      <rPr>
        <sz val="12"/>
        <rFont val="MingLiU"/>
        <family val="3"/>
      </rPr>
      <t>三聚氰胺</t>
    </r>
  </si>
  <si>
    <r>
      <rPr>
        <sz val="12"/>
        <rFont val="Times New Roman"/>
        <family val="1"/>
      </rPr>
      <t>CH</t>
    </r>
    <r>
      <rPr>
        <vertAlign val="subscript"/>
        <sz val="12"/>
        <rFont val="Times New Roman"/>
        <family val="1"/>
      </rPr>
      <t>7</t>
    </r>
    <r>
      <rPr>
        <sz val="12"/>
        <rFont val="Times New Roman"/>
        <family val="1"/>
      </rPr>
      <t>NaO</t>
    </r>
    <r>
      <rPr>
        <vertAlign val="subscript"/>
        <sz val="12"/>
        <rFont val="Times New Roman"/>
        <family val="1"/>
      </rPr>
      <t>5</t>
    </r>
    <r>
      <rPr>
        <sz val="12"/>
        <rFont val="Times New Roman"/>
        <family val="1"/>
      </rPr>
      <t>S</t>
    </r>
  </si>
  <si>
    <r>
      <rPr>
        <sz val="12"/>
        <rFont val="Times New Roman"/>
        <family val="1"/>
      </rPr>
      <t>Sodium hydroxymethanesulfinate</t>
    </r>
  </si>
  <si>
    <r>
      <rPr>
        <sz val="12"/>
        <rFont val="MingLiU"/>
        <family val="3"/>
      </rPr>
      <t xml:space="preserve">甲醛次硫酸氫鈉
</t>
    </r>
    <r>
      <rPr>
        <sz val="12"/>
        <rFont val="Times New Roman"/>
        <family val="1"/>
      </rPr>
      <t>(</t>
    </r>
    <r>
      <rPr>
        <sz val="12"/>
        <rFont val="MingLiU"/>
        <family val="3"/>
      </rPr>
      <t>吊白塊</t>
    </r>
    <r>
      <rPr>
        <sz val="12"/>
        <rFont val="Times New Roman"/>
        <family val="1"/>
      </rPr>
      <t>)</t>
    </r>
  </si>
  <si>
    <r>
      <rPr>
        <vertAlign val="superscript"/>
        <sz val="12"/>
        <rFont val="Times New Roman"/>
        <family val="1"/>
      </rPr>
      <t>C</t>
    </r>
    <r>
      <rPr>
        <sz val="8"/>
        <rFont val="Times New Roman"/>
        <family val="1"/>
      </rPr>
      <t>14</t>
    </r>
    <r>
      <rPr>
        <vertAlign val="superscript"/>
        <sz val="12"/>
        <rFont val="Times New Roman"/>
        <family val="1"/>
      </rPr>
      <t>H</t>
    </r>
    <r>
      <rPr>
        <sz val="8"/>
        <rFont val="Times New Roman"/>
        <family val="1"/>
      </rPr>
      <t>15</t>
    </r>
    <r>
      <rPr>
        <vertAlign val="superscript"/>
        <sz val="12"/>
        <rFont val="Times New Roman"/>
        <family val="1"/>
      </rPr>
      <t>N</t>
    </r>
    <r>
      <rPr>
        <sz val="8"/>
        <rFont val="Times New Roman"/>
        <family val="1"/>
      </rPr>
      <t>3</t>
    </r>
  </si>
  <si>
    <r>
      <rPr>
        <sz val="12"/>
        <rFont val="Times New Roman"/>
        <family val="1"/>
      </rPr>
      <t>Butter yellow</t>
    </r>
  </si>
  <si>
    <r>
      <rPr>
        <sz val="12"/>
        <rFont val="MingLiU"/>
        <family val="3"/>
      </rPr>
      <t>二甲基黃</t>
    </r>
  </si>
  <si>
    <r>
      <rPr>
        <sz val="12"/>
        <rFont val="Times New Roman"/>
        <family val="1"/>
      </rPr>
      <t>C</t>
    </r>
    <r>
      <rPr>
        <vertAlign val="subscript"/>
        <sz val="8"/>
        <rFont val="Times New Roman"/>
        <family val="1"/>
      </rPr>
      <t>28</t>
    </r>
    <r>
      <rPr>
        <sz val="12"/>
        <rFont val="Times New Roman"/>
        <family val="1"/>
      </rPr>
      <t>H</t>
    </r>
    <r>
      <rPr>
        <vertAlign val="subscript"/>
        <sz val="8"/>
        <rFont val="Times New Roman"/>
        <family val="1"/>
      </rPr>
      <t>31</t>
    </r>
    <r>
      <rPr>
        <sz val="12"/>
        <rFont val="Times New Roman"/>
        <family val="1"/>
      </rPr>
      <t>ClN</t>
    </r>
    <r>
      <rPr>
        <vertAlign val="subscript"/>
        <sz val="8"/>
        <rFont val="Times New Roman"/>
        <family val="1"/>
      </rPr>
      <t>2</t>
    </r>
    <r>
      <rPr>
        <sz val="12"/>
        <rFont val="Times New Roman"/>
        <family val="1"/>
      </rPr>
      <t>O</t>
    </r>
    <r>
      <rPr>
        <vertAlign val="subscript"/>
        <sz val="8"/>
        <rFont val="Times New Roman"/>
        <family val="1"/>
      </rPr>
      <t>3</t>
    </r>
  </si>
  <si>
    <r>
      <rPr>
        <sz val="12"/>
        <rFont val="Times New Roman"/>
        <family val="1"/>
      </rPr>
      <t>Rhodamine B</t>
    </r>
  </si>
  <si>
    <r>
      <rPr>
        <sz val="12"/>
        <rFont val="MingLiU"/>
        <family val="3"/>
      </rPr>
      <t xml:space="preserve">玫瑰紅 </t>
    </r>
    <r>
      <rPr>
        <sz val="12"/>
        <rFont val="Times New Roman"/>
        <family val="1"/>
      </rPr>
      <t>B</t>
    </r>
  </si>
  <si>
    <r>
      <rPr>
        <sz val="12"/>
        <rFont val="Times New Roman"/>
        <family val="1"/>
      </rPr>
      <t>C</t>
    </r>
    <r>
      <rPr>
        <vertAlign val="subscript"/>
        <sz val="12"/>
        <rFont val="Times New Roman"/>
        <family val="1"/>
      </rPr>
      <t>18</t>
    </r>
    <r>
      <rPr>
        <sz val="12"/>
        <rFont val="Times New Roman"/>
        <family val="1"/>
      </rPr>
      <t>H</t>
    </r>
    <r>
      <rPr>
        <vertAlign val="subscript"/>
        <sz val="12"/>
        <rFont val="Times New Roman"/>
        <family val="1"/>
      </rPr>
      <t>14</t>
    </r>
    <r>
      <rPr>
        <sz val="12"/>
        <rFont val="Times New Roman"/>
        <family val="1"/>
      </rPr>
      <t>N</t>
    </r>
    <r>
      <rPr>
        <vertAlign val="subscript"/>
        <sz val="12"/>
        <rFont val="Times New Roman"/>
        <family val="1"/>
      </rPr>
      <t>3</t>
    </r>
    <r>
      <rPr>
        <sz val="12"/>
        <rFont val="Times New Roman"/>
        <family val="1"/>
      </rPr>
      <t>NaO</t>
    </r>
    <r>
      <rPr>
        <vertAlign val="subscript"/>
        <sz val="12"/>
        <rFont val="Times New Roman"/>
        <family val="1"/>
      </rPr>
      <t>3</t>
    </r>
    <r>
      <rPr>
        <sz val="12"/>
        <rFont val="Times New Roman"/>
        <family val="1"/>
      </rPr>
      <t>S</t>
    </r>
  </si>
  <si>
    <r>
      <rPr>
        <sz val="12"/>
        <rFont val="Times New Roman"/>
        <family val="1"/>
      </rPr>
      <t>Metanil yellow</t>
    </r>
  </si>
  <si>
    <r>
      <rPr>
        <sz val="12"/>
        <rFont val="MingLiU"/>
        <family val="3"/>
      </rPr>
      <t>皂黃</t>
    </r>
  </si>
  <si>
    <r>
      <rPr>
        <sz val="12"/>
        <rFont val="Times New Roman"/>
        <family val="1"/>
      </rPr>
      <t>C</t>
    </r>
    <r>
      <rPr>
        <vertAlign val="subscript"/>
        <sz val="8"/>
        <rFont val="Times New Roman"/>
        <family val="1"/>
      </rPr>
      <t>39</t>
    </r>
    <r>
      <rPr>
        <sz val="12"/>
        <rFont val="Times New Roman"/>
        <family val="1"/>
      </rPr>
      <t>H</t>
    </r>
    <r>
      <rPr>
        <vertAlign val="subscript"/>
        <sz val="8"/>
        <rFont val="Times New Roman"/>
        <family val="1"/>
      </rPr>
      <t>40</t>
    </r>
    <r>
      <rPr>
        <sz val="12"/>
        <rFont val="Times New Roman"/>
        <family val="1"/>
      </rPr>
      <t>N</t>
    </r>
    <r>
      <rPr>
        <vertAlign val="subscript"/>
        <sz val="8"/>
        <rFont val="Times New Roman"/>
        <family val="1"/>
      </rPr>
      <t>3</t>
    </r>
    <r>
      <rPr>
        <sz val="12"/>
        <rFont val="Times New Roman"/>
        <family val="1"/>
      </rPr>
      <t>NaO</t>
    </r>
    <r>
      <rPr>
        <vertAlign val="subscript"/>
        <sz val="8"/>
        <rFont val="Times New Roman"/>
        <family val="1"/>
      </rPr>
      <t>6</t>
    </r>
    <r>
      <rPr>
        <sz val="12"/>
        <rFont val="Times New Roman"/>
        <family val="1"/>
      </rPr>
      <t>S</t>
    </r>
    <r>
      <rPr>
        <vertAlign val="subscript"/>
        <sz val="8"/>
        <rFont val="Times New Roman"/>
        <family val="1"/>
      </rPr>
      <t>2</t>
    </r>
  </si>
  <si>
    <r>
      <rPr>
        <sz val="12"/>
        <rFont val="Times New Roman"/>
        <family val="1"/>
      </rPr>
      <t>Benzyl violet 4B</t>
    </r>
  </si>
  <si>
    <r>
      <rPr>
        <sz val="12"/>
        <rFont val="MingLiU"/>
        <family val="3"/>
      </rPr>
      <t>芐基紫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</si>
  <si>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8</t>
    </r>
    <r>
      <rPr>
        <sz val="12"/>
        <rFont val="Times New Roman"/>
        <family val="1"/>
      </rPr>
      <t>O</t>
    </r>
    <r>
      <rPr>
        <vertAlign val="subscript"/>
        <sz val="12"/>
        <rFont val="Times New Roman"/>
        <family val="1"/>
      </rPr>
      <t>4</t>
    </r>
  </si>
  <si>
    <r>
      <rPr>
        <sz val="12"/>
        <rFont val="Times New Roman"/>
        <family val="1"/>
      </rPr>
      <t>Dimethyl fumarate (DMF)</t>
    </r>
  </si>
  <si>
    <r>
      <rPr>
        <sz val="12"/>
        <rFont val="MingLiU"/>
        <family val="3"/>
      </rPr>
      <t>富馬酸二甲酯</t>
    </r>
  </si>
  <si>
    <r>
      <rPr>
        <sz val="12"/>
        <rFont val="Times New Roman"/>
        <family val="1"/>
      </rPr>
      <t>KBrO</t>
    </r>
    <r>
      <rPr>
        <vertAlign val="subscript"/>
        <sz val="12"/>
        <rFont val="Times New Roman"/>
        <family val="1"/>
      </rPr>
      <t>3</t>
    </r>
  </si>
  <si>
    <r>
      <rPr>
        <sz val="12"/>
        <rFont val="Times New Roman"/>
        <family val="1"/>
      </rPr>
      <t>Potassium bromate</t>
    </r>
  </si>
  <si>
    <r>
      <rPr>
        <sz val="12"/>
        <rFont val="MingLiU"/>
        <family val="3"/>
      </rPr>
      <t>溴酸鉀</t>
    </r>
  </si>
  <si>
    <r>
      <rPr>
        <vertAlign val="superscript"/>
        <sz val="12"/>
        <rFont val="Times New Roman"/>
        <family val="1"/>
      </rPr>
      <t>C</t>
    </r>
    <r>
      <rPr>
        <sz val="8"/>
        <rFont val="Times New Roman"/>
        <family val="1"/>
      </rPr>
      <t>9</t>
    </r>
    <r>
      <rPr>
        <vertAlign val="superscript"/>
        <sz val="12"/>
        <rFont val="Times New Roman"/>
        <family val="1"/>
      </rPr>
      <t>H</t>
    </r>
    <r>
      <rPr>
        <sz val="8"/>
        <rFont val="Times New Roman"/>
        <family val="1"/>
      </rPr>
      <t>12</t>
    </r>
    <r>
      <rPr>
        <vertAlign val="superscript"/>
        <sz val="12"/>
        <rFont val="Times New Roman"/>
        <family val="1"/>
      </rPr>
      <t>N</t>
    </r>
    <r>
      <rPr>
        <sz val="8"/>
        <rFont val="Times New Roman"/>
        <family val="1"/>
      </rPr>
      <t>2</t>
    </r>
    <r>
      <rPr>
        <vertAlign val="superscript"/>
        <sz val="12"/>
        <rFont val="Times New Roman"/>
        <family val="1"/>
      </rPr>
      <t>O</t>
    </r>
    <r>
      <rPr>
        <sz val="8"/>
        <rFont val="Times New Roman"/>
        <family val="1"/>
      </rPr>
      <t>2</t>
    </r>
  </si>
  <si>
    <r>
      <rPr>
        <sz val="12"/>
        <rFont val="Times New Roman"/>
        <family val="1"/>
      </rPr>
      <t>(4-Ethoxyphenyl)urea</t>
    </r>
    <r>
      <rPr>
        <sz val="12"/>
        <rFont val="MingLiU"/>
        <family val="3"/>
      </rPr>
      <t xml:space="preserve">、 </t>
    </r>
    <r>
      <rPr>
        <sz val="12"/>
        <rFont val="Times New Roman"/>
        <family val="1"/>
      </rPr>
      <t>Dulcin</t>
    </r>
  </si>
  <si>
    <r>
      <rPr>
        <sz val="12"/>
        <rFont val="MingLiU"/>
        <family val="3"/>
      </rPr>
      <t xml:space="preserve">對位乙氧基苯脲
</t>
    </r>
    <r>
      <rPr>
        <sz val="12"/>
        <rFont val="Times New Roman"/>
        <family val="1"/>
      </rPr>
      <t>(</t>
    </r>
    <r>
      <rPr>
        <sz val="12"/>
        <rFont val="MingLiU"/>
        <family val="3"/>
      </rPr>
      <t>甘精）</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</si>
  <si>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2</t>
    </r>
    <r>
      <rPr>
        <sz val="12"/>
        <rFont val="Times New Roman"/>
        <family val="1"/>
      </rPr>
      <t>O</t>
    </r>
    <r>
      <rPr>
        <vertAlign val="subscript"/>
        <sz val="12"/>
        <rFont val="Times New Roman"/>
        <family val="1"/>
      </rPr>
      <t>3</t>
    </r>
  </si>
  <si>
    <r>
      <rPr>
        <sz val="12"/>
        <rFont val="MingLiU"/>
        <family val="3"/>
      </rPr>
      <t>順丁烯二酸酐</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</si>
  <si>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4</t>
    </r>
    <r>
      <rPr>
        <sz val="12"/>
        <rFont val="Times New Roman"/>
        <family val="1"/>
      </rPr>
      <t>O</t>
    </r>
    <r>
      <rPr>
        <vertAlign val="subscript"/>
        <sz val="12"/>
        <rFont val="Times New Roman"/>
        <family val="1"/>
      </rPr>
      <t>4</t>
    </r>
  </si>
  <si>
    <r>
      <rPr>
        <sz val="12"/>
        <rFont val="Times New Roman"/>
        <family val="1"/>
      </rPr>
      <t>Maleic acid</t>
    </r>
  </si>
  <si>
    <r>
      <rPr>
        <sz val="12"/>
        <rFont val="MingLiU"/>
        <family val="3"/>
      </rPr>
      <t>順丁烯二酸</t>
    </r>
    <r>
      <rPr>
        <sz val="12"/>
        <rFont val="Times New Roman"/>
        <family val="1"/>
      </rPr>
      <t>(</t>
    </r>
    <r>
      <rPr>
        <sz val="12"/>
        <rFont val="MingLiU"/>
        <family val="3"/>
      </rPr>
      <t>馬來酸）</t>
    </r>
  </si>
  <si>
    <r>
      <rPr>
        <sz val="12"/>
        <rFont val="Times New Roman"/>
        <family val="1"/>
      </rPr>
      <t>C</t>
    </r>
    <r>
      <rPr>
        <vertAlign val="subscript"/>
        <sz val="8"/>
        <rFont val="Times New Roman"/>
        <family val="1"/>
      </rPr>
      <t>23</t>
    </r>
    <r>
      <rPr>
        <sz val="12"/>
        <rFont val="Times New Roman"/>
        <family val="1"/>
      </rPr>
      <t>H</t>
    </r>
    <r>
      <rPr>
        <vertAlign val="subscript"/>
        <sz val="8"/>
        <rFont val="Times New Roman"/>
        <family val="1"/>
      </rPr>
      <t>25</t>
    </r>
    <r>
      <rPr>
        <sz val="12"/>
        <rFont val="Times New Roman"/>
        <family val="1"/>
      </rPr>
      <t>ClN</t>
    </r>
    <r>
      <rPr>
        <vertAlign val="subscript"/>
        <sz val="8"/>
        <rFont val="Times New Roman"/>
        <family val="1"/>
      </rPr>
      <t>2</t>
    </r>
  </si>
  <si>
    <r>
      <rPr>
        <sz val="12"/>
        <rFont val="Times New Roman"/>
        <family val="1"/>
      </rPr>
      <t>Malachite green</t>
    </r>
  </si>
  <si>
    <r>
      <rPr>
        <sz val="12"/>
        <rFont val="MingLiU"/>
        <family val="3"/>
      </rPr>
      <t>孔雀綠</t>
    </r>
  </si>
  <si>
    <r>
      <rPr>
        <vertAlign val="superscript"/>
        <sz val="12"/>
        <rFont val="Times New Roman"/>
        <family val="1"/>
      </rPr>
      <t>C</t>
    </r>
    <r>
      <rPr>
        <sz val="8"/>
        <rFont val="Times New Roman"/>
        <family val="1"/>
      </rPr>
      <t>12</t>
    </r>
    <r>
      <rPr>
        <vertAlign val="superscript"/>
        <sz val="12"/>
        <rFont val="Times New Roman"/>
        <family val="1"/>
      </rPr>
      <t>H</t>
    </r>
    <r>
      <rPr>
        <sz val="8"/>
        <rFont val="Times New Roman"/>
        <family val="1"/>
      </rPr>
      <t>18</t>
    </r>
    <r>
      <rPr>
        <vertAlign val="superscript"/>
        <sz val="12"/>
        <rFont val="Times New Roman"/>
        <family val="1"/>
      </rPr>
      <t>Br</t>
    </r>
    <r>
      <rPr>
        <sz val="8"/>
        <rFont val="Times New Roman"/>
        <family val="1"/>
      </rPr>
      <t>6</t>
    </r>
  </si>
  <si>
    <r>
      <rPr>
        <sz val="12"/>
        <rFont val="Times New Roman"/>
        <family val="1"/>
      </rPr>
      <t>gamma-hexabromocycl ododecane</t>
    </r>
  </si>
  <si>
    <r>
      <rPr>
        <sz val="12"/>
        <rFont val="MingLiU"/>
        <family val="3"/>
      </rPr>
      <t>γ</t>
    </r>
    <r>
      <rPr>
        <sz val="12"/>
        <rFont val="Times New Roman"/>
        <family val="1"/>
      </rPr>
      <t>-</t>
    </r>
    <r>
      <rPr>
        <sz val="12"/>
        <rFont val="MingLiU"/>
        <family val="3"/>
      </rPr>
      <t xml:space="preserve">六溴環十二
</t>
    </r>
    <r>
      <rPr>
        <sz val="12"/>
        <rFont val="MingLiU"/>
        <family val="3"/>
      </rPr>
      <t>烷</t>
    </r>
  </si>
  <si>
    <r>
      <rPr>
        <sz val="12"/>
        <rFont val="Times New Roman"/>
        <family val="1"/>
      </rPr>
      <t>beta-hexabromocyclodo decane</t>
    </r>
  </si>
  <si>
    <r>
      <rPr>
        <sz val="12"/>
        <rFont val="MingLiU"/>
        <family val="3"/>
      </rPr>
      <t>β</t>
    </r>
    <r>
      <rPr>
        <sz val="12"/>
        <rFont val="Times New Roman"/>
        <family val="1"/>
      </rPr>
      <t>-</t>
    </r>
    <r>
      <rPr>
        <sz val="12"/>
        <rFont val="MingLiU"/>
        <family val="3"/>
      </rPr>
      <t xml:space="preserve">六溴環十二
</t>
    </r>
    <r>
      <rPr>
        <sz val="12"/>
        <rFont val="MingLiU"/>
        <family val="3"/>
      </rPr>
      <t>烷</t>
    </r>
  </si>
  <si>
    <r>
      <rPr>
        <sz val="12"/>
        <rFont val="Times New Roman"/>
        <family val="1"/>
      </rPr>
      <t>alpha-hexabromocyclod odecane</t>
    </r>
  </si>
  <si>
    <r>
      <rPr>
        <sz val="12"/>
        <rFont val="MingLiU"/>
        <family val="3"/>
      </rPr>
      <t>α</t>
    </r>
    <r>
      <rPr>
        <sz val="12"/>
        <rFont val="Times New Roman"/>
        <family val="1"/>
      </rPr>
      <t>-</t>
    </r>
    <r>
      <rPr>
        <sz val="12"/>
        <rFont val="MingLiU"/>
        <family val="3"/>
      </rPr>
      <t xml:space="preserve">六溴環十二
</t>
    </r>
    <r>
      <rPr>
        <sz val="12"/>
        <rFont val="MingLiU"/>
        <family val="3"/>
      </rPr>
      <t>烷</t>
    </r>
  </si>
  <si>
    <r>
      <rPr>
        <sz val="12"/>
        <rFont val="Times New Roman"/>
        <family val="1"/>
      </rPr>
      <t xml:space="preserve">Hexabromocyclododeca ne(HBCD)
</t>
    </r>
    <r>
      <rPr>
        <sz val="12"/>
        <rFont val="Times New Roman"/>
        <family val="1"/>
      </rPr>
      <t xml:space="preserve">1,2,5,6,9,10-hexabromo
</t>
    </r>
    <r>
      <rPr>
        <sz val="12"/>
        <rFont val="Times New Roman"/>
        <family val="1"/>
      </rPr>
      <t>cyclododecane</t>
    </r>
  </si>
  <si>
    <r>
      <rPr>
        <sz val="12"/>
        <rFont val="MingLiU"/>
        <family val="3"/>
      </rPr>
      <t>六溴環十二烷</t>
    </r>
  </si>
  <si>
    <r>
      <rPr>
        <vertAlign val="subscript"/>
        <sz val="12"/>
        <rFont val="Times New Roman"/>
        <family val="1"/>
      </rPr>
      <t xml:space="preserve">50 </t>
    </r>
    <r>
      <rPr>
        <sz val="9"/>
        <rFont val="MingLiU"/>
        <family val="3"/>
      </rPr>
      <t xml:space="preserve">註 </t>
    </r>
    <r>
      <rPr>
        <sz val="9"/>
        <rFont val="Times New Roman"/>
        <family val="1"/>
      </rPr>
      <t>6</t>
    </r>
  </si>
  <si>
    <r>
      <rPr>
        <vertAlign val="superscript"/>
        <sz val="12"/>
        <rFont val="Times New Roman"/>
        <family val="1"/>
      </rPr>
      <t>C</t>
    </r>
    <r>
      <rPr>
        <sz val="8"/>
        <rFont val="Times New Roman"/>
        <family val="1"/>
      </rPr>
      <t>6</t>
    </r>
    <r>
      <rPr>
        <vertAlign val="superscript"/>
        <sz val="12"/>
        <rFont val="Times New Roman"/>
        <family val="1"/>
      </rPr>
      <t>H</t>
    </r>
    <r>
      <rPr>
        <sz val="8"/>
        <rFont val="Times New Roman"/>
        <family val="1"/>
      </rPr>
      <t>12</t>
    </r>
    <r>
      <rPr>
        <vertAlign val="superscript"/>
        <sz val="12"/>
        <rFont val="Times New Roman"/>
        <family val="1"/>
      </rPr>
      <t>C</t>
    </r>
    <r>
      <rPr>
        <sz val="8"/>
        <rFont val="Times New Roman"/>
        <family val="1"/>
      </rPr>
      <t>l3</t>
    </r>
    <r>
      <rPr>
        <vertAlign val="superscript"/>
        <sz val="12"/>
        <rFont val="Times New Roman"/>
        <family val="1"/>
      </rPr>
      <t>O</t>
    </r>
    <r>
      <rPr>
        <sz val="8"/>
        <rFont val="Times New Roman"/>
        <family val="1"/>
      </rPr>
      <t>4</t>
    </r>
    <r>
      <rPr>
        <vertAlign val="superscript"/>
        <sz val="12"/>
        <rFont val="Times New Roman"/>
        <family val="1"/>
      </rPr>
      <t>P</t>
    </r>
  </si>
  <si>
    <r>
      <rPr>
        <sz val="12"/>
        <rFont val="Times New Roman"/>
        <family val="1"/>
      </rPr>
      <t>Tris(2-chloroethyl) phosphate</t>
    </r>
    <r>
      <rPr>
        <sz val="12"/>
        <rFont val="MingLiU"/>
        <family val="3"/>
      </rPr>
      <t>（</t>
    </r>
    <r>
      <rPr>
        <sz val="12"/>
        <rFont val="Times New Roman"/>
        <family val="1"/>
      </rPr>
      <t>TCEP</t>
    </r>
    <r>
      <rPr>
        <sz val="12"/>
        <rFont val="MingLiU"/>
        <family val="3"/>
      </rPr>
      <t>）</t>
    </r>
  </si>
  <si>
    <r>
      <rPr>
        <sz val="12"/>
        <rFont val="MingLiU"/>
        <family val="3"/>
      </rPr>
      <t xml:space="preserve">三 </t>
    </r>
    <r>
      <rPr>
        <sz val="12"/>
        <rFont val="Times New Roman"/>
        <family val="1"/>
      </rPr>
      <t>2-(</t>
    </r>
    <r>
      <rPr>
        <sz val="12"/>
        <rFont val="MingLiU"/>
        <family val="3"/>
      </rPr>
      <t>氯乙基</t>
    </r>
    <r>
      <rPr>
        <sz val="12"/>
        <rFont val="Times New Roman"/>
        <family val="1"/>
      </rPr>
      <t>)</t>
    </r>
    <r>
      <rPr>
        <sz val="12"/>
        <rFont val="MingLiU"/>
        <family val="3"/>
      </rPr>
      <t xml:space="preserve">磷
</t>
    </r>
    <r>
      <rPr>
        <sz val="12"/>
        <rFont val="MingLiU"/>
        <family val="3"/>
      </rPr>
      <t>酸酯</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</si>
  <si>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6</t>
    </r>
    <r>
      <rPr>
        <sz val="12"/>
        <rFont val="Times New Roman"/>
        <family val="1"/>
      </rPr>
      <t>Cl</t>
    </r>
    <r>
      <rPr>
        <vertAlign val="subscript"/>
        <sz val="12"/>
        <rFont val="Times New Roman"/>
        <family val="1"/>
      </rPr>
      <t>6</t>
    </r>
    <r>
      <rPr>
        <sz val="12"/>
        <rFont val="Times New Roman"/>
        <family val="1"/>
      </rPr>
      <t>O</t>
    </r>
    <r>
      <rPr>
        <vertAlign val="subscript"/>
        <sz val="12"/>
        <rFont val="Times New Roman"/>
        <family val="1"/>
      </rPr>
      <t>4</t>
    </r>
    <r>
      <rPr>
        <sz val="12"/>
        <rFont val="Times New Roman"/>
        <family val="1"/>
      </rPr>
      <t>S</t>
    </r>
  </si>
  <si>
    <r>
      <rPr>
        <sz val="12"/>
        <rFont val="Times New Roman"/>
        <family val="1"/>
      </rPr>
      <t>Endosulfan sulfate</t>
    </r>
  </si>
  <si>
    <r>
      <rPr>
        <sz val="12"/>
        <rFont val="MingLiU"/>
        <family val="3"/>
      </rPr>
      <t>安殺番硫酸鹽</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</si>
  <si>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6</t>
    </r>
    <r>
      <rPr>
        <sz val="12"/>
        <rFont val="Times New Roman"/>
        <family val="1"/>
      </rPr>
      <t>Cl</t>
    </r>
    <r>
      <rPr>
        <vertAlign val="subscript"/>
        <sz val="12"/>
        <rFont val="Times New Roman"/>
        <family val="1"/>
      </rPr>
      <t>6</t>
    </r>
    <r>
      <rPr>
        <sz val="12"/>
        <rFont val="Times New Roman"/>
        <family val="1"/>
      </rPr>
      <t>O</t>
    </r>
    <r>
      <rPr>
        <vertAlign val="subscript"/>
        <sz val="12"/>
        <rFont val="Times New Roman"/>
        <family val="1"/>
      </rPr>
      <t>3</t>
    </r>
    <r>
      <rPr>
        <sz val="12"/>
        <rFont val="Times New Roman"/>
        <family val="1"/>
      </rPr>
      <t>S</t>
    </r>
  </si>
  <si>
    <r>
      <rPr>
        <sz val="12"/>
        <rFont val="Times New Roman"/>
        <family val="1"/>
      </rPr>
      <t>Beta (β) endosulfan</t>
    </r>
  </si>
  <si>
    <r>
      <rPr>
        <sz val="12"/>
        <rFont val="MingLiU"/>
        <family val="3"/>
      </rPr>
      <t>β</t>
    </r>
    <r>
      <rPr>
        <sz val="12"/>
        <rFont val="Times New Roman"/>
        <family val="1"/>
      </rPr>
      <t>−</t>
    </r>
    <r>
      <rPr>
        <sz val="12"/>
        <rFont val="MingLiU"/>
        <family val="3"/>
      </rPr>
      <t>安殺番</t>
    </r>
  </si>
  <si>
    <r>
      <rPr>
        <sz val="12"/>
        <rFont val="Times New Roman"/>
        <family val="1"/>
      </rPr>
      <t>Alpha (α) endosulfan</t>
    </r>
  </si>
  <si>
    <r>
      <rPr>
        <sz val="12"/>
        <rFont val="MingLiU"/>
        <family val="3"/>
      </rPr>
      <t>α</t>
    </r>
    <r>
      <rPr>
        <sz val="12"/>
        <rFont val="Times New Roman"/>
        <family val="1"/>
      </rPr>
      <t>−</t>
    </r>
    <r>
      <rPr>
        <sz val="12"/>
        <rFont val="MingLiU"/>
        <family val="3"/>
      </rPr>
      <t>安殺番</t>
    </r>
  </si>
  <si>
    <r>
      <rPr>
        <sz val="12"/>
        <rFont val="Times New Roman"/>
        <family val="1"/>
      </rPr>
      <t>Endosulfan</t>
    </r>
    <r>
      <rPr>
        <sz val="12"/>
        <rFont val="MingLiU"/>
        <family val="3"/>
      </rPr>
      <t>（</t>
    </r>
    <r>
      <rPr>
        <sz val="12"/>
        <rFont val="Times New Roman"/>
        <family val="1"/>
      </rPr>
      <t>Technical endosulfan</t>
    </r>
    <r>
      <rPr>
        <sz val="12"/>
        <rFont val="MingLiU"/>
        <family val="3"/>
      </rPr>
      <t>）</t>
    </r>
  </si>
  <si>
    <r>
      <rPr>
        <sz val="12"/>
        <rFont val="MingLiU"/>
        <family val="3"/>
      </rPr>
      <t>安殺番</t>
    </r>
    <r>
      <rPr>
        <sz val="12"/>
        <rFont val="Times New Roman"/>
        <family val="1"/>
      </rPr>
      <t>(</t>
    </r>
    <r>
      <rPr>
        <sz val="12"/>
        <rFont val="MingLiU"/>
        <family val="3"/>
      </rPr>
      <t>工業級安殺番</t>
    </r>
    <r>
      <rPr>
        <sz val="12"/>
        <rFont val="Times New Roman"/>
        <family val="1"/>
      </rPr>
      <t>)</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</si>
  <si>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4</t>
    </r>
    <r>
      <rPr>
        <sz val="12"/>
        <rFont val="Times New Roman"/>
        <family val="1"/>
      </rPr>
      <t>Br</t>
    </r>
    <r>
      <rPr>
        <vertAlign val="subscript"/>
        <sz val="12"/>
        <rFont val="Times New Roman"/>
        <family val="1"/>
      </rPr>
      <t>6</t>
    </r>
  </si>
  <si>
    <r>
      <rPr>
        <sz val="12"/>
        <rFont val="Times New Roman"/>
        <family val="1"/>
      </rPr>
      <t>Hexabromobiphenyl</t>
    </r>
  </si>
  <si>
    <r>
      <rPr>
        <sz val="12"/>
        <rFont val="MingLiU"/>
        <family val="3"/>
      </rPr>
      <t>六溴聯苯</t>
    </r>
  </si>
  <si>
    <r>
      <rPr>
        <sz val="12"/>
        <rFont val="Times New Roman"/>
        <family val="1"/>
      </rPr>
      <t>C</t>
    </r>
    <r>
      <rPr>
        <vertAlign val="subscript"/>
        <sz val="12"/>
        <rFont val="Times New Roman"/>
        <family val="1"/>
      </rPr>
      <t>6</t>
    </r>
    <r>
      <rPr>
        <sz val="12"/>
        <rFont val="Times New Roman"/>
        <family val="1"/>
      </rPr>
      <t>HC</t>
    </r>
    <r>
      <rPr>
        <vertAlign val="subscript"/>
        <sz val="12"/>
        <rFont val="Times New Roman"/>
        <family val="1"/>
      </rPr>
      <t>l5</t>
    </r>
  </si>
  <si>
    <r>
      <rPr>
        <sz val="12"/>
        <rFont val="Times New Roman"/>
        <family val="1"/>
      </rPr>
      <t>Pentachlorobenzene</t>
    </r>
  </si>
  <si>
    <r>
      <rPr>
        <sz val="12"/>
        <rFont val="MingLiU"/>
        <family val="3"/>
      </rPr>
      <t>五氯苯</t>
    </r>
  </si>
  <si>
    <r>
      <rPr>
        <sz val="12"/>
        <rFont val="Times New Roman"/>
        <family val="1"/>
      </rPr>
      <t>--</t>
    </r>
  </si>
  <si>
    <r>
      <rPr>
        <sz val="12"/>
        <rFont val="Times New Roman"/>
        <family val="1"/>
      </rPr>
      <t>C</t>
    </r>
    <r>
      <rPr>
        <vertAlign val="subscript"/>
        <sz val="12"/>
        <rFont val="Times New Roman"/>
        <family val="1"/>
      </rPr>
      <t>8</t>
    </r>
    <r>
      <rPr>
        <sz val="12"/>
        <rFont val="Times New Roman"/>
        <family val="1"/>
      </rPr>
      <t>F</t>
    </r>
    <r>
      <rPr>
        <vertAlign val="subscript"/>
        <sz val="12"/>
        <rFont val="Times New Roman"/>
        <family val="1"/>
      </rPr>
      <t>18</t>
    </r>
    <r>
      <rPr>
        <sz val="12"/>
        <rFont val="Times New Roman"/>
        <family val="1"/>
      </rPr>
      <t>O</t>
    </r>
    <r>
      <rPr>
        <vertAlign val="subscript"/>
        <sz val="12"/>
        <rFont val="Times New Roman"/>
        <family val="1"/>
      </rPr>
      <t>2</t>
    </r>
    <r>
      <rPr>
        <sz val="12"/>
        <rFont val="Times New Roman"/>
        <family val="1"/>
      </rPr>
      <t>S</t>
    </r>
  </si>
  <si>
    <r>
      <rPr>
        <sz val="12"/>
        <rFont val="Times New Roman"/>
        <family val="1"/>
      </rPr>
      <t>Perfluorooctane sulfonyl fluoride</t>
    </r>
  </si>
  <si>
    <r>
      <rPr>
        <sz val="12"/>
        <rFont val="MingLiU"/>
        <family val="3"/>
      </rPr>
      <t>全氟辛烷磺醯氟</t>
    </r>
  </si>
  <si>
    <r>
      <rPr>
        <sz val="12"/>
        <rFont val="Times New Roman"/>
        <family val="1"/>
      </rPr>
      <t>C</t>
    </r>
    <r>
      <rPr>
        <vertAlign val="subscript"/>
        <sz val="12"/>
        <rFont val="Times New Roman"/>
        <family val="1"/>
      </rPr>
      <t>8</t>
    </r>
    <r>
      <rPr>
        <sz val="12"/>
        <rFont val="Times New Roman"/>
        <family val="1"/>
      </rPr>
      <t>HF</t>
    </r>
    <r>
      <rPr>
        <vertAlign val="subscript"/>
        <sz val="12"/>
        <rFont val="Times New Roman"/>
        <family val="1"/>
      </rPr>
      <t>17</t>
    </r>
    <r>
      <rPr>
        <sz val="12"/>
        <rFont val="Times New Roman"/>
        <family val="1"/>
      </rPr>
      <t>O</t>
    </r>
    <r>
      <rPr>
        <vertAlign val="subscript"/>
        <sz val="12"/>
        <rFont val="Times New Roman"/>
        <family val="1"/>
      </rPr>
      <t>3</t>
    </r>
    <r>
      <rPr>
        <sz val="12"/>
        <rFont val="Times New Roman"/>
        <family val="1"/>
      </rPr>
      <t>S</t>
    </r>
    <r>
      <rPr>
        <sz val="12"/>
        <rFont val="Wingdings"/>
        <charset val="2"/>
      </rPr>
      <t></t>
    </r>
    <r>
      <rPr>
        <sz val="12"/>
        <rFont val="Times New Roman"/>
        <family val="1"/>
      </rPr>
      <t>Li</t>
    </r>
  </si>
  <si>
    <r>
      <rPr>
        <sz val="12"/>
        <rFont val="Times New Roman"/>
        <family val="1"/>
      </rPr>
      <t>Lithium perfluorooctane sulfonate</t>
    </r>
  </si>
  <si>
    <r>
      <rPr>
        <sz val="12"/>
        <rFont val="MingLiU"/>
        <family val="3"/>
      </rPr>
      <t>全氟辛烷磺酸鋰鹽</t>
    </r>
  </si>
  <si>
    <r>
      <rPr>
        <sz val="12"/>
        <rFont val="Times New Roman"/>
        <family val="1"/>
      </rPr>
      <t>C</t>
    </r>
    <r>
      <rPr>
        <vertAlign val="subscript"/>
        <sz val="12"/>
        <rFont val="Times New Roman"/>
        <family val="1"/>
      </rPr>
      <t>8</t>
    </r>
    <r>
      <rPr>
        <sz val="12"/>
        <rFont val="Times New Roman"/>
        <family val="1"/>
      </rPr>
      <t>HF</t>
    </r>
    <r>
      <rPr>
        <vertAlign val="subscript"/>
        <sz val="12"/>
        <rFont val="Times New Roman"/>
        <family val="1"/>
      </rPr>
      <t>17</t>
    </r>
    <r>
      <rPr>
        <sz val="12"/>
        <rFont val="Times New Roman"/>
        <family val="1"/>
      </rPr>
      <t>O</t>
    </r>
    <r>
      <rPr>
        <vertAlign val="subscript"/>
        <sz val="12"/>
        <rFont val="Times New Roman"/>
        <family val="1"/>
      </rPr>
      <t>3</t>
    </r>
    <r>
      <rPr>
        <sz val="12"/>
        <rFont val="Times New Roman"/>
        <family val="1"/>
      </rPr>
      <t>S</t>
    </r>
  </si>
  <si>
    <r>
      <rPr>
        <sz val="12"/>
        <rFont val="Times New Roman"/>
        <family val="1"/>
      </rPr>
      <t>Perfluorooctane sulfonic acid</t>
    </r>
  </si>
  <si>
    <r>
      <rPr>
        <sz val="12"/>
        <rFont val="MingLiU"/>
        <family val="3"/>
      </rPr>
      <t>全氟辛烷磺酸</t>
    </r>
  </si>
  <si>
    <r>
      <rPr>
        <sz val="12"/>
        <rFont val="Times New Roman"/>
        <family val="1"/>
      </rPr>
      <t>C</t>
    </r>
    <r>
      <rPr>
        <vertAlign val="subscript"/>
        <sz val="12"/>
        <rFont val="Times New Roman"/>
        <family val="1"/>
      </rPr>
      <t>10</t>
    </r>
    <r>
      <rPr>
        <sz val="12"/>
        <rFont val="Times New Roman"/>
        <family val="1"/>
      </rPr>
      <t>Cl</t>
    </r>
    <r>
      <rPr>
        <vertAlign val="subscript"/>
        <sz val="12"/>
        <rFont val="Times New Roman"/>
        <family val="1"/>
      </rPr>
      <t>10</t>
    </r>
    <r>
      <rPr>
        <sz val="12"/>
        <rFont val="Times New Roman"/>
        <family val="1"/>
      </rPr>
      <t>O</t>
    </r>
  </si>
  <si>
    <r>
      <rPr>
        <sz val="12"/>
        <rFont val="Times New Roman"/>
        <family val="1"/>
      </rPr>
      <t>Chlordecone</t>
    </r>
  </si>
  <si>
    <r>
      <rPr>
        <sz val="12"/>
        <rFont val="MingLiU"/>
        <family val="3"/>
      </rPr>
      <t>十氯酮</t>
    </r>
  </si>
  <si>
    <r>
      <rPr>
        <vertAlign val="superscript"/>
        <sz val="12"/>
        <rFont val="Times New Roman"/>
        <family val="1"/>
      </rPr>
      <t>C</t>
    </r>
    <r>
      <rPr>
        <sz val="8"/>
        <rFont val="Times New Roman"/>
        <family val="1"/>
      </rPr>
      <t>10</t>
    </r>
    <r>
      <rPr>
        <vertAlign val="superscript"/>
        <sz val="12"/>
        <rFont val="Times New Roman"/>
        <family val="1"/>
      </rPr>
      <t>Cl</t>
    </r>
    <r>
      <rPr>
        <sz val="8"/>
        <rFont val="Times New Roman"/>
        <family val="1"/>
      </rPr>
      <t>12</t>
    </r>
  </si>
  <si>
    <r>
      <rPr>
        <sz val="12"/>
        <rFont val="Times New Roman"/>
        <family val="1"/>
      </rPr>
      <t>Mirex</t>
    </r>
  </si>
  <si>
    <r>
      <rPr>
        <sz val="12"/>
        <rFont val="MingLiU"/>
        <family val="3"/>
      </rPr>
      <t>滅蟻樂</t>
    </r>
  </si>
  <si>
    <r>
      <rPr>
        <vertAlign val="superscript"/>
        <sz val="12"/>
        <rFont val="Times New Roman"/>
        <family val="1"/>
      </rPr>
      <t>C</t>
    </r>
    <r>
      <rPr>
        <sz val="8"/>
        <rFont val="Times New Roman"/>
        <family val="1"/>
      </rPr>
      <t>12</t>
    </r>
    <r>
      <rPr>
        <vertAlign val="superscript"/>
        <sz val="12"/>
        <rFont val="Times New Roman"/>
        <family val="1"/>
      </rPr>
      <t>H</t>
    </r>
    <r>
      <rPr>
        <sz val="8"/>
        <rFont val="Times New Roman"/>
        <family val="1"/>
      </rPr>
      <t>16</t>
    </r>
    <r>
      <rPr>
        <vertAlign val="superscript"/>
        <sz val="12"/>
        <rFont val="Times New Roman"/>
        <family val="1"/>
      </rPr>
      <t>O</t>
    </r>
    <r>
      <rPr>
        <sz val="8"/>
        <rFont val="Times New Roman"/>
        <family val="1"/>
      </rPr>
      <t>2</t>
    </r>
  </si>
  <si>
    <r>
      <rPr>
        <sz val="12"/>
        <rFont val="Times New Roman"/>
        <family val="1"/>
      </rPr>
      <t xml:space="preserve">4,4-isopropylidene diphenol
</t>
    </r>
    <r>
      <rPr>
        <sz val="12"/>
        <rFont val="MingLiU"/>
        <family val="3"/>
      </rPr>
      <t>（</t>
    </r>
    <r>
      <rPr>
        <sz val="12"/>
        <rFont val="Times New Roman"/>
        <family val="1"/>
      </rPr>
      <t>Bisphenol A</t>
    </r>
    <r>
      <rPr>
        <sz val="12"/>
        <rFont val="MingLiU"/>
        <family val="3"/>
      </rPr>
      <t>）</t>
    </r>
  </si>
  <si>
    <r>
      <rPr>
        <sz val="12"/>
        <rFont val="MingLiU"/>
        <family val="3"/>
      </rPr>
      <t>雙酚</t>
    </r>
    <r>
      <rPr>
        <sz val="12"/>
        <rFont val="Times New Roman"/>
        <family val="1"/>
      </rPr>
      <t>A</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</si>
  <si>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4</t>
    </r>
    <r>
      <rPr>
        <sz val="12"/>
        <rFont val="Times New Roman"/>
        <family val="1"/>
      </rPr>
      <t>O)</t>
    </r>
    <r>
      <rPr>
        <vertAlign val="subscript"/>
        <sz val="12"/>
        <rFont val="Times New Roman"/>
        <family val="1"/>
      </rPr>
      <t>n</t>
    </r>
    <r>
      <rPr>
        <sz val="12"/>
        <rFont val="Times New Roman"/>
        <family val="1"/>
      </rPr>
      <t>C</t>
    </r>
    <r>
      <rPr>
        <vertAlign val="subscript"/>
        <sz val="12"/>
        <rFont val="Times New Roman"/>
        <family val="1"/>
      </rPr>
      <t>15</t>
    </r>
    <r>
      <rPr>
        <sz val="12"/>
        <rFont val="Times New Roman"/>
        <family val="1"/>
      </rPr>
      <t>H</t>
    </r>
    <r>
      <rPr>
        <vertAlign val="subscript"/>
        <sz val="12"/>
        <rFont val="Times New Roman"/>
        <family val="1"/>
      </rPr>
      <t>24</t>
    </r>
    <r>
      <rPr>
        <sz val="12"/>
        <rFont val="Times New Roman"/>
        <family val="1"/>
      </rPr>
      <t>O</t>
    </r>
  </si>
  <si>
    <r>
      <rPr>
        <sz val="12"/>
        <rFont val="Times New Roman"/>
        <family val="1"/>
      </rPr>
      <t xml:space="preserve">Nonylphenol polyethylene glycol
</t>
    </r>
    <r>
      <rPr>
        <sz val="12"/>
        <rFont val="Times New Roman"/>
        <family val="1"/>
      </rPr>
      <t>ether</t>
    </r>
  </si>
  <si>
    <r>
      <rPr>
        <sz val="12"/>
        <rFont val="MingLiU"/>
        <family val="3"/>
      </rPr>
      <t>壬基酚聚乙氧基醇</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</si>
  <si>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(OH)C</t>
    </r>
    <r>
      <rPr>
        <vertAlign val="subscript"/>
        <sz val="12"/>
        <rFont val="Times New Roman"/>
        <family val="1"/>
      </rPr>
      <t>9</t>
    </r>
    <r>
      <rPr>
        <sz val="12"/>
        <rFont val="Times New Roman"/>
        <family val="1"/>
      </rPr>
      <t>H</t>
    </r>
    <r>
      <rPr>
        <vertAlign val="subscript"/>
        <sz val="12"/>
        <rFont val="Times New Roman"/>
        <family val="1"/>
      </rPr>
      <t>19</t>
    </r>
  </si>
  <si>
    <r>
      <rPr>
        <sz val="12"/>
        <rFont val="Times New Roman"/>
        <family val="1"/>
      </rPr>
      <t>Nonylphenol</t>
    </r>
  </si>
  <si>
    <r>
      <rPr>
        <sz val="12"/>
        <rFont val="MingLiU"/>
        <family val="3"/>
      </rPr>
      <t>壬基酚（壬酚）</t>
    </r>
  </si>
  <si>
    <r>
      <rPr>
        <sz val="12"/>
        <rFont val="Times New Roman"/>
        <family val="1"/>
      </rPr>
      <t>H</t>
    </r>
    <r>
      <rPr>
        <vertAlign val="subscript"/>
        <sz val="12"/>
        <rFont val="Times New Roman"/>
        <family val="1"/>
      </rPr>
      <t>2</t>
    </r>
    <r>
      <rPr>
        <sz val="12"/>
        <rFont val="Times New Roman"/>
        <family val="1"/>
      </rPr>
      <t>NNH</t>
    </r>
    <r>
      <rPr>
        <vertAlign val="subscript"/>
        <sz val="12"/>
        <rFont val="Times New Roman"/>
        <family val="1"/>
      </rPr>
      <t>2</t>
    </r>
  </si>
  <si>
    <r>
      <rPr>
        <sz val="12"/>
        <rFont val="Times New Roman"/>
        <family val="1"/>
      </rPr>
      <t>Hydrazine</t>
    </r>
  </si>
  <si>
    <r>
      <rPr>
        <sz val="12"/>
        <rFont val="MingLiU"/>
        <family val="3"/>
      </rPr>
      <t>聯胺</t>
    </r>
  </si>
  <si>
    <r>
      <rPr>
        <vertAlign val="superscript"/>
        <sz val="12"/>
        <rFont val="Times New Roman"/>
        <family val="1"/>
      </rPr>
      <t>C</t>
    </r>
    <r>
      <rPr>
        <sz val="8"/>
        <rFont val="Times New Roman"/>
        <family val="1"/>
      </rPr>
      <t>10</t>
    </r>
    <r>
      <rPr>
        <vertAlign val="superscript"/>
        <sz val="12"/>
        <rFont val="Times New Roman"/>
        <family val="1"/>
      </rPr>
      <t>H</t>
    </r>
    <r>
      <rPr>
        <sz val="8"/>
        <rFont val="Times New Roman"/>
        <family val="1"/>
      </rPr>
      <t>12</t>
    </r>
  </si>
  <si>
    <r>
      <rPr>
        <sz val="12"/>
        <rFont val="Times New Roman"/>
        <family val="1"/>
      </rPr>
      <t>Dicyclopentadiene</t>
    </r>
  </si>
  <si>
    <r>
      <rPr>
        <sz val="12"/>
        <rFont val="MingLiU"/>
        <family val="3"/>
      </rPr>
      <t>二環戊二烯</t>
    </r>
  </si>
  <si>
    <r>
      <rPr>
        <sz val="12"/>
        <rFont val="Times New Roman"/>
        <family val="1"/>
      </rPr>
      <t>CHBrCl</t>
    </r>
    <r>
      <rPr>
        <vertAlign val="subscript"/>
        <sz val="12"/>
        <rFont val="Times New Roman"/>
        <family val="1"/>
      </rPr>
      <t>2</t>
    </r>
  </si>
  <si>
    <r>
      <rPr>
        <sz val="12"/>
        <rFont val="Times New Roman"/>
        <family val="1"/>
      </rPr>
      <t>Dichlorobromomethane</t>
    </r>
  </si>
  <si>
    <r>
      <rPr>
        <sz val="12"/>
        <rFont val="MingLiU"/>
        <family val="3"/>
      </rPr>
      <t>二氯溴甲烷</t>
    </r>
  </si>
  <si>
    <r>
      <rPr>
        <sz val="12"/>
        <rFont val="Times New Roman"/>
        <family val="1"/>
      </rPr>
      <t>Cl</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OH</t>
    </r>
  </si>
  <si>
    <r>
      <rPr>
        <sz val="12"/>
        <rFont val="Times New Roman"/>
        <family val="1"/>
      </rPr>
      <t>2,4-Dichlorophenol</t>
    </r>
  </si>
  <si>
    <r>
      <rPr>
        <sz val="12"/>
        <rFont val="Times New Roman"/>
        <family val="1"/>
      </rPr>
      <t>2,4-</t>
    </r>
    <r>
      <rPr>
        <sz val="12"/>
        <rFont val="MingLiU"/>
        <family val="3"/>
      </rPr>
      <t>二氯酚</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</si>
  <si>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3</t>
    </r>
    <r>
      <rPr>
        <sz val="12"/>
        <rFont val="Times New Roman"/>
        <family val="1"/>
      </rPr>
      <t>COCH</t>
    </r>
    <r>
      <rPr>
        <vertAlign val="subscript"/>
        <sz val="12"/>
        <rFont val="Times New Roman"/>
        <family val="1"/>
      </rPr>
      <t>3</t>
    </r>
  </si>
  <si>
    <r>
      <rPr>
        <sz val="12"/>
        <rFont val="Times New Roman"/>
        <family val="1"/>
      </rPr>
      <t>Methyl-tert-butyl ether</t>
    </r>
  </si>
  <si>
    <r>
      <rPr>
        <sz val="12"/>
        <rFont val="MingLiU"/>
        <family val="3"/>
      </rPr>
      <t>甲基第三丁基醚</t>
    </r>
  </si>
  <si>
    <r>
      <rPr>
        <sz val="12"/>
        <rFont val="Times New Roman"/>
        <family val="1"/>
      </rPr>
      <t>CH</t>
    </r>
    <r>
      <rPr>
        <vertAlign val="subscript"/>
        <sz val="12"/>
        <rFont val="Times New Roman"/>
        <family val="1"/>
      </rPr>
      <t>5</t>
    </r>
    <r>
      <rPr>
        <sz val="12"/>
        <rFont val="Times New Roman"/>
        <family val="1"/>
      </rPr>
      <t>N</t>
    </r>
    <r>
      <rPr>
        <vertAlign val="subscript"/>
        <sz val="12"/>
        <rFont val="Times New Roman"/>
        <family val="1"/>
      </rPr>
      <t>3</t>
    </r>
    <r>
      <rPr>
        <sz val="12"/>
        <rFont val="Times New Roman"/>
        <family val="1"/>
      </rPr>
      <t>S</t>
    </r>
  </si>
  <si>
    <r>
      <rPr>
        <sz val="12"/>
        <rFont val="Times New Roman"/>
        <family val="1"/>
      </rPr>
      <t xml:space="preserve">Thiosemicarbazide
</t>
    </r>
    <r>
      <rPr>
        <sz val="12"/>
        <rFont val="Times New Roman"/>
        <family val="1"/>
      </rPr>
      <t>1-amino-2-thiourea</t>
    </r>
  </si>
  <si>
    <r>
      <rPr>
        <sz val="12"/>
        <rFont val="MingLiU"/>
        <family val="3"/>
      </rPr>
      <t>胺基硫脲</t>
    </r>
  </si>
  <si>
    <r>
      <rPr>
        <sz val="12"/>
        <rFont val="Times New Roman"/>
        <family val="1"/>
      </rPr>
      <t>PCl</t>
    </r>
    <r>
      <rPr>
        <vertAlign val="subscript"/>
        <sz val="12"/>
        <rFont val="Times New Roman"/>
        <family val="1"/>
      </rPr>
      <t>3</t>
    </r>
  </si>
  <si>
    <r>
      <rPr>
        <sz val="12"/>
        <rFont val="Times New Roman"/>
        <family val="1"/>
      </rPr>
      <t>Phosphorus trichloride</t>
    </r>
  </si>
  <si>
    <r>
      <rPr>
        <sz val="12"/>
        <rFont val="MingLiU"/>
        <family val="3"/>
      </rPr>
      <t>三氯化磷</t>
    </r>
  </si>
  <si>
    <r>
      <rPr>
        <sz val="12"/>
        <rFont val="Times New Roman"/>
        <family val="1"/>
      </rPr>
      <t>PH</t>
    </r>
    <r>
      <rPr>
        <vertAlign val="subscript"/>
        <sz val="12"/>
        <rFont val="Times New Roman"/>
        <family val="1"/>
      </rPr>
      <t>3</t>
    </r>
  </si>
  <si>
    <r>
      <rPr>
        <sz val="12"/>
        <rFont val="Times New Roman"/>
        <family val="1"/>
      </rPr>
      <t>Phosphine</t>
    </r>
  </si>
  <si>
    <r>
      <rPr>
        <sz val="12"/>
        <rFont val="MingLiU"/>
        <family val="3"/>
      </rPr>
      <t>磷化氫</t>
    </r>
  </si>
  <si>
    <r>
      <rPr>
        <sz val="12"/>
        <rFont val="Times New Roman"/>
        <family val="1"/>
      </rPr>
      <t>F</t>
    </r>
    <r>
      <rPr>
        <vertAlign val="subscript"/>
        <sz val="12"/>
        <rFont val="Times New Roman"/>
        <family val="1"/>
      </rPr>
      <t>2</t>
    </r>
  </si>
  <si>
    <r>
      <rPr>
        <sz val="12"/>
        <rFont val="Times New Roman"/>
        <family val="1"/>
      </rPr>
      <t>Fluorine</t>
    </r>
  </si>
  <si>
    <r>
      <rPr>
        <sz val="12"/>
        <rFont val="MingLiU"/>
        <family val="3"/>
      </rPr>
      <t>氟</t>
    </r>
  </si>
  <si>
    <r>
      <rPr>
        <sz val="12"/>
        <rFont val="Times New Roman"/>
        <family val="1"/>
      </rPr>
      <t>ClCH</t>
    </r>
    <r>
      <rPr>
        <vertAlign val="subscript"/>
        <sz val="12"/>
        <rFont val="Times New Roman"/>
        <family val="1"/>
      </rPr>
      <t>2</t>
    </r>
    <r>
      <rPr>
        <sz val="12"/>
        <rFont val="Times New Roman"/>
        <family val="1"/>
      </rPr>
      <t>CHClCH</t>
    </r>
    <r>
      <rPr>
        <vertAlign val="subscript"/>
        <sz val="12"/>
        <rFont val="Times New Roman"/>
        <family val="1"/>
      </rPr>
      <t>2</t>
    </r>
    <r>
      <rPr>
        <sz val="12"/>
        <rFont val="Times New Roman"/>
        <family val="1"/>
      </rPr>
      <t>Cl</t>
    </r>
  </si>
  <si>
    <r>
      <rPr>
        <sz val="12"/>
        <rFont val="Times New Roman"/>
        <family val="1"/>
      </rPr>
      <t>1,2,3-Trichloropropane</t>
    </r>
  </si>
  <si>
    <r>
      <rPr>
        <sz val="12"/>
        <rFont val="Times New Roman"/>
        <family val="1"/>
      </rPr>
      <t>1,2,3-</t>
    </r>
    <r>
      <rPr>
        <sz val="12"/>
        <rFont val="MingLiU"/>
        <family val="3"/>
      </rPr>
      <t>三氯丙烷</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</si>
  <si>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CHCH</t>
    </r>
    <r>
      <rPr>
        <vertAlign val="subscript"/>
        <sz val="12"/>
        <rFont val="Times New Roman"/>
        <family val="1"/>
      </rPr>
      <t>2</t>
    </r>
    <r>
      <rPr>
        <sz val="12"/>
        <rFont val="Times New Roman"/>
        <family val="1"/>
      </rPr>
      <t>O</t>
    </r>
  </si>
  <si>
    <r>
      <rPr>
        <sz val="12"/>
        <rFont val="Times New Roman"/>
        <family val="1"/>
      </rPr>
      <t>Styrene oxide</t>
    </r>
  </si>
  <si>
    <r>
      <rPr>
        <sz val="12"/>
        <rFont val="MingLiU"/>
        <family val="3"/>
      </rPr>
      <t>氧化苯乙烯</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</si>
  <si>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NCOCl</t>
    </r>
  </si>
  <si>
    <r>
      <rPr>
        <sz val="12"/>
        <rFont val="Times New Roman"/>
        <family val="1"/>
      </rPr>
      <t xml:space="preserve">Dimethylcarbamyl
</t>
    </r>
    <r>
      <rPr>
        <sz val="12"/>
        <rFont val="Times New Roman"/>
        <family val="1"/>
      </rPr>
      <t>chloride</t>
    </r>
  </si>
  <si>
    <r>
      <rPr>
        <sz val="12"/>
        <rFont val="MingLiU"/>
        <family val="3"/>
      </rPr>
      <t>二甲基胺甲醯氯</t>
    </r>
  </si>
  <si>
    <r>
      <rPr>
        <sz val="12"/>
        <rFont val="Times New Roman"/>
        <family val="1"/>
      </rPr>
      <t>C</t>
    </r>
    <r>
      <rPr>
        <vertAlign val="subscript"/>
        <sz val="12"/>
        <rFont val="Times New Roman"/>
        <family val="1"/>
      </rPr>
      <t>7</t>
    </r>
    <r>
      <rPr>
        <sz val="12"/>
        <rFont val="Times New Roman"/>
        <family val="1"/>
      </rPr>
      <t>H</t>
    </r>
    <r>
      <rPr>
        <vertAlign val="subscript"/>
        <sz val="12"/>
        <rFont val="Times New Roman"/>
        <family val="1"/>
      </rPr>
      <t>8</t>
    </r>
    <r>
      <rPr>
        <sz val="12"/>
        <rFont val="Times New Roman"/>
        <family val="1"/>
      </rPr>
      <t>ClN</t>
    </r>
  </si>
  <si>
    <r>
      <rPr>
        <sz val="12"/>
        <rFont val="Times New Roman"/>
        <family val="1"/>
      </rPr>
      <t>p-Chloro-o-toluidine</t>
    </r>
  </si>
  <si>
    <r>
      <rPr>
        <sz val="12"/>
        <rFont val="MingLiU"/>
        <family val="3"/>
      </rPr>
      <t>對</t>
    </r>
    <r>
      <rPr>
        <sz val="12"/>
        <rFont val="Times New Roman"/>
        <family val="1"/>
      </rPr>
      <t>-</t>
    </r>
    <r>
      <rPr>
        <sz val="12"/>
        <rFont val="MingLiU"/>
        <family val="3"/>
      </rPr>
      <t>氯</t>
    </r>
    <r>
      <rPr>
        <sz val="12"/>
        <rFont val="Times New Roman"/>
        <family val="1"/>
      </rPr>
      <t>-</t>
    </r>
    <r>
      <rPr>
        <sz val="12"/>
        <rFont val="MingLiU"/>
        <family val="3"/>
      </rPr>
      <t>鄰</t>
    </r>
    <r>
      <rPr>
        <sz val="12"/>
        <rFont val="Times New Roman"/>
        <family val="1"/>
      </rPr>
      <t>-</t>
    </r>
    <r>
      <rPr>
        <sz val="12"/>
        <rFont val="MingLiU"/>
        <family val="3"/>
      </rPr>
      <t>甲苯胺</t>
    </r>
  </si>
  <si>
    <r>
      <rPr>
        <sz val="12"/>
        <rFont val="Times New Roman"/>
        <family val="1"/>
      </rPr>
      <t>Be</t>
    </r>
  </si>
  <si>
    <r>
      <rPr>
        <sz val="12"/>
        <rFont val="Times New Roman"/>
        <family val="1"/>
      </rPr>
      <t>Beryllium</t>
    </r>
  </si>
  <si>
    <r>
      <rPr>
        <sz val="12"/>
        <rFont val="MingLiU"/>
        <family val="3"/>
      </rPr>
      <t>鈹</t>
    </r>
  </si>
  <si>
    <r>
      <rPr>
        <sz val="12"/>
        <rFont val="Times New Roman"/>
        <family val="1"/>
      </rPr>
      <t>Cl</t>
    </r>
    <r>
      <rPr>
        <vertAlign val="subscript"/>
        <sz val="12"/>
        <rFont val="Times New Roman"/>
        <family val="1"/>
      </rPr>
      <t>2</t>
    </r>
    <r>
      <rPr>
        <sz val="12"/>
        <rFont val="Times New Roman"/>
        <family val="1"/>
      </rPr>
      <t>CCClCClCCl</t>
    </r>
    <r>
      <rPr>
        <vertAlign val="subscript"/>
        <sz val="12"/>
        <rFont val="Times New Roman"/>
        <family val="1"/>
      </rPr>
      <t>2</t>
    </r>
  </si>
  <si>
    <r>
      <rPr>
        <sz val="12"/>
        <rFont val="Times New Roman"/>
        <family val="1"/>
      </rPr>
      <t>Hexachloro-1,3-butadien e</t>
    </r>
  </si>
  <si>
    <r>
      <rPr>
        <sz val="12"/>
        <rFont val="MingLiU"/>
        <family val="3"/>
      </rPr>
      <t>六氯</t>
    </r>
    <r>
      <rPr>
        <sz val="12"/>
        <rFont val="Times New Roman"/>
        <family val="1"/>
      </rPr>
      <t>-1,3-</t>
    </r>
    <r>
      <rPr>
        <sz val="12"/>
        <rFont val="MingLiU"/>
        <family val="3"/>
      </rPr>
      <t>丁二烯</t>
    </r>
  </si>
  <si>
    <r>
      <rPr>
        <sz val="12"/>
        <rFont val="Times New Roman"/>
        <family val="1"/>
      </rPr>
      <t>Cl</t>
    </r>
    <r>
      <rPr>
        <vertAlign val="subscript"/>
        <sz val="12"/>
        <rFont val="Times New Roman"/>
        <family val="1"/>
      </rPr>
      <t>3</t>
    </r>
    <r>
      <rPr>
        <sz val="12"/>
        <rFont val="Times New Roman"/>
        <family val="1"/>
      </rPr>
      <t>CCCl</t>
    </r>
    <r>
      <rPr>
        <vertAlign val="subscript"/>
        <sz val="12"/>
        <rFont val="Times New Roman"/>
        <family val="1"/>
      </rPr>
      <t>3</t>
    </r>
  </si>
  <si>
    <r>
      <rPr>
        <sz val="12"/>
        <rFont val="Times New Roman"/>
        <family val="1"/>
      </rPr>
      <t>Hexachloroethane</t>
    </r>
  </si>
  <si>
    <r>
      <rPr>
        <sz val="12"/>
        <rFont val="MingLiU"/>
        <family val="3"/>
      </rPr>
      <t>六氯乙烷</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</si>
  <si>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t>
    </r>
    <r>
      <rPr>
        <vertAlign val="subscript"/>
        <sz val="12"/>
        <rFont val="Times New Roman"/>
        <family val="1"/>
      </rPr>
      <t>3</t>
    </r>
    <r>
      <rPr>
        <sz val="12"/>
        <rFont val="Times New Roman"/>
        <family val="1"/>
      </rPr>
      <t>SnI</t>
    </r>
  </si>
  <si>
    <r>
      <rPr>
        <sz val="12"/>
        <rFont val="Times New Roman"/>
        <family val="1"/>
      </rPr>
      <t>Trixylyltin iodide</t>
    </r>
  </si>
  <si>
    <r>
      <rPr>
        <sz val="12"/>
        <rFont val="MingLiU"/>
        <family val="3"/>
      </rPr>
      <t>碘化三茬錫</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</si>
  <si>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t>
    </r>
    <r>
      <rPr>
        <vertAlign val="subscript"/>
        <sz val="12"/>
        <rFont val="Times New Roman"/>
        <family val="1"/>
      </rPr>
      <t>3</t>
    </r>
    <r>
      <rPr>
        <sz val="12"/>
        <rFont val="Times New Roman"/>
        <family val="1"/>
      </rPr>
      <t>SnF</t>
    </r>
  </si>
  <si>
    <r>
      <rPr>
        <sz val="12"/>
        <rFont val="Times New Roman"/>
        <family val="1"/>
      </rPr>
      <t>Trixylyltin fluoride</t>
    </r>
  </si>
  <si>
    <r>
      <rPr>
        <sz val="12"/>
        <rFont val="MingLiU"/>
        <family val="3"/>
      </rPr>
      <t>氟化三茬錫</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</si>
  <si>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t>
    </r>
    <r>
      <rPr>
        <vertAlign val="subscript"/>
        <sz val="12"/>
        <rFont val="Times New Roman"/>
        <family val="1"/>
      </rPr>
      <t>3</t>
    </r>
    <r>
      <rPr>
        <sz val="12"/>
        <rFont val="Times New Roman"/>
        <family val="1"/>
      </rPr>
      <t>SnCl</t>
    </r>
  </si>
  <si>
    <r>
      <rPr>
        <sz val="12"/>
        <rFont val="Times New Roman"/>
        <family val="1"/>
      </rPr>
      <t>Trixylyltin chloride</t>
    </r>
  </si>
  <si>
    <r>
      <rPr>
        <sz val="12"/>
        <rFont val="MingLiU"/>
        <family val="3"/>
      </rPr>
      <t>氯化三茬錫</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</si>
  <si>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t>
    </r>
    <r>
      <rPr>
        <vertAlign val="subscript"/>
        <sz val="12"/>
        <rFont val="Times New Roman"/>
        <family val="1"/>
      </rPr>
      <t>3</t>
    </r>
    <r>
      <rPr>
        <sz val="12"/>
        <rFont val="Times New Roman"/>
        <family val="1"/>
      </rPr>
      <t>SnBr</t>
    </r>
  </si>
  <si>
    <r>
      <rPr>
        <sz val="12"/>
        <rFont val="Times New Roman"/>
        <family val="1"/>
      </rPr>
      <t>Trixylyltin bromide</t>
    </r>
  </si>
  <si>
    <r>
      <rPr>
        <sz val="12"/>
        <rFont val="MingLiU"/>
        <family val="3"/>
      </rPr>
      <t>溴化三茬錫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</si>
  <si>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t>
    </r>
    <r>
      <rPr>
        <vertAlign val="subscript"/>
        <sz val="12"/>
        <rFont val="Times New Roman"/>
        <family val="1"/>
      </rPr>
      <t>3</t>
    </r>
    <r>
      <rPr>
        <sz val="12"/>
        <rFont val="Times New Roman"/>
        <family val="1"/>
      </rPr>
      <t>CH</t>
    </r>
  </si>
  <si>
    <r>
      <rPr>
        <sz val="12"/>
        <rFont val="Times New Roman"/>
        <family val="1"/>
      </rPr>
      <t>Tritriphenylstannyl- methane</t>
    </r>
  </si>
  <si>
    <r>
      <rPr>
        <sz val="12"/>
        <rFont val="MingLiU"/>
        <family val="3"/>
      </rPr>
      <t>參</t>
    </r>
    <r>
      <rPr>
        <sz val="12"/>
        <rFont val="Times New Roman"/>
        <family val="1"/>
      </rPr>
      <t>(</t>
    </r>
    <r>
      <rPr>
        <sz val="12"/>
        <rFont val="MingLiU"/>
        <family val="3"/>
      </rPr>
      <t>三苯錫</t>
    </r>
    <r>
      <rPr>
        <sz val="12"/>
        <rFont val="Times New Roman"/>
        <family val="1"/>
      </rPr>
      <t>)</t>
    </r>
    <r>
      <rPr>
        <sz val="12"/>
        <rFont val="MingLiU"/>
        <family val="3"/>
      </rPr>
      <t>甲烷</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</si>
  <si>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3</t>
    </r>
    <r>
      <rPr>
        <sz val="12"/>
        <rFont val="Times New Roman"/>
        <family val="1"/>
      </rPr>
      <t>SnI</t>
    </r>
  </si>
  <si>
    <r>
      <rPr>
        <sz val="12"/>
        <rFont val="Times New Roman"/>
        <family val="1"/>
      </rPr>
      <t>Tritolyltin iodide</t>
    </r>
  </si>
  <si>
    <r>
      <rPr>
        <sz val="12"/>
        <rFont val="MingLiU"/>
        <family val="3"/>
      </rPr>
      <t>碘化三甲苯錫</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</si>
  <si>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3</t>
    </r>
    <r>
      <rPr>
        <sz val="12"/>
        <rFont val="Times New Roman"/>
        <family val="1"/>
      </rPr>
      <t>SnOH</t>
    </r>
  </si>
  <si>
    <r>
      <rPr>
        <sz val="12"/>
        <rFont val="Times New Roman"/>
        <family val="1"/>
      </rPr>
      <t>Tritolyltin hydroxide</t>
    </r>
  </si>
  <si>
    <r>
      <rPr>
        <sz val="12"/>
        <rFont val="MingLiU"/>
        <family val="3"/>
      </rPr>
      <t>氫氧化三甲苯錫</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</si>
  <si>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3</t>
    </r>
    <r>
      <rPr>
        <sz val="12"/>
        <rFont val="Times New Roman"/>
        <family val="1"/>
      </rPr>
      <t>SnF</t>
    </r>
  </si>
  <si>
    <r>
      <rPr>
        <sz val="12"/>
        <rFont val="Times New Roman"/>
        <family val="1"/>
      </rPr>
      <t>Tritolyltin fluoride</t>
    </r>
  </si>
  <si>
    <r>
      <rPr>
        <sz val="12"/>
        <rFont val="MingLiU"/>
        <family val="3"/>
      </rPr>
      <t>氟化三甲苯錫</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</si>
  <si>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3</t>
    </r>
    <r>
      <rPr>
        <sz val="12"/>
        <rFont val="Times New Roman"/>
        <family val="1"/>
      </rPr>
      <t>SnCl</t>
    </r>
  </si>
  <si>
    <r>
      <rPr>
        <sz val="12"/>
        <rFont val="Times New Roman"/>
        <family val="1"/>
      </rPr>
      <t>Tritolyltin chloride</t>
    </r>
  </si>
  <si>
    <r>
      <rPr>
        <sz val="12"/>
        <rFont val="MingLiU"/>
        <family val="3"/>
      </rPr>
      <t>氯化三甲苯錫</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</si>
  <si>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3</t>
    </r>
    <r>
      <rPr>
        <sz val="12"/>
        <rFont val="Times New Roman"/>
        <family val="1"/>
      </rPr>
      <t>SnBr</t>
    </r>
  </si>
  <si>
    <r>
      <rPr>
        <sz val="12"/>
        <rFont val="Times New Roman"/>
        <family val="1"/>
      </rPr>
      <t>Tritolyltin bromide</t>
    </r>
  </si>
  <si>
    <r>
      <rPr>
        <sz val="12"/>
        <rFont val="MingLiU"/>
        <family val="3"/>
      </rPr>
      <t>溴化三甲苯錫</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</si>
  <si>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t>
    </r>
    <r>
      <rPr>
        <vertAlign val="subscript"/>
        <sz val="12"/>
        <rFont val="Times New Roman"/>
        <family val="1"/>
      </rPr>
      <t>3</t>
    </r>
    <r>
      <rPr>
        <sz val="12"/>
        <rFont val="Times New Roman"/>
        <family val="1"/>
      </rPr>
      <t>SnF</t>
    </r>
  </si>
  <si>
    <r>
      <rPr>
        <sz val="12"/>
        <rFont val="Times New Roman"/>
        <family val="1"/>
      </rPr>
      <t>Tripropyltin fluoride</t>
    </r>
  </si>
  <si>
    <r>
      <rPr>
        <sz val="12"/>
        <rFont val="MingLiU"/>
        <family val="3"/>
      </rPr>
      <t>氟化三丙錫</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</si>
  <si>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t>
    </r>
    <r>
      <rPr>
        <vertAlign val="subscript"/>
        <sz val="12"/>
        <rFont val="Times New Roman"/>
        <family val="1"/>
      </rPr>
      <t>3</t>
    </r>
    <r>
      <rPr>
        <sz val="12"/>
        <rFont val="Times New Roman"/>
        <family val="1"/>
      </rPr>
      <t>SnCl</t>
    </r>
  </si>
  <si>
    <r>
      <rPr>
        <sz val="12"/>
        <rFont val="Times New Roman"/>
        <family val="1"/>
      </rPr>
      <t>Tripropyltin chloride</t>
    </r>
  </si>
  <si>
    <r>
      <rPr>
        <sz val="12"/>
        <rFont val="MingLiU"/>
        <family val="3"/>
      </rPr>
      <t>氯化三丙錫</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</si>
  <si>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t>
    </r>
    <r>
      <rPr>
        <vertAlign val="subscript"/>
        <sz val="12"/>
        <rFont val="Times New Roman"/>
        <family val="1"/>
      </rPr>
      <t>3</t>
    </r>
    <r>
      <rPr>
        <sz val="12"/>
        <rFont val="Times New Roman"/>
        <family val="1"/>
      </rPr>
      <t>SnBr</t>
    </r>
  </si>
  <si>
    <r>
      <rPr>
        <sz val="12"/>
        <rFont val="Times New Roman"/>
        <family val="1"/>
      </rPr>
      <t>Tripropyltin bromide</t>
    </r>
  </si>
  <si>
    <r>
      <rPr>
        <sz val="12"/>
        <rFont val="MingLiU"/>
        <family val="3"/>
      </rPr>
      <t>溴化三丙錫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</si>
  <si>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SnC</t>
    </r>
    <r>
      <rPr>
        <vertAlign val="subscript"/>
        <sz val="12"/>
        <rFont val="Times New Roman"/>
        <family val="1"/>
      </rPr>
      <t>10</t>
    </r>
    <r>
      <rPr>
        <sz val="12"/>
        <rFont val="Times New Roman"/>
        <family val="1"/>
      </rPr>
      <t>H</t>
    </r>
    <r>
      <rPr>
        <vertAlign val="subscript"/>
        <sz val="12"/>
        <rFont val="Times New Roman"/>
        <family val="1"/>
      </rPr>
      <t>7</t>
    </r>
  </si>
  <si>
    <r>
      <rPr>
        <sz val="12"/>
        <rFont val="Times New Roman"/>
        <family val="1"/>
      </rPr>
      <t>Triphenyl-</t>
    </r>
    <r>
      <rPr>
        <sz val="12"/>
        <rFont val="MingLiU"/>
        <family val="3"/>
      </rPr>
      <t xml:space="preserve">α
</t>
    </r>
    <r>
      <rPr>
        <sz val="12"/>
        <rFont val="Times New Roman"/>
        <family val="1"/>
      </rPr>
      <t>-naphthyltin</t>
    </r>
  </si>
  <si>
    <r>
      <rPr>
        <sz val="12"/>
        <rFont val="MingLiU"/>
        <family val="3"/>
      </rPr>
      <t>三苯基</t>
    </r>
    <r>
      <rPr>
        <sz val="12"/>
        <rFont val="Times New Roman"/>
        <family val="1"/>
      </rPr>
      <t>-</t>
    </r>
    <r>
      <rPr>
        <sz val="12"/>
        <rFont val="MingLiU"/>
        <family val="3"/>
      </rPr>
      <t>α</t>
    </r>
    <r>
      <rPr>
        <sz val="12"/>
        <rFont val="Times New Roman"/>
        <family val="1"/>
      </rPr>
      <t>-</t>
    </r>
    <r>
      <rPr>
        <sz val="12"/>
        <rFont val="MingLiU"/>
        <family val="3"/>
      </rPr>
      <t>萘錫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</si>
  <si>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SnCl</t>
    </r>
  </si>
  <si>
    <r>
      <rPr>
        <sz val="12"/>
        <rFont val="Times New Roman"/>
        <family val="1"/>
      </rPr>
      <t>Triphenyltin chloride</t>
    </r>
  </si>
  <si>
    <r>
      <rPr>
        <sz val="12"/>
        <rFont val="MingLiU"/>
        <family val="3"/>
      </rPr>
      <t>氯化三苯錫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</si>
  <si>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SnOOCCH</t>
    </r>
    <r>
      <rPr>
        <vertAlign val="subscript"/>
        <sz val="12"/>
        <rFont val="Times New Roman"/>
        <family val="1"/>
      </rPr>
      <t>3</t>
    </r>
  </si>
  <si>
    <r>
      <rPr>
        <sz val="12"/>
        <rFont val="Times New Roman"/>
        <family val="1"/>
      </rPr>
      <t>Triphenyltin acetate</t>
    </r>
  </si>
  <si>
    <r>
      <rPr>
        <sz val="12"/>
        <rFont val="MingLiU"/>
        <family val="3"/>
      </rPr>
      <t>醋酸三苯錫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</si>
  <si>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SnI</t>
    </r>
  </si>
  <si>
    <r>
      <rPr>
        <sz val="12"/>
        <rFont val="Times New Roman"/>
        <family val="1"/>
      </rPr>
      <t>Triphenyltin iodide</t>
    </r>
  </si>
  <si>
    <r>
      <rPr>
        <sz val="12"/>
        <rFont val="MingLiU"/>
        <family val="3"/>
      </rPr>
      <t>碘化三苯錫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</si>
  <si>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SnF</t>
    </r>
  </si>
  <si>
    <r>
      <rPr>
        <sz val="12"/>
        <rFont val="Times New Roman"/>
        <family val="1"/>
      </rPr>
      <t>Triphenyltin fluoride</t>
    </r>
  </si>
  <si>
    <r>
      <rPr>
        <sz val="12"/>
        <rFont val="MingLiU"/>
        <family val="3"/>
      </rPr>
      <t>氟化三苯錫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</si>
  <si>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SnBr</t>
    </r>
  </si>
  <si>
    <r>
      <rPr>
        <sz val="12"/>
        <rFont val="Times New Roman"/>
        <family val="1"/>
      </rPr>
      <t>Triphenyltin bromide</t>
    </r>
  </si>
  <si>
    <r>
      <rPr>
        <sz val="12"/>
        <rFont val="MingLiU"/>
        <family val="3"/>
      </rPr>
      <t>溴化三苯錫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</si>
  <si>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CH</t>
    </r>
    <r>
      <rPr>
        <vertAlign val="subscript"/>
        <sz val="12"/>
        <rFont val="Times New Roman"/>
        <family val="1"/>
      </rPr>
      <t>3</t>
    </r>
    <r>
      <rPr>
        <sz val="12"/>
        <rFont val="Times New Roman"/>
        <family val="1"/>
      </rPr>
      <t>)</t>
    </r>
  </si>
  <si>
    <r>
      <rPr>
        <sz val="12"/>
        <rFont val="Times New Roman"/>
        <family val="1"/>
      </rPr>
      <t>Triphenyl-</t>
    </r>
    <r>
      <rPr>
        <i/>
        <sz val="12"/>
        <rFont val="Times New Roman"/>
        <family val="1"/>
      </rPr>
      <t>p</t>
    </r>
    <r>
      <rPr>
        <sz val="12"/>
        <rFont val="Times New Roman"/>
        <family val="1"/>
      </rPr>
      <t>-tolyltin</t>
    </r>
  </si>
  <si>
    <r>
      <rPr>
        <sz val="12"/>
        <rFont val="MingLiU"/>
        <family val="3"/>
      </rPr>
      <t>三苯基</t>
    </r>
    <r>
      <rPr>
        <sz val="12"/>
        <rFont val="Times New Roman"/>
        <family val="1"/>
      </rPr>
      <t xml:space="preserve">- </t>
    </r>
    <r>
      <rPr>
        <sz val="12"/>
        <rFont val="MingLiU"/>
        <family val="3"/>
      </rPr>
      <t>對</t>
    </r>
    <r>
      <rPr>
        <sz val="12"/>
        <rFont val="Times New Roman"/>
        <family val="1"/>
      </rPr>
      <t xml:space="preserve">- </t>
    </r>
    <r>
      <rPr>
        <sz val="12"/>
        <rFont val="MingLiU"/>
        <family val="3"/>
      </rPr>
      <t>甲苯錫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</si>
  <si>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SnCH</t>
    </r>
    <r>
      <rPr>
        <vertAlign val="subscript"/>
        <sz val="12"/>
        <rFont val="Times New Roman"/>
        <family val="1"/>
      </rPr>
      <t>3</t>
    </r>
  </si>
  <si>
    <r>
      <rPr>
        <sz val="12"/>
        <rFont val="Times New Roman"/>
        <family val="1"/>
      </rPr>
      <t>Triphenylmethyltin</t>
    </r>
  </si>
  <si>
    <r>
      <rPr>
        <sz val="12"/>
        <rFont val="MingLiU"/>
        <family val="3"/>
      </rPr>
      <t>三苯基甲錫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</si>
  <si>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CH</t>
    </r>
    <r>
      <rPr>
        <vertAlign val="subscript"/>
        <sz val="12"/>
        <rFont val="Times New Roman"/>
        <family val="1"/>
      </rPr>
      <t>2</t>
    </r>
    <r>
      <rPr>
        <sz val="12"/>
        <rFont val="Times New Roman"/>
        <family val="1"/>
      </rPr>
      <t>)Sn</t>
    </r>
  </si>
  <si>
    <r>
      <rPr>
        <sz val="12"/>
        <rFont val="Times New Roman"/>
        <family val="1"/>
      </rPr>
      <t>Triphenylbenzyltin</t>
    </r>
  </si>
  <si>
    <r>
      <rPr>
        <sz val="12"/>
        <rFont val="MingLiU"/>
        <family val="3"/>
      </rPr>
      <t>三苯基芐錫</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</si>
  <si>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t>
    </r>
    <r>
      <rPr>
        <vertAlign val="subscript"/>
        <sz val="12"/>
        <rFont val="Times New Roman"/>
        <family val="1"/>
      </rPr>
      <t>3</t>
    </r>
    <r>
      <rPr>
        <sz val="12"/>
        <rFont val="Times New Roman"/>
        <family val="1"/>
      </rPr>
      <t>SnI</t>
    </r>
  </si>
  <si>
    <r>
      <rPr>
        <sz val="12"/>
        <rFont val="Times New Roman"/>
        <family val="1"/>
      </rPr>
      <t>Tri-</t>
    </r>
    <r>
      <rPr>
        <i/>
        <sz val="12"/>
        <rFont val="Times New Roman"/>
        <family val="1"/>
      </rPr>
      <t>n</t>
    </r>
    <r>
      <rPr>
        <sz val="12"/>
        <rFont val="Times New Roman"/>
        <family val="1"/>
      </rPr>
      <t>-propyltin iodide</t>
    </r>
  </si>
  <si>
    <r>
      <rPr>
        <sz val="12"/>
        <rFont val="MingLiU"/>
        <family val="3"/>
      </rPr>
      <t>碘化三正丙錫</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</si>
  <si>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t>
    </r>
    <r>
      <rPr>
        <vertAlign val="subscript"/>
        <sz val="12"/>
        <rFont val="Times New Roman"/>
        <family val="1"/>
      </rPr>
      <t>3</t>
    </r>
    <r>
      <rPr>
        <sz val="12"/>
        <rFont val="Times New Roman"/>
        <family val="1"/>
      </rPr>
      <t>SnC</t>
    </r>
    <r>
      <rPr>
        <vertAlign val="subscript"/>
        <sz val="12"/>
        <rFont val="Times New Roman"/>
        <family val="1"/>
      </rPr>
      <t>4</t>
    </r>
    <r>
      <rPr>
        <sz val="12"/>
        <rFont val="Times New Roman"/>
        <family val="1"/>
      </rPr>
      <t>H</t>
    </r>
    <r>
      <rPr>
        <vertAlign val="subscript"/>
        <sz val="12"/>
        <rFont val="Times New Roman"/>
        <family val="1"/>
      </rPr>
      <t>9</t>
    </r>
  </si>
  <si>
    <r>
      <rPr>
        <sz val="12"/>
        <rFont val="Times New Roman"/>
        <family val="1"/>
      </rPr>
      <t>Tri-</t>
    </r>
    <r>
      <rPr>
        <i/>
        <sz val="12"/>
        <rFont val="Times New Roman"/>
        <family val="1"/>
      </rPr>
      <t>n</t>
    </r>
    <r>
      <rPr>
        <sz val="12"/>
        <rFont val="Times New Roman"/>
        <family val="1"/>
      </rPr>
      <t>-propyl-n-butyltin</t>
    </r>
  </si>
  <si>
    <r>
      <rPr>
        <sz val="12"/>
        <rFont val="MingLiU"/>
        <family val="3"/>
      </rPr>
      <t>三正丙基正丁錫</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</si>
  <si>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t>
    </r>
    <r>
      <rPr>
        <vertAlign val="subscript"/>
        <sz val="12"/>
        <rFont val="Times New Roman"/>
        <family val="1"/>
      </rPr>
      <t>3</t>
    </r>
    <r>
      <rPr>
        <sz val="12"/>
        <rFont val="Times New Roman"/>
        <family val="1"/>
      </rPr>
      <t>Sn(C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</si>
  <si>
    <r>
      <rPr>
        <sz val="12"/>
        <rFont val="Times New Roman"/>
        <family val="1"/>
      </rPr>
      <t>Tri-</t>
    </r>
    <r>
      <rPr>
        <i/>
        <sz val="12"/>
        <rFont val="Times New Roman"/>
        <family val="1"/>
      </rPr>
      <t>n</t>
    </r>
    <r>
      <rPr>
        <sz val="12"/>
        <rFont val="Times New Roman"/>
        <family val="1"/>
      </rPr>
      <t>-propylisobutyltin</t>
    </r>
  </si>
  <si>
    <r>
      <rPr>
        <sz val="12"/>
        <rFont val="MingLiU"/>
        <family val="3"/>
      </rPr>
      <t>三正丙基異丁錫</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</si>
  <si>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t>
    </r>
    <r>
      <rPr>
        <vertAlign val="subscript"/>
        <sz val="12"/>
        <rFont val="Times New Roman"/>
        <family val="1"/>
      </rPr>
      <t>3</t>
    </r>
    <r>
      <rPr>
        <sz val="12"/>
        <rFont val="Times New Roman"/>
        <family val="1"/>
      </rPr>
      <t>SnCH</t>
    </r>
    <r>
      <rPr>
        <vertAlign val="subscript"/>
        <sz val="12"/>
        <rFont val="Times New Roman"/>
        <family val="1"/>
      </rPr>
      <t>2</t>
    </r>
    <r>
      <rPr>
        <sz val="12"/>
        <rFont val="Times New Roman"/>
        <family val="1"/>
      </rPr>
      <t>CH</t>
    </r>
    <r>
      <rPr>
        <vertAlign val="subscript"/>
        <sz val="12"/>
        <rFont val="Times New Roman"/>
        <family val="1"/>
      </rPr>
      <t>3</t>
    </r>
  </si>
  <si>
    <r>
      <rPr>
        <sz val="12"/>
        <rFont val="Times New Roman"/>
        <family val="1"/>
      </rPr>
      <t>Tri-</t>
    </r>
    <r>
      <rPr>
        <i/>
        <sz val="12"/>
        <rFont val="Times New Roman"/>
        <family val="1"/>
      </rPr>
      <t>n</t>
    </r>
    <r>
      <rPr>
        <sz val="12"/>
        <rFont val="Times New Roman"/>
        <family val="1"/>
      </rPr>
      <t>-propylethyltin</t>
    </r>
  </si>
  <si>
    <r>
      <rPr>
        <sz val="12"/>
        <rFont val="MingLiU"/>
        <family val="3"/>
      </rPr>
      <t>三正丙基乙錫</t>
    </r>
  </si>
  <si>
    <r>
      <rPr>
        <sz val="12"/>
        <rFont val="Times New Roman"/>
        <family val="1"/>
      </rPr>
      <t>C</t>
    </r>
    <r>
      <rPr>
        <vertAlign val="subscript"/>
        <sz val="8"/>
        <rFont val="Times New Roman"/>
        <family val="1"/>
      </rPr>
      <t>16</t>
    </r>
    <r>
      <rPr>
        <sz val="12"/>
        <rFont val="Times New Roman"/>
        <family val="1"/>
      </rPr>
      <t>H</t>
    </r>
    <r>
      <rPr>
        <vertAlign val="subscript"/>
        <sz val="8"/>
        <rFont val="Times New Roman"/>
        <family val="1"/>
      </rPr>
      <t>30</t>
    </r>
    <r>
      <rPr>
        <sz val="12"/>
        <rFont val="Times New Roman"/>
        <family val="1"/>
      </rPr>
      <t>O</t>
    </r>
    <r>
      <rPr>
        <vertAlign val="subscript"/>
        <sz val="8"/>
        <rFont val="Times New Roman"/>
        <family val="1"/>
      </rPr>
      <t>4</t>
    </r>
    <r>
      <rPr>
        <sz val="12"/>
        <rFont val="Times New Roman"/>
        <family val="1"/>
      </rPr>
      <t>Sn</t>
    </r>
  </si>
  <si>
    <r>
      <rPr>
        <sz val="12"/>
        <rFont val="Times New Roman"/>
        <family val="1"/>
      </rPr>
      <t>Tributyltin maleate</t>
    </r>
  </si>
  <si>
    <r>
      <rPr>
        <sz val="12"/>
        <rFont val="MingLiU"/>
        <family val="3"/>
      </rPr>
      <t>順丁烯二酸三丁錫</t>
    </r>
  </si>
  <si>
    <r>
      <rPr>
        <sz val="12"/>
        <rFont val="Times New Roman"/>
        <family val="1"/>
      </rPr>
      <t>C</t>
    </r>
    <r>
      <rPr>
        <vertAlign val="subscript"/>
        <sz val="8"/>
        <rFont val="Times New Roman"/>
        <family val="1"/>
      </rPr>
      <t>24</t>
    </r>
    <r>
      <rPr>
        <sz val="12"/>
        <rFont val="Times New Roman"/>
        <family val="1"/>
      </rPr>
      <t>H</t>
    </r>
    <r>
      <rPr>
        <vertAlign val="subscript"/>
        <sz val="8"/>
        <rFont val="Times New Roman"/>
        <family val="1"/>
      </rPr>
      <t>50</t>
    </r>
    <r>
      <rPr>
        <sz val="12"/>
        <rFont val="Times New Roman"/>
        <family val="1"/>
      </rPr>
      <t>O</t>
    </r>
    <r>
      <rPr>
        <vertAlign val="subscript"/>
        <sz val="8"/>
        <rFont val="Times New Roman"/>
        <family val="1"/>
      </rPr>
      <t>2</t>
    </r>
    <r>
      <rPr>
        <sz val="12"/>
        <rFont val="Times New Roman"/>
        <family val="1"/>
      </rPr>
      <t>Sn</t>
    </r>
  </si>
  <si>
    <r>
      <rPr>
        <sz val="12"/>
        <rFont val="Times New Roman"/>
        <family val="1"/>
      </rPr>
      <t>Tributyltin laurate</t>
    </r>
  </si>
  <si>
    <r>
      <rPr>
        <sz val="12"/>
        <rFont val="MingLiU"/>
        <family val="3"/>
      </rPr>
      <t>月桂酸三丁錫</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</si>
  <si>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3</t>
    </r>
    <r>
      <rPr>
        <sz val="12"/>
        <rFont val="Times New Roman"/>
        <family val="1"/>
      </rPr>
      <t>SnH</t>
    </r>
  </si>
  <si>
    <r>
      <rPr>
        <sz val="12"/>
        <rFont val="Times New Roman"/>
        <family val="1"/>
      </rPr>
      <t>Tributyltin hydride</t>
    </r>
  </si>
  <si>
    <r>
      <rPr>
        <sz val="12"/>
        <rFont val="MingLiU"/>
        <family val="3"/>
      </rPr>
      <t>氫化三丁錫</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</si>
  <si>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3</t>
    </r>
    <r>
      <rPr>
        <sz val="12"/>
        <rFont val="Times New Roman"/>
        <family val="1"/>
      </rPr>
      <t>SnF</t>
    </r>
  </si>
  <si>
    <r>
      <rPr>
        <sz val="12"/>
        <rFont val="Times New Roman"/>
        <family val="1"/>
      </rPr>
      <t>Tributyltin fluoride</t>
    </r>
  </si>
  <si>
    <r>
      <rPr>
        <sz val="12"/>
        <rFont val="MingLiU"/>
        <family val="3"/>
      </rPr>
      <t>氟化三丁錫</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</si>
  <si>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3</t>
    </r>
    <r>
      <rPr>
        <sz val="12"/>
        <rFont val="Times New Roman"/>
        <family val="1"/>
      </rPr>
      <t>SnCl</t>
    </r>
  </si>
  <si>
    <r>
      <rPr>
        <sz val="12"/>
        <rFont val="Times New Roman"/>
        <family val="1"/>
      </rPr>
      <t>Tributyltin chloride</t>
    </r>
  </si>
  <si>
    <r>
      <rPr>
        <sz val="12"/>
        <rFont val="MingLiU"/>
        <family val="3"/>
      </rPr>
      <t>氯化三丁錫</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</si>
  <si>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3</t>
    </r>
    <r>
      <rPr>
        <sz val="12"/>
        <rFont val="Times New Roman"/>
        <family val="1"/>
      </rPr>
      <t>SnBr</t>
    </r>
  </si>
  <si>
    <r>
      <rPr>
        <sz val="12"/>
        <rFont val="Times New Roman"/>
        <family val="1"/>
      </rPr>
      <t>Tributyltin bromide</t>
    </r>
  </si>
  <si>
    <r>
      <rPr>
        <sz val="12"/>
        <rFont val="MingLiU"/>
        <family val="3"/>
      </rPr>
      <t>溴化三丁錫</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</si>
  <si>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3</t>
    </r>
    <r>
      <rPr>
        <sz val="12"/>
        <rFont val="Times New Roman"/>
        <family val="1"/>
      </rPr>
      <t>SnOOCCH</t>
    </r>
    <r>
      <rPr>
        <vertAlign val="subscript"/>
        <sz val="12"/>
        <rFont val="Times New Roman"/>
        <family val="1"/>
      </rPr>
      <t>3</t>
    </r>
  </si>
  <si>
    <r>
      <rPr>
        <sz val="12"/>
        <rFont val="Times New Roman"/>
        <family val="1"/>
      </rPr>
      <t>Tributyltin acetate</t>
    </r>
  </si>
  <si>
    <r>
      <rPr>
        <sz val="12"/>
        <rFont val="MingLiU"/>
        <family val="3"/>
      </rPr>
      <t>醋酸三丁錫</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</si>
  <si>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3</t>
    </r>
    <r>
      <rPr>
        <sz val="12"/>
        <rFont val="Times New Roman"/>
        <family val="1"/>
      </rPr>
      <t>SnOH</t>
    </r>
  </si>
  <si>
    <r>
      <rPr>
        <sz val="12"/>
        <rFont val="Times New Roman"/>
        <family val="1"/>
      </rPr>
      <t>Triphenyltin hydroxide</t>
    </r>
  </si>
  <si>
    <r>
      <rPr>
        <sz val="12"/>
        <rFont val="MingLiU"/>
        <family val="3"/>
      </rPr>
      <t>氫氧化三苯錫</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</si>
  <si>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3</t>
    </r>
    <r>
      <rPr>
        <sz val="12"/>
        <rFont val="Times New Roman"/>
        <family val="1"/>
      </rPr>
      <t>SnOSn(C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3</t>
    </r>
  </si>
  <si>
    <r>
      <rPr>
        <sz val="12"/>
        <rFont val="Times New Roman"/>
        <family val="1"/>
      </rPr>
      <t>Tributyltin oxide Bis(tributyltin)oxide</t>
    </r>
  </si>
  <si>
    <r>
      <rPr>
        <sz val="12"/>
        <rFont val="MingLiU"/>
        <family val="3"/>
      </rPr>
      <t>氧化三丁錫</t>
    </r>
  </si>
  <si>
    <r>
      <rPr>
        <sz val="12"/>
        <rFont val="Times New Roman"/>
        <family val="1"/>
      </rPr>
      <t>CH</t>
    </r>
    <r>
      <rPr>
        <vertAlign val="subscript"/>
        <sz val="12"/>
        <rFont val="Times New Roman"/>
        <family val="1"/>
      </rPr>
      <t>3</t>
    </r>
    <r>
      <rPr>
        <sz val="12"/>
        <rFont val="Times New Roman"/>
        <family val="1"/>
      </rPr>
      <t>CHClCH</t>
    </r>
    <r>
      <rPr>
        <vertAlign val="subscript"/>
        <sz val="12"/>
        <rFont val="Times New Roman"/>
        <family val="1"/>
      </rPr>
      <t>2</t>
    </r>
    <r>
      <rPr>
        <sz val="12"/>
        <rFont val="Times New Roman"/>
        <family val="1"/>
      </rPr>
      <t>Cl</t>
    </r>
  </si>
  <si>
    <r>
      <rPr>
        <sz val="12"/>
        <rFont val="Times New Roman"/>
        <family val="1"/>
      </rPr>
      <t>1,2-Dichloropropane</t>
    </r>
  </si>
  <si>
    <r>
      <rPr>
        <sz val="12"/>
        <rFont val="Times New Roman"/>
        <family val="1"/>
      </rPr>
      <t>1,2-</t>
    </r>
    <r>
      <rPr>
        <sz val="12"/>
        <rFont val="MingLiU"/>
        <family val="3"/>
      </rPr>
      <t>二氯丙烷</t>
    </r>
  </si>
  <si>
    <r>
      <rPr>
        <sz val="12"/>
        <rFont val="Times New Roman"/>
        <family val="1"/>
      </rPr>
      <t>CH</t>
    </r>
    <r>
      <rPr>
        <vertAlign val="subscript"/>
        <sz val="12"/>
        <rFont val="Times New Roman"/>
        <family val="1"/>
      </rPr>
      <t>3</t>
    </r>
    <r>
      <rPr>
        <sz val="12"/>
        <rFont val="Times New Roman"/>
        <family val="1"/>
      </rPr>
      <t>COOCH=CH</t>
    </r>
    <r>
      <rPr>
        <vertAlign val="subscript"/>
        <sz val="12"/>
        <rFont val="Times New Roman"/>
        <family val="1"/>
      </rPr>
      <t>2</t>
    </r>
  </si>
  <si>
    <r>
      <rPr>
        <sz val="12"/>
        <rFont val="Times New Roman"/>
        <family val="1"/>
      </rPr>
      <t>Vinyl acetate</t>
    </r>
  </si>
  <si>
    <r>
      <rPr>
        <sz val="12"/>
        <rFont val="MingLiU"/>
        <family val="3"/>
      </rPr>
      <t>醋酸乙烯酯</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</si>
  <si>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(NH</t>
    </r>
    <r>
      <rPr>
        <vertAlign val="subscript"/>
        <sz val="12"/>
        <rFont val="Times New Roman"/>
        <family val="1"/>
      </rPr>
      <t>2</t>
    </r>
    <r>
      <rPr>
        <sz val="12"/>
        <rFont val="Times New Roman"/>
        <family val="1"/>
      </rPr>
      <t>)</t>
    </r>
    <r>
      <rPr>
        <vertAlign val="subscript"/>
        <sz val="12"/>
        <rFont val="Times New Roman"/>
        <family val="1"/>
      </rPr>
      <t>2</t>
    </r>
  </si>
  <si>
    <r>
      <rPr>
        <sz val="12"/>
        <rFont val="Times New Roman"/>
        <family val="1"/>
      </rPr>
      <t>Toluylenediamines(mixe d isomers)</t>
    </r>
    <r>
      <rPr>
        <sz val="12"/>
        <rFont val="MingLiU"/>
        <family val="3"/>
      </rPr>
      <t xml:space="preserve">； </t>
    </r>
    <r>
      <rPr>
        <sz val="12"/>
        <rFont val="Times New Roman"/>
        <family val="1"/>
      </rPr>
      <t>(toluene,diamino-) (mixed isomers)</t>
    </r>
  </si>
  <si>
    <r>
      <rPr>
        <sz val="12"/>
        <rFont val="MingLiU"/>
        <family val="3"/>
      </rPr>
      <t>甲苯二胺</t>
    </r>
    <r>
      <rPr>
        <sz val="12"/>
        <rFont val="Times New Roman"/>
        <family val="1"/>
      </rPr>
      <t>(</t>
    </r>
    <r>
      <rPr>
        <sz val="12"/>
        <rFont val="MingLiU"/>
        <family val="3"/>
      </rPr>
      <t>同分異構物混合物</t>
    </r>
    <r>
      <rPr>
        <sz val="12"/>
        <rFont val="Times New Roman"/>
        <family val="1"/>
      </rPr>
      <t>)</t>
    </r>
  </si>
  <si>
    <r>
      <rPr>
        <vertAlign val="superscript"/>
        <sz val="12"/>
        <rFont val="Times New Roman"/>
        <family val="1"/>
      </rPr>
      <t>C</t>
    </r>
    <r>
      <rPr>
        <sz val="8"/>
        <rFont val="Times New Roman"/>
        <family val="1"/>
      </rPr>
      <t>7</t>
    </r>
    <r>
      <rPr>
        <vertAlign val="superscript"/>
        <sz val="12"/>
        <rFont val="Times New Roman"/>
        <family val="1"/>
      </rPr>
      <t>H</t>
    </r>
    <r>
      <rPr>
        <sz val="8"/>
        <rFont val="Times New Roman"/>
        <family val="1"/>
      </rPr>
      <t>10</t>
    </r>
    <r>
      <rPr>
        <vertAlign val="superscript"/>
        <sz val="12"/>
        <rFont val="Times New Roman"/>
        <family val="1"/>
      </rPr>
      <t>N</t>
    </r>
    <r>
      <rPr>
        <sz val="8"/>
        <rFont val="Times New Roman"/>
        <family val="1"/>
      </rPr>
      <t>2</t>
    </r>
  </si>
  <si>
    <r>
      <rPr>
        <sz val="12"/>
        <rFont val="Times New Roman"/>
        <family val="1"/>
      </rPr>
      <t xml:space="preserve">m-Toluylenediamine(m
</t>
    </r>
    <r>
      <rPr>
        <sz val="12"/>
        <rFont val="Times New Roman"/>
        <family val="1"/>
      </rPr>
      <t>-Tolylene-diamine</t>
    </r>
    <r>
      <rPr>
        <sz val="12"/>
        <rFont val="MingLiU"/>
        <family val="3"/>
      </rPr>
      <t xml:space="preserve">； </t>
    </r>
    <r>
      <rPr>
        <sz val="12"/>
        <rFont val="Times New Roman"/>
        <family val="1"/>
      </rPr>
      <t>toluene- 2,4-diamine)</t>
    </r>
  </si>
  <si>
    <r>
      <rPr>
        <sz val="12"/>
        <rFont val="Times New Roman"/>
        <family val="1"/>
      </rPr>
      <t>2,4-</t>
    </r>
    <r>
      <rPr>
        <sz val="12"/>
        <rFont val="MingLiU"/>
        <family val="3"/>
      </rPr>
      <t>甲苯二胺</t>
    </r>
  </si>
  <si>
    <r>
      <rPr>
        <sz val="12"/>
        <rFont val="Times New Roman"/>
        <family val="1"/>
      </rPr>
      <t>(NH</t>
    </r>
    <r>
      <rPr>
        <vertAlign val="subscript"/>
        <sz val="12"/>
        <rFont val="Times New Roman"/>
        <family val="1"/>
      </rPr>
      <t>2</t>
    </r>
    <r>
      <rPr>
        <sz val="12"/>
        <rFont val="Times New Roman"/>
        <family val="1"/>
      </rPr>
      <t>)</t>
    </r>
    <r>
      <rPr>
        <vertAlign val="subscript"/>
        <sz val="12"/>
        <rFont val="Times New Roman"/>
        <family val="1"/>
      </rPr>
      <t>2</t>
    </r>
    <r>
      <rPr>
        <sz val="12"/>
        <rFont val="Times New Roman"/>
        <family val="1"/>
      </rPr>
      <t>CS</t>
    </r>
  </si>
  <si>
    <r>
      <rPr>
        <sz val="12"/>
        <rFont val="Times New Roman"/>
        <family val="1"/>
      </rPr>
      <t>Thiourea (thiocarbamide)</t>
    </r>
  </si>
  <si>
    <r>
      <rPr>
        <sz val="12"/>
        <rFont val="MingLiU"/>
        <family val="3"/>
      </rPr>
      <t>硫脲</t>
    </r>
  </si>
  <si>
    <r>
      <rPr>
        <sz val="12"/>
        <rFont val="Times New Roman"/>
        <family val="1"/>
      </rPr>
      <t>CH</t>
    </r>
    <r>
      <rPr>
        <vertAlign val="subscript"/>
        <sz val="12"/>
        <rFont val="Times New Roman"/>
        <family val="1"/>
      </rPr>
      <t>3</t>
    </r>
    <r>
      <rPr>
        <sz val="12"/>
        <rFont val="Times New Roman"/>
        <family val="1"/>
      </rPr>
      <t>CH=CHCHO</t>
    </r>
  </si>
  <si>
    <r>
      <rPr>
        <sz val="12"/>
        <rFont val="Times New Roman"/>
        <family val="1"/>
      </rPr>
      <t>Crotonaldehyde (2-butenal)</t>
    </r>
  </si>
  <si>
    <r>
      <rPr>
        <sz val="12"/>
        <rFont val="MingLiU"/>
        <family val="3"/>
      </rPr>
      <t>巴豆醛</t>
    </r>
    <r>
      <rPr>
        <sz val="12"/>
        <rFont val="Times New Roman"/>
        <family val="1"/>
      </rPr>
      <t>(2-</t>
    </r>
    <r>
      <rPr>
        <sz val="12"/>
        <rFont val="MingLiU"/>
        <family val="3"/>
      </rPr>
      <t xml:space="preserve">丁烯
</t>
    </r>
    <r>
      <rPr>
        <sz val="12"/>
        <rFont val="MingLiU"/>
        <family val="3"/>
      </rPr>
      <t>醛</t>
    </r>
    <r>
      <rPr>
        <sz val="12"/>
        <rFont val="Times New Roman"/>
        <family val="1"/>
      </rPr>
      <t>)</t>
    </r>
  </si>
  <si>
    <r>
      <rPr>
        <sz val="12"/>
        <rFont val="Times New Roman"/>
        <family val="1"/>
      </rPr>
      <t>BF</t>
    </r>
    <r>
      <rPr>
        <vertAlign val="subscript"/>
        <sz val="12"/>
        <rFont val="Times New Roman"/>
        <family val="1"/>
      </rPr>
      <t>3</t>
    </r>
  </si>
  <si>
    <r>
      <rPr>
        <sz val="12"/>
        <rFont val="Times New Roman"/>
        <family val="1"/>
      </rPr>
      <t>Boron trifluoride</t>
    </r>
  </si>
  <si>
    <r>
      <rPr>
        <sz val="12"/>
        <rFont val="MingLiU"/>
        <family val="3"/>
      </rPr>
      <t>三氟化硼</t>
    </r>
  </si>
  <si>
    <r>
      <rPr>
        <sz val="12"/>
        <rFont val="Times New Roman"/>
        <family val="1"/>
      </rPr>
      <t>CH</t>
    </r>
    <r>
      <rPr>
        <vertAlign val="subscript"/>
        <sz val="12"/>
        <rFont val="Times New Roman"/>
        <family val="1"/>
      </rPr>
      <t>3</t>
    </r>
    <r>
      <rPr>
        <sz val="12"/>
        <rFont val="Times New Roman"/>
        <family val="1"/>
      </rPr>
      <t>CHCH</t>
    </r>
    <r>
      <rPr>
        <vertAlign val="subscript"/>
        <sz val="12"/>
        <rFont val="Times New Roman"/>
        <family val="1"/>
      </rPr>
      <t>2</t>
    </r>
    <r>
      <rPr>
        <sz val="12"/>
        <rFont val="Times New Roman"/>
        <family val="1"/>
      </rPr>
      <t>NH</t>
    </r>
  </si>
  <si>
    <r>
      <rPr>
        <sz val="12"/>
        <rFont val="Times New Roman"/>
        <family val="1"/>
      </rPr>
      <t>Propyleneimine</t>
    </r>
  </si>
  <si>
    <r>
      <rPr>
        <sz val="12"/>
        <rFont val="MingLiU"/>
        <family val="3"/>
      </rPr>
      <t>丙烯亞胺</t>
    </r>
  </si>
  <si>
    <r>
      <rPr>
        <sz val="12"/>
        <rFont val="Times New Roman"/>
        <family val="1"/>
      </rPr>
      <t>HCCCH</t>
    </r>
    <r>
      <rPr>
        <vertAlign val="subscript"/>
        <sz val="12"/>
        <rFont val="Times New Roman"/>
        <family val="1"/>
      </rPr>
      <t>2</t>
    </r>
    <r>
      <rPr>
        <sz val="12"/>
        <rFont val="Times New Roman"/>
        <family val="1"/>
      </rPr>
      <t>OH</t>
    </r>
  </si>
  <si>
    <r>
      <rPr>
        <sz val="12"/>
        <rFont val="Times New Roman"/>
        <family val="1"/>
      </rPr>
      <t>Propargyl alcohol</t>
    </r>
  </si>
  <si>
    <r>
      <rPr>
        <sz val="12"/>
        <rFont val="MingLiU"/>
        <family val="3"/>
      </rPr>
      <t>炔丙醇</t>
    </r>
    <r>
      <rPr>
        <sz val="12"/>
        <rFont val="Times New Roman"/>
        <family val="1"/>
      </rPr>
      <t>(2-</t>
    </r>
    <r>
      <rPr>
        <sz val="12"/>
        <rFont val="MingLiU"/>
        <family val="3"/>
      </rPr>
      <t>丙炔</t>
    </r>
    <r>
      <rPr>
        <sz val="12"/>
        <rFont val="Times New Roman"/>
        <family val="1"/>
      </rPr>
      <t xml:space="preserve">-1-
</t>
    </r>
    <r>
      <rPr>
        <sz val="12"/>
        <rFont val="MingLiU"/>
        <family val="3"/>
      </rPr>
      <t>醇</t>
    </r>
    <r>
      <rPr>
        <sz val="12"/>
        <rFont val="Times New Roman"/>
        <family val="1"/>
      </rPr>
      <t>)</t>
    </r>
  </si>
  <si>
    <r>
      <rPr>
        <sz val="12"/>
        <rFont val="Times New Roman"/>
        <family val="1"/>
      </rPr>
      <t>CH</t>
    </r>
    <r>
      <rPr>
        <vertAlign val="subscript"/>
        <sz val="12"/>
        <rFont val="Times New Roman"/>
        <family val="1"/>
      </rPr>
      <t>2</t>
    </r>
    <r>
      <rPr>
        <sz val="12"/>
        <rFont val="Times New Roman"/>
        <family val="1"/>
      </rPr>
      <t>FCONH</t>
    </r>
    <r>
      <rPr>
        <vertAlign val="subscript"/>
        <sz val="12"/>
        <rFont val="Times New Roman"/>
        <family val="1"/>
      </rPr>
      <t>2</t>
    </r>
  </si>
  <si>
    <r>
      <rPr>
        <sz val="12"/>
        <rFont val="Times New Roman"/>
        <family val="1"/>
      </rPr>
      <t>Monofluoroacetamide</t>
    </r>
  </si>
  <si>
    <r>
      <rPr>
        <sz val="12"/>
        <rFont val="MingLiU"/>
        <family val="3"/>
      </rPr>
      <t>氟乙醯胺</t>
    </r>
  </si>
  <si>
    <r>
      <rPr>
        <sz val="12"/>
        <rFont val="Times New Roman"/>
        <family val="1"/>
      </rPr>
      <t>CH</t>
    </r>
    <r>
      <rPr>
        <vertAlign val="subscript"/>
        <sz val="12"/>
        <rFont val="Times New Roman"/>
        <family val="1"/>
      </rPr>
      <t>3</t>
    </r>
    <r>
      <rPr>
        <sz val="12"/>
        <rFont val="Times New Roman"/>
        <family val="1"/>
      </rPr>
      <t>NHNH</t>
    </r>
    <r>
      <rPr>
        <vertAlign val="subscript"/>
        <sz val="12"/>
        <rFont val="Times New Roman"/>
        <family val="1"/>
      </rPr>
      <t>2</t>
    </r>
  </si>
  <si>
    <r>
      <rPr>
        <sz val="12"/>
        <rFont val="Times New Roman"/>
        <family val="1"/>
      </rPr>
      <t>Methyl hydrazine</t>
    </r>
  </si>
  <si>
    <r>
      <rPr>
        <sz val="12"/>
        <rFont val="MingLiU"/>
        <family val="3"/>
      </rPr>
      <t>甲基聯胺</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</si>
  <si>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2</t>
    </r>
    <r>
      <rPr>
        <sz val="12"/>
        <rFont val="Times New Roman"/>
        <family val="1"/>
      </rPr>
      <t>(NO</t>
    </r>
    <r>
      <rPr>
        <vertAlign val="subscript"/>
        <sz val="12"/>
        <rFont val="Times New Roman"/>
        <family val="1"/>
      </rPr>
      <t>2</t>
    </r>
    <r>
      <rPr>
        <sz val="12"/>
        <rFont val="Times New Roman"/>
        <family val="1"/>
      </rPr>
      <t>)</t>
    </r>
    <r>
      <rPr>
        <vertAlign val="subscript"/>
        <sz val="12"/>
        <rFont val="Times New Roman"/>
        <family val="1"/>
      </rPr>
      <t>2</t>
    </r>
    <r>
      <rPr>
        <sz val="12"/>
        <rFont val="Times New Roman"/>
        <family val="1"/>
      </rPr>
      <t>OH</t>
    </r>
  </si>
  <si>
    <r>
      <rPr>
        <sz val="12"/>
        <rFont val="Times New Roman"/>
        <family val="1"/>
      </rPr>
      <t>4,6-Dinitro-o-cresol</t>
    </r>
  </si>
  <si>
    <r>
      <rPr>
        <sz val="12"/>
        <rFont val="Times New Roman"/>
        <family val="1"/>
      </rPr>
      <t>4,6-</t>
    </r>
    <r>
      <rPr>
        <sz val="12"/>
        <rFont val="MingLiU"/>
        <family val="3"/>
      </rPr>
      <t>二硝基</t>
    </r>
    <r>
      <rPr>
        <sz val="12"/>
        <rFont val="Times New Roman"/>
        <family val="1"/>
      </rPr>
      <t>-</t>
    </r>
    <r>
      <rPr>
        <sz val="12"/>
        <rFont val="MingLiU"/>
        <family val="3"/>
      </rPr>
      <t>鄰</t>
    </r>
    <r>
      <rPr>
        <sz val="12"/>
        <rFont val="Times New Roman"/>
        <family val="1"/>
      </rPr>
      <t xml:space="preserve">-
</t>
    </r>
    <r>
      <rPr>
        <sz val="12"/>
        <rFont val="MingLiU"/>
        <family val="3"/>
      </rPr>
      <t>甲酚</t>
    </r>
  </si>
  <si>
    <r>
      <rPr>
        <sz val="12"/>
        <rFont val="Times New Roman"/>
        <family val="1"/>
      </rPr>
      <t>CH</t>
    </r>
    <r>
      <rPr>
        <vertAlign val="subscript"/>
        <sz val="12"/>
        <rFont val="Times New Roman"/>
        <family val="1"/>
      </rPr>
      <t>2</t>
    </r>
    <r>
      <rPr>
        <sz val="12"/>
        <rFont val="Times New Roman"/>
        <family val="1"/>
      </rPr>
      <t>CHBr</t>
    </r>
  </si>
  <si>
    <r>
      <rPr>
        <sz val="12"/>
        <rFont val="Times New Roman"/>
        <family val="1"/>
      </rPr>
      <t>Vinyl bromide</t>
    </r>
  </si>
  <si>
    <r>
      <rPr>
        <sz val="12"/>
        <rFont val="MingLiU"/>
        <family val="3"/>
      </rPr>
      <t>溴乙烯</t>
    </r>
  </si>
  <si>
    <r>
      <rPr>
        <sz val="12"/>
        <rFont val="Times New Roman"/>
        <family val="1"/>
      </rPr>
      <t>[BrCH</t>
    </r>
    <r>
      <rPr>
        <vertAlign val="subscript"/>
        <sz val="12"/>
        <rFont val="Times New Roman"/>
        <family val="1"/>
      </rPr>
      <t>2</t>
    </r>
    <r>
      <rPr>
        <sz val="12"/>
        <rFont val="Times New Roman"/>
        <family val="1"/>
      </rPr>
      <t>CH(Br)CH2O]</t>
    </r>
    <r>
      <rPr>
        <vertAlign val="subscript"/>
        <sz val="12"/>
        <rFont val="Times New Roman"/>
        <family val="1"/>
      </rPr>
      <t>3</t>
    </r>
    <r>
      <rPr>
        <sz val="12"/>
        <rFont val="Times New Roman"/>
        <family val="1"/>
      </rPr>
      <t xml:space="preserve"> P =O</t>
    </r>
  </si>
  <si>
    <r>
      <rPr>
        <sz val="12"/>
        <rFont val="Times New Roman"/>
        <family val="1"/>
      </rPr>
      <t>Tris-(2,3-dibromopropy l)-phosphate</t>
    </r>
  </si>
  <si>
    <r>
      <rPr>
        <sz val="12"/>
        <rFont val="MingLiU"/>
        <family val="3"/>
      </rPr>
      <t>三</t>
    </r>
    <r>
      <rPr>
        <sz val="12"/>
        <rFont val="Times New Roman"/>
        <family val="1"/>
      </rPr>
      <t>(2,3-</t>
    </r>
    <r>
      <rPr>
        <sz val="12"/>
        <rFont val="MingLiU"/>
        <family val="3"/>
      </rPr>
      <t>二溴丙基</t>
    </r>
    <r>
      <rPr>
        <sz val="12"/>
        <rFont val="Times New Roman"/>
        <family val="1"/>
      </rPr>
      <t xml:space="preserve">)-
</t>
    </r>
    <r>
      <rPr>
        <sz val="12"/>
        <rFont val="MingLiU"/>
        <family val="3"/>
      </rPr>
      <t>磷酸酯</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</si>
  <si>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2</t>
    </r>
    <r>
      <rPr>
        <sz val="12"/>
        <rFont val="Times New Roman"/>
        <family val="1"/>
      </rPr>
      <t>N N O</t>
    </r>
  </si>
  <si>
    <r>
      <rPr>
        <sz val="12"/>
        <rFont val="Times New Roman"/>
        <family val="1"/>
      </rPr>
      <t xml:space="preserve">Diethylamine,
</t>
    </r>
    <r>
      <rPr>
        <sz val="12"/>
        <rFont val="Times New Roman"/>
        <family val="1"/>
      </rPr>
      <t>N-nitroso-( Nitrosamine diethyl )</t>
    </r>
  </si>
  <si>
    <r>
      <rPr>
        <sz val="12"/>
        <rFont val="Times New Roman"/>
        <family val="1"/>
      </rPr>
      <t>N-</t>
    </r>
    <r>
      <rPr>
        <sz val="12"/>
        <rFont val="MingLiU"/>
        <family val="3"/>
      </rPr>
      <t xml:space="preserve">亞硝二乙胺
</t>
    </r>
    <r>
      <rPr>
        <sz val="12"/>
        <rFont val="Times New Roman"/>
        <family val="1"/>
      </rPr>
      <t>(</t>
    </r>
    <r>
      <rPr>
        <sz val="12"/>
        <rFont val="MingLiU"/>
        <family val="3"/>
      </rPr>
      <t>二乙亞硝胺</t>
    </r>
    <r>
      <rPr>
        <sz val="12"/>
        <rFont val="Times New Roman"/>
        <family val="1"/>
      </rPr>
      <t>)</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</si>
  <si>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N N O</t>
    </r>
  </si>
  <si>
    <r>
      <rPr>
        <sz val="12"/>
        <rFont val="Times New Roman"/>
        <family val="1"/>
      </rPr>
      <t>Nitrosodimethylamine (DMNA)</t>
    </r>
  </si>
  <si>
    <r>
      <rPr>
        <sz val="12"/>
        <rFont val="Times New Roman"/>
        <family val="1"/>
      </rPr>
      <t>N-</t>
    </r>
    <r>
      <rPr>
        <sz val="12"/>
        <rFont val="MingLiU"/>
        <family val="3"/>
      </rPr>
      <t xml:space="preserve">亞硝二甲胺
</t>
    </r>
    <r>
      <rPr>
        <sz val="12"/>
        <rFont val="Times New Roman"/>
        <family val="1"/>
      </rPr>
      <t>(</t>
    </r>
    <r>
      <rPr>
        <sz val="12"/>
        <rFont val="MingLiU"/>
        <family val="3"/>
      </rPr>
      <t>二甲亞硝胺</t>
    </r>
    <r>
      <rPr>
        <sz val="12"/>
        <rFont val="Times New Roman"/>
        <family val="1"/>
      </rPr>
      <t>)</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</si>
  <si>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5</t>
    </r>
    <r>
      <rPr>
        <sz val="12"/>
        <rFont val="Times New Roman"/>
        <family val="1"/>
      </rPr>
      <t>N</t>
    </r>
    <r>
      <rPr>
        <vertAlign val="subscript"/>
        <sz val="12"/>
        <rFont val="Times New Roman"/>
        <family val="1"/>
      </rPr>
      <t>3</t>
    </r>
    <r>
      <rPr>
        <sz val="12"/>
        <rFont val="Times New Roman"/>
        <family val="1"/>
      </rPr>
      <t>O</t>
    </r>
    <r>
      <rPr>
        <vertAlign val="subscript"/>
        <sz val="12"/>
        <rFont val="Times New Roman"/>
        <family val="1"/>
      </rPr>
      <t>2</t>
    </r>
  </si>
  <si>
    <r>
      <rPr>
        <sz val="12"/>
        <rFont val="Times New Roman"/>
        <family val="1"/>
      </rPr>
      <t>N-Nitroso-N-methylure a</t>
    </r>
  </si>
  <si>
    <r>
      <rPr>
        <sz val="12"/>
        <rFont val="Times New Roman"/>
        <family val="1"/>
      </rPr>
      <t>N-</t>
    </r>
    <r>
      <rPr>
        <sz val="12"/>
        <rFont val="MingLiU"/>
        <family val="3"/>
      </rPr>
      <t>亞硝</t>
    </r>
    <r>
      <rPr>
        <sz val="12"/>
        <rFont val="Times New Roman"/>
        <family val="1"/>
      </rPr>
      <t>-</t>
    </r>
    <r>
      <rPr>
        <sz val="12"/>
        <rFont val="MingLiU"/>
        <family val="3"/>
      </rPr>
      <t>正</t>
    </r>
    <r>
      <rPr>
        <sz val="12"/>
        <rFont val="Times New Roman"/>
        <family val="1"/>
      </rPr>
      <t>-</t>
    </r>
    <r>
      <rPr>
        <sz val="12"/>
        <rFont val="MingLiU"/>
        <family val="3"/>
      </rPr>
      <t>甲脲</t>
    </r>
  </si>
  <si>
    <r>
      <rPr>
        <sz val="12"/>
        <rFont val="Times New Roman"/>
        <family val="1"/>
      </rPr>
      <t>[N(CH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t>
    </r>
    <r>
      <rPr>
        <vertAlign val="subscript"/>
        <sz val="12"/>
        <rFont val="Times New Roman"/>
        <family val="1"/>
      </rPr>
      <t>3</t>
    </r>
    <r>
      <rPr>
        <sz val="12"/>
        <rFont val="Times New Roman"/>
        <family val="1"/>
      </rPr>
      <t>PO</t>
    </r>
  </si>
  <si>
    <r>
      <rPr>
        <sz val="12"/>
        <rFont val="Times New Roman"/>
        <family val="1"/>
      </rPr>
      <t>Hexamethylphosphora mide(HMPA)</t>
    </r>
  </si>
  <si>
    <r>
      <rPr>
        <sz val="12"/>
        <rFont val="MingLiU"/>
        <family val="3"/>
      </rPr>
      <t>六甲基磷酸三胺</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</si>
  <si>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2</t>
    </r>
    <r>
      <rPr>
        <sz val="12"/>
        <rFont val="Times New Roman"/>
        <family val="1"/>
      </rPr>
      <t>SO</t>
    </r>
    <r>
      <rPr>
        <vertAlign val="subscript"/>
        <sz val="12"/>
        <rFont val="Times New Roman"/>
        <family val="1"/>
      </rPr>
      <t>4</t>
    </r>
  </si>
  <si>
    <r>
      <rPr>
        <sz val="12"/>
        <rFont val="Times New Roman"/>
        <family val="1"/>
      </rPr>
      <t>ethyl sulfate (Diethyl sulfate)</t>
    </r>
  </si>
  <si>
    <r>
      <rPr>
        <sz val="12"/>
        <rFont val="MingLiU"/>
        <family val="3"/>
      </rPr>
      <t>硫酸乙酯</t>
    </r>
    <r>
      <rPr>
        <sz val="12"/>
        <rFont val="Times New Roman"/>
        <family val="1"/>
      </rPr>
      <t>(</t>
    </r>
    <r>
      <rPr>
        <sz val="12"/>
        <rFont val="MingLiU"/>
        <family val="3"/>
      </rPr>
      <t xml:space="preserve">硫酸二
</t>
    </r>
    <r>
      <rPr>
        <sz val="12"/>
        <rFont val="MingLiU"/>
        <family val="3"/>
      </rPr>
      <t>乙酯</t>
    </r>
    <r>
      <rPr>
        <sz val="12"/>
        <rFont val="Times New Roman"/>
        <family val="1"/>
      </rPr>
      <t>)</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</si>
  <si>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NO</t>
    </r>
    <r>
      <rPr>
        <vertAlign val="subscript"/>
        <sz val="12"/>
        <rFont val="Times New Roman"/>
        <family val="1"/>
      </rPr>
      <t>2</t>
    </r>
  </si>
  <si>
    <r>
      <rPr>
        <sz val="12"/>
        <rFont val="Times New Roman"/>
        <family val="1"/>
      </rPr>
      <t>Nitrobenzene</t>
    </r>
  </si>
  <si>
    <r>
      <rPr>
        <sz val="12"/>
        <rFont val="MingLiU"/>
        <family val="3"/>
      </rPr>
      <t>硝苯</t>
    </r>
  </si>
  <si>
    <r>
      <rPr>
        <sz val="12"/>
        <rFont val="Times New Roman"/>
        <family val="1"/>
      </rPr>
      <t>(C</t>
    </r>
    <r>
      <rPr>
        <vertAlign val="subscript"/>
        <sz val="12"/>
        <rFont val="Times New Roman"/>
        <family val="1"/>
      </rPr>
      <t>6</t>
    </r>
    <r>
      <rPr>
        <sz val="12"/>
        <rFont val="Times New Roman"/>
        <family val="1"/>
      </rPr>
      <t>HCl</t>
    </r>
    <r>
      <rPr>
        <vertAlign val="subscript"/>
        <sz val="12"/>
        <rFont val="Times New Roman"/>
        <family val="1"/>
      </rPr>
      <t>3</t>
    </r>
    <r>
      <rPr>
        <sz val="12"/>
        <rFont val="Times New Roman"/>
        <family val="1"/>
      </rPr>
      <t>OH)</t>
    </r>
    <r>
      <rPr>
        <vertAlign val="subscript"/>
        <sz val="12"/>
        <rFont val="Times New Roman"/>
        <family val="1"/>
      </rPr>
      <t>2</t>
    </r>
    <r>
      <rPr>
        <sz val="12"/>
        <rFont val="Times New Roman"/>
        <family val="1"/>
      </rPr>
      <t>CH</t>
    </r>
    <r>
      <rPr>
        <vertAlign val="subscript"/>
        <sz val="12"/>
        <rFont val="Times New Roman"/>
        <family val="1"/>
      </rPr>
      <t>2</t>
    </r>
  </si>
  <si>
    <r>
      <rPr>
        <sz val="12"/>
        <rFont val="Times New Roman"/>
        <family val="1"/>
      </rPr>
      <t xml:space="preserve">Hexachlorophene (2,2'-dihydroxy-3,
</t>
    </r>
    <r>
      <rPr>
        <sz val="12"/>
        <rFont val="Times New Roman"/>
        <family val="1"/>
      </rPr>
      <t xml:space="preserve">3',5,5',6,6'-hexachlorodip
</t>
    </r>
    <r>
      <rPr>
        <sz val="12"/>
        <rFont val="Times New Roman"/>
        <family val="1"/>
      </rPr>
      <t>henylmethane)</t>
    </r>
  </si>
  <si>
    <r>
      <rPr>
        <sz val="12"/>
        <rFont val="MingLiU"/>
        <family val="3"/>
      </rPr>
      <t>六氯芬</t>
    </r>
    <r>
      <rPr>
        <sz val="12"/>
        <rFont val="Times New Roman"/>
        <family val="1"/>
      </rPr>
      <t>(2,2'-</t>
    </r>
    <r>
      <rPr>
        <sz val="12"/>
        <rFont val="MingLiU"/>
        <family val="3"/>
      </rPr>
      <t xml:space="preserve">二羥
</t>
    </r>
    <r>
      <rPr>
        <sz val="12"/>
        <rFont val="Times New Roman"/>
        <family val="1"/>
      </rPr>
      <t>-3,3', 5,5',6,6'-</t>
    </r>
    <r>
      <rPr>
        <sz val="12"/>
        <rFont val="MingLiU"/>
        <family val="3"/>
      </rPr>
      <t xml:space="preserve">六
</t>
    </r>
    <r>
      <rPr>
        <sz val="12"/>
        <rFont val="MingLiU"/>
        <family val="3"/>
      </rPr>
      <t>氯二苯甲烷</t>
    </r>
    <r>
      <rPr>
        <sz val="12"/>
        <rFont val="Times New Roman"/>
        <family val="1"/>
      </rPr>
      <t>)</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</si>
  <si>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5</t>
    </r>
    <r>
      <rPr>
        <sz val="12"/>
        <rFont val="Times New Roman"/>
        <family val="1"/>
      </rPr>
      <t>Cl</t>
    </r>
  </si>
  <si>
    <r>
      <rPr>
        <sz val="12"/>
        <rFont val="Times New Roman"/>
        <family val="1"/>
      </rPr>
      <t>Chloroethane (Ethyl chloride)</t>
    </r>
  </si>
  <si>
    <r>
      <rPr>
        <sz val="12"/>
        <rFont val="MingLiU"/>
        <family val="3"/>
      </rPr>
      <t>氯乙烷</t>
    </r>
  </si>
  <si>
    <r>
      <rPr>
        <sz val="12"/>
        <rFont val="Times New Roman"/>
        <family val="1"/>
      </rPr>
      <t>CHBr</t>
    </r>
    <r>
      <rPr>
        <vertAlign val="subscript"/>
        <sz val="12"/>
        <rFont val="Times New Roman"/>
        <family val="1"/>
      </rPr>
      <t>3</t>
    </r>
  </si>
  <si>
    <r>
      <rPr>
        <sz val="12"/>
        <rFont val="Times New Roman"/>
        <family val="1"/>
      </rPr>
      <t>Bromoform (Tribromomethane)</t>
    </r>
  </si>
  <si>
    <r>
      <rPr>
        <sz val="12"/>
        <rFont val="MingLiU"/>
        <family val="3"/>
      </rPr>
      <t>三溴甲烷</t>
    </r>
    <r>
      <rPr>
        <sz val="12"/>
        <rFont val="Times New Roman"/>
        <family val="1"/>
      </rPr>
      <t>(</t>
    </r>
    <r>
      <rPr>
        <sz val="12"/>
        <rFont val="MingLiU"/>
        <family val="3"/>
      </rPr>
      <t>溴仿</t>
    </r>
    <r>
      <rPr>
        <sz val="12"/>
        <rFont val="Times New Roman"/>
        <family val="1"/>
      </rPr>
      <t>)</t>
    </r>
  </si>
  <si>
    <r>
      <rPr>
        <sz val="12"/>
        <rFont val="Times New Roman"/>
        <family val="1"/>
      </rPr>
      <t>CH</t>
    </r>
    <r>
      <rPr>
        <vertAlign val="subscript"/>
        <sz val="12"/>
        <rFont val="Times New Roman"/>
        <family val="1"/>
      </rPr>
      <t>2</t>
    </r>
    <r>
      <rPr>
        <sz val="12"/>
        <rFont val="Times New Roman"/>
        <family val="1"/>
      </rPr>
      <t>Br</t>
    </r>
    <r>
      <rPr>
        <vertAlign val="subscript"/>
        <sz val="12"/>
        <rFont val="Times New Roman"/>
        <family val="1"/>
      </rPr>
      <t>2</t>
    </r>
  </si>
  <si>
    <r>
      <rPr>
        <sz val="12"/>
        <rFont val="Times New Roman"/>
        <family val="1"/>
      </rPr>
      <t>Dibromomethane(Methy lenebromide)</t>
    </r>
  </si>
  <si>
    <r>
      <rPr>
        <sz val="12"/>
        <rFont val="MingLiU"/>
        <family val="3"/>
      </rPr>
      <t>二溴甲烷</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</si>
  <si>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</si>
  <si>
    <r>
      <rPr>
        <sz val="12"/>
        <rFont val="Times New Roman"/>
        <family val="1"/>
      </rPr>
      <t>Anthracene</t>
    </r>
  </si>
  <si>
    <r>
      <rPr>
        <sz val="12"/>
        <rFont val="MingLiU"/>
        <family val="3"/>
      </rPr>
      <t>蒽</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</si>
  <si>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COCH</t>
    </r>
    <r>
      <rPr>
        <vertAlign val="subscript"/>
        <sz val="12"/>
        <rFont val="Times New Roman"/>
        <family val="1"/>
      </rPr>
      <t>2</t>
    </r>
    <r>
      <rPr>
        <sz val="12"/>
        <rFont val="Times New Roman"/>
        <family val="1"/>
      </rPr>
      <t>Cl</t>
    </r>
  </si>
  <si>
    <r>
      <rPr>
        <sz val="12"/>
        <rFont val="MingLiU"/>
        <family val="3"/>
      </rPr>
      <t>α</t>
    </r>
    <r>
      <rPr>
        <sz val="12"/>
        <rFont val="Times New Roman"/>
        <family val="1"/>
      </rPr>
      <t xml:space="preserve">-Chloroacetophenone (w-Chloroacetophenone
</t>
    </r>
    <r>
      <rPr>
        <sz val="12"/>
        <rFont val="Times New Roman"/>
        <family val="1"/>
      </rPr>
      <t>)</t>
    </r>
  </si>
  <si>
    <r>
      <rPr>
        <sz val="12"/>
        <rFont val="MingLiU"/>
        <family val="3"/>
      </rPr>
      <t>α</t>
    </r>
    <r>
      <rPr>
        <sz val="12"/>
        <rFont val="Times New Roman"/>
        <family val="1"/>
      </rPr>
      <t>-</t>
    </r>
    <r>
      <rPr>
        <sz val="12"/>
        <rFont val="MingLiU"/>
        <family val="3"/>
      </rPr>
      <t>苯氯乙酮</t>
    </r>
    <r>
      <rPr>
        <sz val="12"/>
        <rFont val="Times New Roman"/>
        <family val="1"/>
      </rPr>
      <t>(w-</t>
    </r>
    <r>
      <rPr>
        <sz val="12"/>
        <rFont val="MingLiU"/>
        <family val="3"/>
      </rPr>
      <t>苯氯乙酮</t>
    </r>
    <r>
      <rPr>
        <sz val="12"/>
        <rFont val="Times New Roman"/>
        <family val="1"/>
      </rPr>
      <t>)</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</si>
  <si>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15</t>
    </r>
    <r>
      <rPr>
        <sz val="12"/>
        <rFont val="Times New Roman"/>
        <family val="1"/>
      </rPr>
      <t>N</t>
    </r>
  </si>
  <si>
    <r>
      <rPr>
        <sz val="12"/>
        <rFont val="Times New Roman"/>
        <family val="1"/>
      </rPr>
      <t>Triethylamine</t>
    </r>
  </si>
  <si>
    <r>
      <rPr>
        <sz val="12"/>
        <rFont val="MingLiU"/>
        <family val="3"/>
      </rPr>
      <t>三乙胺</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</si>
  <si>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6</t>
    </r>
    <r>
      <rPr>
        <sz val="12"/>
        <rFont val="Times New Roman"/>
        <family val="1"/>
      </rPr>
      <t>O</t>
    </r>
    <r>
      <rPr>
        <vertAlign val="subscript"/>
        <sz val="12"/>
        <rFont val="Times New Roman"/>
        <family val="1"/>
      </rPr>
      <t>3</t>
    </r>
    <r>
      <rPr>
        <sz val="12"/>
        <rFont val="Times New Roman"/>
        <family val="1"/>
      </rPr>
      <t>S</t>
    </r>
  </si>
  <si>
    <r>
      <rPr>
        <sz val="12"/>
        <rFont val="Times New Roman"/>
        <family val="1"/>
      </rPr>
      <t>Propane sultone</t>
    </r>
  </si>
  <si>
    <r>
      <rPr>
        <sz val="12"/>
        <rFont val="Times New Roman"/>
        <family val="1"/>
      </rPr>
      <t>1,3-</t>
    </r>
    <r>
      <rPr>
        <sz val="12"/>
        <rFont val="MingLiU"/>
        <family val="3"/>
      </rPr>
      <t>丙烷礦內酯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</si>
  <si>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9</t>
    </r>
    <r>
      <rPr>
        <sz val="12"/>
        <rFont val="Times New Roman"/>
        <family val="1"/>
      </rPr>
      <t>NO</t>
    </r>
    <r>
      <rPr>
        <vertAlign val="subscript"/>
        <sz val="12"/>
        <rFont val="Times New Roman"/>
        <family val="1"/>
      </rPr>
      <t>6</t>
    </r>
  </si>
  <si>
    <r>
      <rPr>
        <sz val="12"/>
        <rFont val="Times New Roman"/>
        <family val="1"/>
      </rPr>
      <t>Nitrilotri acetic acid</t>
    </r>
  </si>
  <si>
    <r>
      <rPr>
        <sz val="12"/>
        <rFont val="MingLiU"/>
        <family val="3"/>
      </rPr>
      <t>三乙酸基氨</t>
    </r>
  </si>
  <si>
    <r>
      <rPr>
        <vertAlign val="superscript"/>
        <sz val="12"/>
        <rFont val="Times New Roman"/>
        <family val="1"/>
      </rPr>
      <t>C</t>
    </r>
    <r>
      <rPr>
        <sz val="8"/>
        <rFont val="Times New Roman"/>
        <family val="1"/>
      </rPr>
      <t>13</t>
    </r>
    <r>
      <rPr>
        <vertAlign val="superscript"/>
        <sz val="12"/>
        <rFont val="Times New Roman"/>
        <family val="1"/>
      </rPr>
      <t>H</t>
    </r>
    <r>
      <rPr>
        <sz val="8"/>
        <rFont val="Times New Roman"/>
        <family val="1"/>
      </rPr>
      <t>14</t>
    </r>
    <r>
      <rPr>
        <vertAlign val="superscript"/>
        <sz val="12"/>
        <rFont val="Times New Roman"/>
        <family val="1"/>
      </rPr>
      <t>N</t>
    </r>
    <r>
      <rPr>
        <sz val="8"/>
        <rFont val="Times New Roman"/>
        <family val="1"/>
      </rPr>
      <t>2</t>
    </r>
  </si>
  <si>
    <r>
      <rPr>
        <sz val="12"/>
        <rFont val="Times New Roman"/>
        <family val="1"/>
      </rPr>
      <t>4,4’-Methylenedianiline</t>
    </r>
  </si>
  <si>
    <r>
      <rPr>
        <sz val="12"/>
        <rFont val="Times New Roman"/>
        <family val="1"/>
      </rPr>
      <t>4,4’-</t>
    </r>
    <r>
      <rPr>
        <sz val="12"/>
        <rFont val="MingLiU"/>
        <family val="3"/>
      </rPr>
      <t xml:space="preserve">二胺基二苯
</t>
    </r>
    <r>
      <rPr>
        <sz val="12"/>
        <rFont val="MingLiU"/>
        <family val="3"/>
      </rPr>
      <t>甲烷</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</si>
  <si>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12</t>
    </r>
    <r>
      <rPr>
        <sz val="12"/>
        <rFont val="Times New Roman"/>
        <family val="1"/>
      </rPr>
      <t>O</t>
    </r>
  </si>
  <si>
    <r>
      <rPr>
        <sz val="12"/>
        <rFont val="MingLiU"/>
        <family val="3"/>
      </rPr>
      <t>甲基異丁酮</t>
    </r>
  </si>
  <si>
    <r>
      <rPr>
        <vertAlign val="superscript"/>
        <sz val="12"/>
        <rFont val="Times New Roman"/>
        <family val="1"/>
      </rPr>
      <t>C</t>
    </r>
    <r>
      <rPr>
        <sz val="8"/>
        <rFont val="Times New Roman"/>
        <family val="1"/>
      </rPr>
      <t>8</t>
    </r>
    <r>
      <rPr>
        <vertAlign val="superscript"/>
        <sz val="12"/>
        <rFont val="Times New Roman"/>
        <family val="1"/>
      </rPr>
      <t>H</t>
    </r>
    <r>
      <rPr>
        <sz val="8"/>
        <rFont val="Times New Roman"/>
        <family val="1"/>
      </rPr>
      <t>10</t>
    </r>
  </si>
  <si>
    <r>
      <rPr>
        <sz val="12"/>
        <rFont val="Times New Roman"/>
        <family val="1"/>
      </rPr>
      <t>Ethylbenzene</t>
    </r>
  </si>
  <si>
    <r>
      <rPr>
        <sz val="12"/>
        <rFont val="MingLiU"/>
        <family val="3"/>
      </rPr>
      <t>乙苯</t>
    </r>
  </si>
  <si>
    <r>
      <rPr>
        <vertAlign val="superscript"/>
        <sz val="12"/>
        <rFont val="Times New Roman"/>
        <family val="1"/>
      </rPr>
      <t>C</t>
    </r>
    <r>
      <rPr>
        <sz val="8"/>
        <rFont val="Times New Roman"/>
        <family val="1"/>
      </rPr>
      <t>12</t>
    </r>
    <r>
      <rPr>
        <vertAlign val="superscript"/>
        <sz val="12"/>
        <rFont val="Times New Roman"/>
        <family val="1"/>
      </rPr>
      <t>H</t>
    </r>
    <r>
      <rPr>
        <sz val="8"/>
        <rFont val="Times New Roman"/>
        <family val="1"/>
      </rPr>
      <t>11</t>
    </r>
    <r>
      <rPr>
        <vertAlign val="superscript"/>
        <sz val="12"/>
        <rFont val="Times New Roman"/>
        <family val="1"/>
      </rPr>
      <t>N</t>
    </r>
  </si>
  <si>
    <r>
      <rPr>
        <sz val="12"/>
        <rFont val="Times New Roman"/>
        <family val="1"/>
      </rPr>
      <t>Diphenylamine</t>
    </r>
  </si>
  <si>
    <r>
      <rPr>
        <sz val="12"/>
        <rFont val="MingLiU"/>
        <family val="3"/>
      </rPr>
      <t>二苯胺</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</si>
  <si>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11</t>
    </r>
    <r>
      <rPr>
        <sz val="12"/>
        <rFont val="Times New Roman"/>
        <family val="1"/>
      </rPr>
      <t>NO</t>
    </r>
    <r>
      <rPr>
        <vertAlign val="subscript"/>
        <sz val="12"/>
        <rFont val="Times New Roman"/>
        <family val="1"/>
      </rPr>
      <t>2</t>
    </r>
  </si>
  <si>
    <r>
      <rPr>
        <sz val="12"/>
        <rFont val="Times New Roman"/>
        <family val="1"/>
      </rPr>
      <t>Diethanolamine</t>
    </r>
  </si>
  <si>
    <r>
      <rPr>
        <sz val="12"/>
        <rFont val="MingLiU"/>
        <family val="3"/>
      </rPr>
      <t>二乙醇胺</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</si>
  <si>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4</t>
    </r>
    <r>
      <rPr>
        <sz val="12"/>
        <rFont val="Times New Roman"/>
        <family val="1"/>
      </rPr>
      <t>Cl</t>
    </r>
    <r>
      <rPr>
        <vertAlign val="subscript"/>
        <sz val="12"/>
        <rFont val="Times New Roman"/>
        <family val="1"/>
      </rPr>
      <t>2</t>
    </r>
  </si>
  <si>
    <r>
      <rPr>
        <sz val="12"/>
        <rFont val="Times New Roman"/>
        <family val="1"/>
      </rPr>
      <t>1,3-Dichloropropene</t>
    </r>
  </si>
  <si>
    <r>
      <rPr>
        <sz val="12"/>
        <rFont val="Times New Roman"/>
        <family val="1"/>
      </rPr>
      <t>1,3-</t>
    </r>
    <r>
      <rPr>
        <sz val="12"/>
        <rFont val="MingLiU"/>
        <family val="3"/>
      </rPr>
      <t>二氯丙烯</t>
    </r>
  </si>
  <si>
    <r>
      <rPr>
        <sz val="12"/>
        <rFont val="Times New Roman"/>
        <family val="1"/>
      </rPr>
      <t>C</t>
    </r>
    <r>
      <rPr>
        <vertAlign val="subscript"/>
        <sz val="12"/>
        <rFont val="Times New Roman"/>
        <family val="1"/>
      </rPr>
      <t>7</t>
    </r>
    <r>
      <rPr>
        <sz val="12"/>
        <rFont val="Times New Roman"/>
        <family val="1"/>
      </rPr>
      <t>H</t>
    </r>
    <r>
      <rPr>
        <vertAlign val="subscript"/>
        <sz val="12"/>
        <rFont val="Times New Roman"/>
        <family val="1"/>
      </rPr>
      <t>8</t>
    </r>
    <r>
      <rPr>
        <sz val="12"/>
        <rFont val="Times New Roman"/>
        <family val="1"/>
      </rPr>
      <t>O</t>
    </r>
  </si>
  <si>
    <r>
      <rPr>
        <sz val="12"/>
        <rFont val="Times New Roman"/>
        <family val="1"/>
      </rPr>
      <t>m-Cresol</t>
    </r>
  </si>
  <si>
    <r>
      <rPr>
        <sz val="12"/>
        <rFont val="MingLiU"/>
        <family val="3"/>
      </rPr>
      <t>間</t>
    </r>
    <r>
      <rPr>
        <sz val="12"/>
        <rFont val="Times New Roman"/>
        <family val="1"/>
      </rPr>
      <t>-</t>
    </r>
    <r>
      <rPr>
        <sz val="12"/>
        <rFont val="MingLiU"/>
        <family val="3"/>
      </rPr>
      <t>甲酚</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</si>
  <si>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5</t>
    </r>
    <r>
      <rPr>
        <sz val="12"/>
        <rFont val="Times New Roman"/>
        <family val="1"/>
      </rPr>
      <t>Cl</t>
    </r>
  </si>
  <si>
    <r>
      <rPr>
        <sz val="12"/>
        <rFont val="Times New Roman"/>
        <family val="1"/>
      </rPr>
      <t>Chloroprene</t>
    </r>
  </si>
  <si>
    <r>
      <rPr>
        <sz val="12"/>
        <rFont val="MingLiU"/>
        <family val="3"/>
      </rPr>
      <t>氯丁二烯</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</si>
  <si>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4</t>
    </r>
    <r>
      <rPr>
        <sz val="12"/>
        <rFont val="Times New Roman"/>
        <family val="1"/>
      </rPr>
      <t>Cl</t>
    </r>
    <r>
      <rPr>
        <vertAlign val="subscript"/>
        <sz val="12"/>
        <rFont val="Times New Roman"/>
        <family val="1"/>
      </rPr>
      <t>6</t>
    </r>
    <r>
      <rPr>
        <sz val="12"/>
        <rFont val="Times New Roman"/>
        <family val="1"/>
      </rPr>
      <t>O</t>
    </r>
    <r>
      <rPr>
        <vertAlign val="subscript"/>
        <sz val="12"/>
        <rFont val="Times New Roman"/>
        <family val="1"/>
      </rPr>
      <t>4</t>
    </r>
  </si>
  <si>
    <r>
      <rPr>
        <sz val="12"/>
        <rFont val="Times New Roman"/>
        <family val="1"/>
      </rPr>
      <t>Chlorendic acid</t>
    </r>
  </si>
  <si>
    <r>
      <rPr>
        <sz val="12"/>
        <rFont val="MingLiU"/>
        <family val="3"/>
      </rPr>
      <t>六氯內</t>
    </r>
    <r>
      <rPr>
        <sz val="12"/>
        <rFont val="Times New Roman"/>
        <family val="1"/>
      </rPr>
      <t>-</t>
    </r>
    <r>
      <rPr>
        <sz val="12"/>
        <rFont val="MingLiU"/>
        <family val="3"/>
      </rPr>
      <t>甲烯基</t>
    </r>
    <r>
      <rPr>
        <sz val="12"/>
        <rFont val="Times New Roman"/>
        <family val="1"/>
      </rPr>
      <t xml:space="preserve">-
</t>
    </r>
    <r>
      <rPr>
        <sz val="12"/>
        <rFont val="MingLiU"/>
        <family val="3"/>
      </rPr>
      <t>四氫苯二甲酸</t>
    </r>
  </si>
  <si>
    <r>
      <rPr>
        <sz val="12"/>
        <rFont val="Times New Roman"/>
        <family val="1"/>
      </rPr>
      <t>CN</t>
    </r>
    <r>
      <rPr>
        <vertAlign val="subscript"/>
        <sz val="12"/>
        <rFont val="Times New Roman"/>
        <family val="1"/>
      </rPr>
      <t>2</t>
    </r>
    <r>
      <rPr>
        <sz val="12"/>
        <rFont val="Times New Roman"/>
        <family val="1"/>
      </rPr>
      <t>Ca</t>
    </r>
  </si>
  <si>
    <r>
      <rPr>
        <sz val="12"/>
        <rFont val="Times New Roman"/>
        <family val="1"/>
      </rPr>
      <t>Calcium cyanamide</t>
    </r>
  </si>
  <si>
    <r>
      <rPr>
        <sz val="12"/>
        <rFont val="MingLiU"/>
        <family val="3"/>
      </rPr>
      <t>氰胺化鈣</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</si>
  <si>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8</t>
    </r>
    <r>
      <rPr>
        <sz val="12"/>
        <rFont val="Times New Roman"/>
        <family val="1"/>
      </rPr>
      <t>O</t>
    </r>
  </si>
  <si>
    <r>
      <rPr>
        <sz val="12"/>
        <rFont val="Times New Roman"/>
        <family val="1"/>
      </rPr>
      <t>Butyraldehyde</t>
    </r>
  </si>
  <si>
    <r>
      <rPr>
        <sz val="12"/>
        <rFont val="MingLiU"/>
        <family val="3"/>
      </rPr>
      <t>丁醛</t>
    </r>
  </si>
  <si>
    <r>
      <rPr>
        <vertAlign val="superscript"/>
        <sz val="12"/>
        <rFont val="Times New Roman"/>
        <family val="1"/>
      </rPr>
      <t>C</t>
    </r>
    <r>
      <rPr>
        <sz val="8"/>
        <rFont val="Times New Roman"/>
        <family val="1"/>
      </rPr>
      <t>7</t>
    </r>
    <r>
      <rPr>
        <vertAlign val="superscript"/>
        <sz val="12"/>
        <rFont val="Times New Roman"/>
        <family val="1"/>
      </rPr>
      <t>H</t>
    </r>
    <r>
      <rPr>
        <sz val="8"/>
        <rFont val="Times New Roman"/>
        <family val="1"/>
      </rPr>
      <t>12</t>
    </r>
    <r>
      <rPr>
        <vertAlign val="superscript"/>
        <sz val="12"/>
        <rFont val="Times New Roman"/>
        <family val="1"/>
      </rPr>
      <t>O</t>
    </r>
    <r>
      <rPr>
        <sz val="8"/>
        <rFont val="Times New Roman"/>
        <family val="1"/>
      </rPr>
      <t>2</t>
    </r>
  </si>
  <si>
    <r>
      <rPr>
        <sz val="12"/>
        <rFont val="Times New Roman"/>
        <family val="1"/>
      </rPr>
      <t>Butyl acrylate</t>
    </r>
  </si>
  <si>
    <r>
      <rPr>
        <sz val="12"/>
        <rFont val="MingLiU"/>
        <family val="3"/>
      </rPr>
      <t>丙烯酸丁酯</t>
    </r>
  </si>
  <si>
    <r>
      <rPr>
        <sz val="12"/>
        <rFont val="Times New Roman"/>
        <family val="1"/>
      </rPr>
      <t>C</t>
    </r>
    <r>
      <rPr>
        <vertAlign val="subscript"/>
        <sz val="12"/>
        <rFont val="Times New Roman"/>
        <family val="1"/>
      </rPr>
      <t>7</t>
    </r>
    <r>
      <rPr>
        <sz val="12"/>
        <rFont val="Times New Roman"/>
        <family val="1"/>
      </rPr>
      <t>H</t>
    </r>
    <r>
      <rPr>
        <vertAlign val="subscript"/>
        <sz val="12"/>
        <rFont val="Times New Roman"/>
        <family val="1"/>
      </rPr>
      <t>7</t>
    </r>
    <r>
      <rPr>
        <sz val="12"/>
        <rFont val="Times New Roman"/>
        <family val="1"/>
      </rPr>
      <t>Cl</t>
    </r>
  </si>
  <si>
    <r>
      <rPr>
        <sz val="12"/>
        <rFont val="Times New Roman"/>
        <family val="1"/>
      </rPr>
      <t>Benzyl chloride</t>
    </r>
  </si>
  <si>
    <r>
      <rPr>
        <sz val="12"/>
        <rFont val="MingLiU"/>
        <family val="3"/>
      </rPr>
      <t>苯甲氯</t>
    </r>
  </si>
  <si>
    <r>
      <rPr>
        <sz val="12"/>
        <rFont val="Times New Roman"/>
        <family val="1"/>
      </rPr>
      <t>CH</t>
    </r>
    <r>
      <rPr>
        <vertAlign val="subscript"/>
        <sz val="12"/>
        <rFont val="Times New Roman"/>
        <family val="1"/>
      </rPr>
      <t>3</t>
    </r>
    <r>
      <rPr>
        <sz val="12"/>
        <rFont val="Times New Roman"/>
        <family val="1"/>
      </rPr>
      <t>CN</t>
    </r>
  </si>
  <si>
    <r>
      <rPr>
        <sz val="12"/>
        <rFont val="Times New Roman"/>
        <family val="1"/>
      </rPr>
      <t>Acetonitrile</t>
    </r>
  </si>
  <si>
    <r>
      <rPr>
        <sz val="12"/>
        <rFont val="MingLiU"/>
        <family val="3"/>
      </rPr>
      <t>乙腈</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</si>
  <si>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4</t>
    </r>
    <r>
      <rPr>
        <sz val="12"/>
        <rFont val="Times New Roman"/>
        <family val="1"/>
      </rPr>
      <t>O</t>
    </r>
  </si>
  <si>
    <r>
      <rPr>
        <sz val="12"/>
        <rFont val="Times New Roman"/>
        <family val="1"/>
      </rPr>
      <t>Acetaldehyde</t>
    </r>
  </si>
  <si>
    <r>
      <rPr>
        <sz val="12"/>
        <rFont val="MingLiU"/>
        <family val="3"/>
      </rPr>
      <t>乙醛</t>
    </r>
  </si>
  <si>
    <r>
      <rPr>
        <sz val="12"/>
        <rFont val="Times New Roman"/>
        <family val="1"/>
      </rPr>
      <t>HCN</t>
    </r>
  </si>
  <si>
    <r>
      <rPr>
        <sz val="12"/>
        <rFont val="MingLiU"/>
        <family val="3"/>
      </rPr>
      <t>氰化氫</t>
    </r>
  </si>
  <si>
    <r>
      <rPr>
        <vertAlign val="superscript"/>
        <sz val="12"/>
        <rFont val="Times New Roman"/>
        <family val="1"/>
      </rPr>
      <t>C</t>
    </r>
    <r>
      <rPr>
        <sz val="8"/>
        <rFont val="Times New Roman"/>
        <family val="1"/>
      </rPr>
      <t>12</t>
    </r>
    <r>
      <rPr>
        <vertAlign val="superscript"/>
        <sz val="12"/>
        <rFont val="Times New Roman"/>
        <family val="1"/>
      </rPr>
      <t>H</t>
    </r>
    <r>
      <rPr>
        <sz val="8"/>
        <rFont val="Times New Roman"/>
        <family val="1"/>
      </rPr>
      <t>12</t>
    </r>
    <r>
      <rPr>
        <vertAlign val="superscript"/>
        <sz val="12"/>
        <rFont val="Times New Roman"/>
        <family val="1"/>
      </rPr>
      <t>N</t>
    </r>
    <r>
      <rPr>
        <sz val="8"/>
        <rFont val="Times New Roman"/>
        <family val="1"/>
      </rPr>
      <t>2</t>
    </r>
  </si>
  <si>
    <r>
      <rPr>
        <sz val="12"/>
        <rFont val="Times New Roman"/>
        <family val="1"/>
      </rPr>
      <t>1,2-Diphenylhydrazine</t>
    </r>
  </si>
  <si>
    <r>
      <rPr>
        <sz val="12"/>
        <rFont val="Times New Roman"/>
        <family val="1"/>
      </rPr>
      <t>1,2-</t>
    </r>
    <r>
      <rPr>
        <sz val="12"/>
        <rFont val="MingLiU"/>
        <family val="3"/>
      </rPr>
      <t>二苯基聯胺</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</si>
  <si>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6</t>
    </r>
    <r>
      <rPr>
        <sz val="12"/>
        <rFont val="Times New Roman"/>
        <family val="1"/>
      </rPr>
      <t>O</t>
    </r>
  </si>
  <si>
    <r>
      <rPr>
        <sz val="12"/>
        <rFont val="Times New Roman"/>
        <family val="1"/>
      </rPr>
      <t>Allyl alcohol</t>
    </r>
  </si>
  <si>
    <r>
      <rPr>
        <sz val="12"/>
        <rFont val="MingLiU"/>
        <family val="3"/>
      </rPr>
      <t>丙烯醇</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</si>
  <si>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4</t>
    </r>
    <r>
      <rPr>
        <sz val="12"/>
        <rFont val="Times New Roman"/>
        <family val="1"/>
      </rPr>
      <t>O</t>
    </r>
  </si>
  <si>
    <r>
      <rPr>
        <sz val="12"/>
        <rFont val="Times New Roman"/>
        <family val="1"/>
      </rPr>
      <t>Acrolein</t>
    </r>
  </si>
  <si>
    <r>
      <rPr>
        <sz val="12"/>
        <rFont val="MingLiU"/>
        <family val="3"/>
      </rPr>
      <t>丙烯醛</t>
    </r>
  </si>
  <si>
    <r>
      <rPr>
        <sz val="12"/>
        <rFont val="Times New Roman"/>
        <family val="1"/>
      </rPr>
      <t>C</t>
    </r>
    <r>
      <rPr>
        <vertAlign val="subscript"/>
        <sz val="12"/>
        <rFont val="Times New Roman"/>
        <family val="1"/>
      </rPr>
      <t>4</t>
    </r>
    <r>
      <rPr>
        <sz val="12"/>
        <rFont val="Times New Roman"/>
        <family val="1"/>
      </rPr>
      <t>NiO</t>
    </r>
    <r>
      <rPr>
        <vertAlign val="subscript"/>
        <sz val="12"/>
        <rFont val="Times New Roman"/>
        <family val="1"/>
      </rPr>
      <t>4</t>
    </r>
  </si>
  <si>
    <r>
      <rPr>
        <sz val="12"/>
        <rFont val="MingLiU"/>
        <family val="3"/>
      </rPr>
      <t>四羰化鎳</t>
    </r>
  </si>
  <si>
    <r>
      <rPr>
        <sz val="12"/>
        <rFont val="Times New Roman"/>
        <family val="1"/>
      </rPr>
      <t>HCONH</t>
    </r>
    <r>
      <rPr>
        <vertAlign val="subscript"/>
        <sz val="12"/>
        <rFont val="Times New Roman"/>
        <family val="1"/>
      </rPr>
      <t>2</t>
    </r>
  </si>
  <si>
    <r>
      <rPr>
        <sz val="12"/>
        <rFont val="Times New Roman"/>
        <family val="1"/>
      </rPr>
      <t>Formamide</t>
    </r>
  </si>
  <si>
    <r>
      <rPr>
        <sz val="12"/>
        <rFont val="MingLiU"/>
        <family val="3"/>
      </rPr>
      <t>甲醯胺</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</si>
  <si>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7</t>
    </r>
    <r>
      <rPr>
        <sz val="12"/>
        <rFont val="Times New Roman"/>
        <family val="1"/>
      </rPr>
      <t>NO</t>
    </r>
  </si>
  <si>
    <r>
      <rPr>
        <sz val="12"/>
        <rFont val="Times New Roman"/>
        <family val="1"/>
      </rPr>
      <t>N,N-Dimethyl formamide</t>
    </r>
  </si>
  <si>
    <r>
      <rPr>
        <sz val="12"/>
        <rFont val="MingLiU"/>
        <family val="3"/>
      </rPr>
      <t>二甲基甲醯胺</t>
    </r>
  </si>
  <si>
    <r>
      <rPr>
        <sz val="12"/>
        <rFont val="Times New Roman"/>
        <family val="1"/>
      </rPr>
      <t>C</t>
    </r>
    <r>
      <rPr>
        <vertAlign val="subscript"/>
        <sz val="12"/>
        <rFont val="Times New Roman"/>
        <family val="1"/>
      </rPr>
      <t>5</t>
    </r>
    <r>
      <rPr>
        <sz val="12"/>
        <rFont val="Times New Roman"/>
        <family val="1"/>
      </rPr>
      <t>H</t>
    </r>
    <r>
      <rPr>
        <vertAlign val="subscript"/>
        <sz val="12"/>
        <rFont val="Times New Roman"/>
        <family val="1"/>
      </rPr>
      <t>5</t>
    </r>
    <r>
      <rPr>
        <sz val="12"/>
        <rFont val="Times New Roman"/>
        <family val="1"/>
      </rPr>
      <t>N</t>
    </r>
  </si>
  <si>
    <r>
      <rPr>
        <sz val="12"/>
        <rFont val="Times New Roman"/>
        <family val="1"/>
      </rPr>
      <t>Pyridine</t>
    </r>
  </si>
  <si>
    <r>
      <rPr>
        <sz val="12"/>
        <rFont val="MingLiU"/>
        <family val="3"/>
      </rPr>
      <t>吡啶</t>
    </r>
  </si>
  <si>
    <r>
      <rPr>
        <sz val="12"/>
        <rFont val="Times New Roman"/>
        <family val="1"/>
      </rPr>
      <t>C</t>
    </r>
    <r>
      <rPr>
        <vertAlign val="subscript"/>
        <sz val="12"/>
        <rFont val="Times New Roman"/>
        <family val="1"/>
      </rPr>
      <t>3</t>
    </r>
    <r>
      <rPr>
        <sz val="12"/>
        <rFont val="Times New Roman"/>
        <family val="1"/>
      </rPr>
      <t>H</t>
    </r>
    <r>
      <rPr>
        <vertAlign val="subscript"/>
        <sz val="12"/>
        <rFont val="Times New Roman"/>
        <family val="1"/>
      </rPr>
      <t>4</t>
    </r>
    <r>
      <rPr>
        <sz val="12"/>
        <rFont val="Times New Roman"/>
        <family val="1"/>
      </rPr>
      <t>O</t>
    </r>
    <r>
      <rPr>
        <vertAlign val="subscript"/>
        <sz val="12"/>
        <rFont val="Times New Roman"/>
        <family val="1"/>
      </rPr>
      <t>2</t>
    </r>
  </si>
  <si>
    <r>
      <rPr>
        <sz val="12"/>
        <rFont val="MingLiU"/>
        <family val="3"/>
      </rPr>
      <t>β</t>
    </r>
    <r>
      <rPr>
        <sz val="12"/>
        <rFont val="Times New Roman"/>
        <family val="1"/>
      </rPr>
      <t>-Propiolactone</t>
    </r>
  </si>
  <si>
    <r>
      <rPr>
        <sz val="12"/>
        <rFont val="MingLiU"/>
        <family val="3"/>
      </rPr>
      <t>β</t>
    </r>
    <r>
      <rPr>
        <sz val="12"/>
        <rFont val="Times New Roman"/>
        <family val="1"/>
      </rPr>
      <t>-</t>
    </r>
    <r>
      <rPr>
        <sz val="12"/>
        <rFont val="MingLiU"/>
        <family val="3"/>
      </rPr>
      <t>丙內酯</t>
    </r>
  </si>
  <si>
    <r>
      <rPr>
        <sz val="12"/>
        <rFont val="Times New Roman"/>
        <family val="1"/>
      </rPr>
      <t>CH</t>
    </r>
    <r>
      <rPr>
        <vertAlign val="subscript"/>
        <sz val="12"/>
        <rFont val="Times New Roman"/>
        <family val="1"/>
      </rPr>
      <t>3</t>
    </r>
    <r>
      <rPr>
        <sz val="12"/>
        <rFont val="Times New Roman"/>
        <family val="1"/>
      </rPr>
      <t>I</t>
    </r>
  </si>
  <si>
    <r>
      <rPr>
        <sz val="12"/>
        <rFont val="MingLiU"/>
        <family val="3"/>
      </rPr>
      <t>碘甲烷</t>
    </r>
  </si>
  <si>
    <r>
      <rPr>
        <sz val="12"/>
        <rFont val="Times New Roman"/>
        <family val="1"/>
      </rPr>
      <t>C</t>
    </r>
    <r>
      <rPr>
        <vertAlign val="subscript"/>
        <sz val="12"/>
        <rFont val="Times New Roman"/>
        <family val="1"/>
      </rPr>
      <t>10</t>
    </r>
    <r>
      <rPr>
        <sz val="12"/>
        <rFont val="Times New Roman"/>
        <family val="1"/>
      </rPr>
      <t>Cl</t>
    </r>
    <r>
      <rPr>
        <vertAlign val="subscript"/>
        <sz val="12"/>
        <rFont val="Times New Roman"/>
        <family val="1"/>
      </rPr>
      <t>8</t>
    </r>
  </si>
  <si>
    <r>
      <rPr>
        <sz val="12"/>
        <rFont val="Times New Roman"/>
        <family val="1"/>
      </rPr>
      <t>Octachloronaphthalene</t>
    </r>
  </si>
  <si>
    <r>
      <rPr>
        <sz val="12"/>
        <rFont val="MingLiU"/>
        <family val="3"/>
      </rPr>
      <t>八氯萘</t>
    </r>
  </si>
  <si>
    <r>
      <rPr>
        <sz val="12"/>
        <rFont val="Times New Roman"/>
        <family val="1"/>
      </rPr>
      <t>C</t>
    </r>
    <r>
      <rPr>
        <vertAlign val="subscript"/>
        <sz val="12"/>
        <rFont val="Times New Roman"/>
        <family val="1"/>
      </rPr>
      <t>10</t>
    </r>
    <r>
      <rPr>
        <sz val="12"/>
        <rFont val="Times New Roman"/>
        <family val="1"/>
      </rPr>
      <t>HCl</t>
    </r>
    <r>
      <rPr>
        <vertAlign val="subscript"/>
        <sz val="12"/>
        <rFont val="Times New Roman"/>
        <family val="1"/>
      </rPr>
      <t>7</t>
    </r>
  </si>
  <si>
    <r>
      <rPr>
        <sz val="12"/>
        <rFont val="Times New Roman"/>
        <family val="1"/>
      </rPr>
      <t>Heptachloronaphthalene</t>
    </r>
  </si>
  <si>
    <r>
      <rPr>
        <sz val="12"/>
        <rFont val="MingLiU"/>
        <family val="3"/>
      </rPr>
      <t>七氯萘</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</si>
  <si>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2</t>
    </r>
    <r>
      <rPr>
        <sz val="12"/>
        <rFont val="Times New Roman"/>
        <family val="1"/>
      </rPr>
      <t>Cl</t>
    </r>
    <r>
      <rPr>
        <vertAlign val="subscript"/>
        <sz val="12"/>
        <rFont val="Times New Roman"/>
        <family val="1"/>
      </rPr>
      <t>6</t>
    </r>
  </si>
  <si>
    <r>
      <rPr>
        <sz val="12"/>
        <rFont val="Times New Roman"/>
        <family val="1"/>
      </rPr>
      <t>Hexachloronaphthalene</t>
    </r>
  </si>
  <si>
    <r>
      <rPr>
        <sz val="12"/>
        <rFont val="MingLiU"/>
        <family val="3"/>
      </rPr>
      <t>六氯萘</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</si>
  <si>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3</t>
    </r>
    <r>
      <rPr>
        <sz val="12"/>
        <rFont val="Times New Roman"/>
        <family val="1"/>
      </rPr>
      <t>Cl</t>
    </r>
    <r>
      <rPr>
        <vertAlign val="subscript"/>
        <sz val="12"/>
        <rFont val="Times New Roman"/>
        <family val="1"/>
      </rPr>
      <t>5</t>
    </r>
  </si>
  <si>
    <r>
      <rPr>
        <sz val="12"/>
        <rFont val="Times New Roman"/>
        <family val="1"/>
      </rPr>
      <t>Pentachloronaphthalene</t>
    </r>
  </si>
  <si>
    <r>
      <rPr>
        <sz val="12"/>
        <rFont val="MingLiU"/>
        <family val="3"/>
      </rPr>
      <t>五氯萘</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</si>
  <si>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4</t>
    </r>
    <r>
      <rPr>
        <sz val="12"/>
        <rFont val="Times New Roman"/>
        <family val="1"/>
      </rPr>
      <t>Cl</t>
    </r>
    <r>
      <rPr>
        <vertAlign val="subscript"/>
        <sz val="12"/>
        <rFont val="Times New Roman"/>
        <family val="1"/>
      </rPr>
      <t>4</t>
    </r>
  </si>
  <si>
    <r>
      <rPr>
        <sz val="12"/>
        <rFont val="Times New Roman"/>
        <family val="1"/>
      </rPr>
      <t>Tetrachloronaphthalene</t>
    </r>
  </si>
  <si>
    <r>
      <rPr>
        <sz val="12"/>
        <rFont val="MingLiU"/>
        <family val="3"/>
      </rPr>
      <t>四氯萘</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</si>
  <si>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5</t>
    </r>
    <r>
      <rPr>
        <sz val="12"/>
        <rFont val="Times New Roman"/>
        <family val="1"/>
      </rPr>
      <t>Cl</t>
    </r>
    <r>
      <rPr>
        <vertAlign val="subscript"/>
        <sz val="12"/>
        <rFont val="Times New Roman"/>
        <family val="1"/>
      </rPr>
      <t>3</t>
    </r>
  </si>
  <si>
    <r>
      <rPr>
        <sz val="12"/>
        <rFont val="Times New Roman"/>
        <family val="1"/>
      </rPr>
      <t>Trichloronaphthalene</t>
    </r>
  </si>
  <si>
    <r>
      <rPr>
        <sz val="12"/>
        <rFont val="MingLiU"/>
        <family val="3"/>
      </rPr>
      <t>三氯萘</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</si>
  <si>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6</t>
    </r>
    <r>
      <rPr>
        <sz val="12"/>
        <rFont val="Times New Roman"/>
        <family val="1"/>
      </rPr>
      <t>Cl</t>
    </r>
    <r>
      <rPr>
        <vertAlign val="subscript"/>
        <sz val="12"/>
        <rFont val="Times New Roman"/>
        <family val="1"/>
      </rPr>
      <t>2</t>
    </r>
  </si>
  <si>
    <r>
      <rPr>
        <sz val="12"/>
        <rFont val="Times New Roman"/>
        <family val="1"/>
      </rPr>
      <t>Dichloronaphthalene</t>
    </r>
  </si>
  <si>
    <r>
      <rPr>
        <sz val="12"/>
        <rFont val="MingLiU"/>
        <family val="3"/>
      </rPr>
      <t>二氯萘</t>
    </r>
  </si>
  <si>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8</t>
    </r>
    <r>
      <rPr>
        <sz val="12"/>
        <rFont val="Times New Roman"/>
        <family val="1"/>
      </rPr>
      <t>O</t>
    </r>
    <r>
      <rPr>
        <vertAlign val="subscript"/>
        <sz val="12"/>
        <rFont val="Times New Roman"/>
        <family val="1"/>
      </rPr>
      <t>2</t>
    </r>
  </si>
  <si>
    <r>
      <rPr>
        <sz val="12"/>
        <rFont val="Times New Roman"/>
        <family val="1"/>
      </rPr>
      <t>1,4-</t>
    </r>
    <r>
      <rPr>
        <sz val="12"/>
        <rFont val="MingLiU"/>
        <family val="3"/>
      </rPr>
      <t>二氧陸圜</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</si>
  <si>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8</t>
    </r>
    <r>
      <rPr>
        <sz val="12"/>
        <rFont val="Times New Roman"/>
        <family val="1"/>
      </rPr>
      <t>O</t>
    </r>
  </si>
  <si>
    <r>
      <rPr>
        <sz val="12"/>
        <rFont val="Times New Roman"/>
        <family val="1"/>
      </rPr>
      <t>Dibenzofuran</t>
    </r>
  </si>
  <si>
    <r>
      <rPr>
        <sz val="12"/>
        <rFont val="MingLiU"/>
        <family val="3"/>
      </rPr>
      <t>二苯駢呋喃</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</si>
  <si>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3</t>
    </r>
    <r>
      <rPr>
        <sz val="12"/>
        <rFont val="Times New Roman"/>
        <family val="1"/>
      </rPr>
      <t>Br</t>
    </r>
    <r>
      <rPr>
        <vertAlign val="subscript"/>
        <sz val="12"/>
        <rFont val="Times New Roman"/>
        <family val="1"/>
      </rPr>
      <t>7</t>
    </r>
    <r>
      <rPr>
        <sz val="12"/>
        <rFont val="Times New Roman"/>
        <family val="1"/>
      </rPr>
      <t>O</t>
    </r>
  </si>
  <si>
    <r>
      <rPr>
        <sz val="12"/>
        <rFont val="Times New Roman"/>
        <family val="1"/>
      </rPr>
      <t xml:space="preserve">2,2’,3,4,4’,5’,6-heptabr
</t>
    </r>
    <r>
      <rPr>
        <sz val="12"/>
        <rFont val="Times New Roman"/>
        <family val="1"/>
      </rPr>
      <t>omodiphenyl ether(BDE -183)</t>
    </r>
  </si>
  <si>
    <r>
      <rPr>
        <sz val="12"/>
        <rFont val="Times New Roman"/>
        <family val="1"/>
      </rPr>
      <t>2,2',3,4,4',5',6-</t>
    </r>
    <r>
      <rPr>
        <sz val="12"/>
        <rFont val="MingLiU"/>
        <family val="3"/>
      </rPr>
      <t xml:space="preserve">七
</t>
    </r>
    <r>
      <rPr>
        <sz val="12"/>
        <rFont val="MingLiU"/>
        <family val="3"/>
      </rPr>
      <t>溴二苯醚</t>
    </r>
  </si>
  <si>
    <r>
      <rPr>
        <sz val="12"/>
        <rFont val="Times New Roman"/>
        <family val="1"/>
      </rPr>
      <t xml:space="preserve">2,2’,3,3’,4,5’,6-heptabr
</t>
    </r>
    <r>
      <rPr>
        <sz val="12"/>
        <rFont val="Times New Roman"/>
        <family val="1"/>
      </rPr>
      <t>omodiphenyl ether(BDE-175)</t>
    </r>
  </si>
  <si>
    <r>
      <rPr>
        <sz val="12"/>
        <rFont val="Times New Roman"/>
        <family val="1"/>
      </rPr>
      <t>2,2',3,3',4,5',6-</t>
    </r>
    <r>
      <rPr>
        <sz val="12"/>
        <rFont val="MingLiU"/>
        <family val="3"/>
      </rPr>
      <t xml:space="preserve">七
</t>
    </r>
    <r>
      <rPr>
        <sz val="12"/>
        <rFont val="MingLiU"/>
        <family val="3"/>
      </rPr>
      <t>溴二苯醚</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</si>
  <si>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4</t>
    </r>
    <r>
      <rPr>
        <sz val="12"/>
        <rFont val="Times New Roman"/>
        <family val="1"/>
      </rPr>
      <t>Br</t>
    </r>
    <r>
      <rPr>
        <vertAlign val="subscript"/>
        <sz val="12"/>
        <rFont val="Times New Roman"/>
        <family val="1"/>
      </rPr>
      <t>6</t>
    </r>
    <r>
      <rPr>
        <sz val="12"/>
        <rFont val="Times New Roman"/>
        <family val="1"/>
      </rPr>
      <t>O</t>
    </r>
  </si>
  <si>
    <r>
      <rPr>
        <sz val="12"/>
        <rFont val="Times New Roman"/>
        <family val="1"/>
      </rPr>
      <t xml:space="preserve">2,2’,4,4’,5,6’-hexabrom odiphenyl ether(BDE
</t>
    </r>
    <r>
      <rPr>
        <sz val="12"/>
        <rFont val="Times New Roman"/>
        <family val="1"/>
      </rPr>
      <t>-154)</t>
    </r>
  </si>
  <si>
    <r>
      <rPr>
        <sz val="12"/>
        <rFont val="Times New Roman"/>
        <family val="1"/>
      </rPr>
      <t>2,2',4,4',5,6'-</t>
    </r>
    <r>
      <rPr>
        <sz val="12"/>
        <rFont val="MingLiU"/>
        <family val="3"/>
      </rPr>
      <t xml:space="preserve">六
</t>
    </r>
    <r>
      <rPr>
        <sz val="12"/>
        <rFont val="MingLiU"/>
        <family val="3"/>
      </rPr>
      <t>溴二苯醚</t>
    </r>
  </si>
  <si>
    <r>
      <rPr>
        <sz val="12"/>
        <rFont val="Times New Roman"/>
        <family val="1"/>
      </rPr>
      <t xml:space="preserve">2,2’,4,4’,5,5’-hexabrom odiphenyl ether(BDE
</t>
    </r>
    <r>
      <rPr>
        <sz val="12"/>
        <rFont val="Times New Roman"/>
        <family val="1"/>
      </rPr>
      <t>-153)</t>
    </r>
  </si>
  <si>
    <r>
      <rPr>
        <sz val="12"/>
        <rFont val="Times New Roman"/>
        <family val="1"/>
      </rPr>
      <t>2,2',4,4',5,5'-</t>
    </r>
    <r>
      <rPr>
        <sz val="12"/>
        <rFont val="MingLiU"/>
        <family val="3"/>
      </rPr>
      <t xml:space="preserve">六
</t>
    </r>
    <r>
      <rPr>
        <sz val="12"/>
        <rFont val="MingLiU"/>
        <family val="3"/>
      </rPr>
      <t>溴二苯醚</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</si>
  <si>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6</t>
    </r>
    <r>
      <rPr>
        <sz val="12"/>
        <rFont val="Times New Roman"/>
        <family val="1"/>
      </rPr>
      <t>Br</t>
    </r>
    <r>
      <rPr>
        <vertAlign val="subscript"/>
        <sz val="12"/>
        <rFont val="Times New Roman"/>
        <family val="1"/>
      </rPr>
      <t>4</t>
    </r>
    <r>
      <rPr>
        <sz val="12"/>
        <rFont val="Times New Roman"/>
        <family val="1"/>
      </rPr>
      <t>O</t>
    </r>
  </si>
  <si>
    <r>
      <rPr>
        <sz val="12"/>
        <rFont val="Times New Roman"/>
        <family val="1"/>
      </rPr>
      <t>2,2’,4,4’-tetrabromodip henyl ether(BDE-47)</t>
    </r>
  </si>
  <si>
    <r>
      <rPr>
        <sz val="12"/>
        <rFont val="Times New Roman"/>
        <family val="1"/>
      </rPr>
      <t>2,2',4,4'-</t>
    </r>
    <r>
      <rPr>
        <sz val="12"/>
        <rFont val="MingLiU"/>
        <family val="3"/>
      </rPr>
      <t xml:space="preserve">四溴二
</t>
    </r>
    <r>
      <rPr>
        <sz val="12"/>
        <rFont val="MingLiU"/>
        <family val="3"/>
      </rPr>
      <t>苯醚</t>
    </r>
  </si>
  <si>
    <r>
      <rPr>
        <sz val="12"/>
        <rFont val="Times New Roman"/>
        <family val="1"/>
      </rPr>
      <t>C</t>
    </r>
    <r>
      <rPr>
        <vertAlign val="subscript"/>
        <sz val="12"/>
        <rFont val="Times New Roman"/>
        <family val="1"/>
      </rPr>
      <t>6</t>
    </r>
    <r>
      <rPr>
        <sz val="12"/>
        <rFont val="Times New Roman"/>
        <family val="1"/>
      </rPr>
      <t>Br</t>
    </r>
    <r>
      <rPr>
        <vertAlign val="subscript"/>
        <sz val="12"/>
        <rFont val="Times New Roman"/>
        <family val="1"/>
      </rPr>
      <t>3</t>
    </r>
    <r>
      <rPr>
        <sz val="12"/>
        <rFont val="Times New Roman"/>
        <family val="1"/>
      </rPr>
      <t>H</t>
    </r>
    <r>
      <rPr>
        <vertAlign val="subscript"/>
        <sz val="12"/>
        <rFont val="Times New Roman"/>
        <family val="1"/>
      </rPr>
      <t>2</t>
    </r>
    <r>
      <rPr>
        <sz val="12"/>
        <rFont val="Times New Roman"/>
        <family val="1"/>
      </rPr>
      <t>-O-C</t>
    </r>
    <r>
      <rPr>
        <vertAlign val="subscript"/>
        <sz val="12"/>
        <rFont val="Times New Roman"/>
        <family val="1"/>
      </rPr>
      <t>6</t>
    </r>
    <r>
      <rPr>
        <sz val="12"/>
        <rFont val="Times New Roman"/>
        <family val="1"/>
      </rPr>
      <t>Br</t>
    </r>
    <r>
      <rPr>
        <vertAlign val="subscript"/>
        <sz val="12"/>
        <rFont val="Times New Roman"/>
        <family val="1"/>
      </rPr>
      <t>2</t>
    </r>
    <r>
      <rPr>
        <sz val="12"/>
        <rFont val="Times New Roman"/>
        <family val="1"/>
      </rPr>
      <t>H</t>
    </r>
    <r>
      <rPr>
        <vertAlign val="subscript"/>
        <sz val="12"/>
        <rFont val="Times New Roman"/>
        <family val="1"/>
      </rPr>
      <t>3</t>
    </r>
  </si>
  <si>
    <r>
      <rPr>
        <sz val="12"/>
        <rFont val="Times New Roman"/>
        <family val="1"/>
      </rPr>
      <t>Pentabromodiphenyl ether</t>
    </r>
  </si>
  <si>
    <r>
      <rPr>
        <sz val="12"/>
        <rFont val="MingLiU"/>
        <family val="3"/>
      </rPr>
      <t>五溴二苯醚</t>
    </r>
  </si>
  <si>
    <r>
      <rPr>
        <sz val="12"/>
        <rFont val="Times New Roman"/>
        <family val="1"/>
      </rPr>
      <t>C</t>
    </r>
    <r>
      <rPr>
        <vertAlign val="subscript"/>
        <sz val="12"/>
        <rFont val="Times New Roman"/>
        <family val="1"/>
      </rPr>
      <t>6</t>
    </r>
    <r>
      <rPr>
        <sz val="12"/>
        <rFont val="Times New Roman"/>
        <family val="1"/>
      </rPr>
      <t>HBr</t>
    </r>
    <r>
      <rPr>
        <vertAlign val="subscript"/>
        <sz val="12"/>
        <rFont val="Times New Roman"/>
        <family val="1"/>
      </rPr>
      <t>4</t>
    </r>
    <r>
      <rPr>
        <sz val="12"/>
        <rFont val="Times New Roman"/>
        <family val="1"/>
      </rPr>
      <t>-O- C</t>
    </r>
    <r>
      <rPr>
        <vertAlign val="subscript"/>
        <sz val="12"/>
        <rFont val="Times New Roman"/>
        <family val="1"/>
      </rPr>
      <t>6</t>
    </r>
    <r>
      <rPr>
        <sz val="12"/>
        <rFont val="Times New Roman"/>
        <family val="1"/>
      </rPr>
      <t>HBr</t>
    </r>
    <r>
      <rPr>
        <vertAlign val="subscript"/>
        <sz val="12"/>
        <rFont val="Times New Roman"/>
        <family val="1"/>
      </rPr>
      <t>4</t>
    </r>
  </si>
  <si>
    <r>
      <rPr>
        <sz val="12"/>
        <rFont val="Times New Roman"/>
        <family val="1"/>
      </rPr>
      <t>Octabromodiphenyl ether</t>
    </r>
  </si>
  <si>
    <r>
      <rPr>
        <sz val="12"/>
        <rFont val="MingLiU"/>
        <family val="3"/>
      </rPr>
      <t>八溴二苯醚</t>
    </r>
  </si>
  <si>
    <r>
      <rPr>
        <sz val="12"/>
        <rFont val="Times New Roman"/>
        <family val="1"/>
      </rPr>
      <t>C</t>
    </r>
    <r>
      <rPr>
        <vertAlign val="subscript"/>
        <sz val="12"/>
        <rFont val="Times New Roman"/>
        <family val="1"/>
      </rPr>
      <t>12</t>
    </r>
    <r>
      <rPr>
        <sz val="12"/>
        <rFont val="Times New Roman"/>
        <family val="1"/>
      </rPr>
      <t>Br</t>
    </r>
    <r>
      <rPr>
        <vertAlign val="subscript"/>
        <sz val="12"/>
        <rFont val="Times New Roman"/>
        <family val="1"/>
      </rPr>
      <t>10</t>
    </r>
    <r>
      <rPr>
        <sz val="12"/>
        <rFont val="Times New Roman"/>
        <family val="1"/>
      </rPr>
      <t>O</t>
    </r>
  </si>
  <si>
    <r>
      <rPr>
        <sz val="12"/>
        <rFont val="Times New Roman"/>
        <family val="1"/>
      </rPr>
      <t>Decabromobiphenyl ether</t>
    </r>
  </si>
  <si>
    <r>
      <rPr>
        <sz val="12"/>
        <rFont val="MingLiU"/>
        <family val="3"/>
      </rPr>
      <t>十溴二苯醚</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</si>
  <si>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Cl</t>
    </r>
  </si>
  <si>
    <r>
      <rPr>
        <sz val="12"/>
        <rFont val="MingLiU"/>
        <family val="3"/>
      </rPr>
      <t>氯苯</t>
    </r>
  </si>
  <si>
    <r>
      <rPr>
        <sz val="12"/>
        <rFont val="Times New Roman"/>
        <family val="1"/>
      </rPr>
      <t>CS</t>
    </r>
    <r>
      <rPr>
        <vertAlign val="subscript"/>
        <sz val="12"/>
        <rFont val="Times New Roman"/>
        <family val="1"/>
      </rPr>
      <t>2</t>
    </r>
  </si>
  <si>
    <r>
      <rPr>
        <sz val="12"/>
        <rFont val="MingLiU"/>
        <family val="3"/>
      </rPr>
      <t>二硫化碳</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</si>
  <si>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12</t>
    </r>
    <r>
      <rPr>
        <sz val="12"/>
        <rFont val="Times New Roman"/>
        <family val="1"/>
      </rPr>
      <t>Cl</t>
    </r>
    <r>
      <rPr>
        <vertAlign val="subscript"/>
        <sz val="12"/>
        <rFont val="Times New Roman"/>
        <family val="1"/>
      </rPr>
      <t>2</t>
    </r>
    <r>
      <rPr>
        <sz val="12"/>
        <rFont val="Times New Roman"/>
        <family val="1"/>
      </rPr>
      <t>O</t>
    </r>
  </si>
  <si>
    <r>
      <rPr>
        <sz val="12"/>
        <rFont val="Times New Roman"/>
        <family val="1"/>
      </rPr>
      <t>Bis(2-chloro-1-methylet hyl) ether</t>
    </r>
  </si>
  <si>
    <r>
      <rPr>
        <sz val="12"/>
        <rFont val="MingLiU"/>
        <family val="3"/>
      </rPr>
      <t>二氯異丙醚</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</si>
  <si>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5</t>
    </r>
    <r>
      <rPr>
        <sz val="12"/>
        <rFont val="Times New Roman"/>
        <family val="1"/>
      </rPr>
      <t>N</t>
    </r>
  </si>
  <si>
    <r>
      <rPr>
        <sz val="12"/>
        <rFont val="Times New Roman"/>
        <family val="1"/>
      </rPr>
      <t>Ethyleneimine</t>
    </r>
  </si>
  <si>
    <r>
      <rPr>
        <sz val="12"/>
        <rFont val="MingLiU"/>
        <family val="3"/>
      </rPr>
      <t>次乙亞胺</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</si>
  <si>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6</t>
    </r>
    <r>
      <rPr>
        <sz val="12"/>
        <rFont val="Times New Roman"/>
        <family val="1"/>
      </rPr>
      <t>O</t>
    </r>
    <r>
      <rPr>
        <vertAlign val="subscript"/>
        <sz val="12"/>
        <rFont val="Times New Roman"/>
        <family val="1"/>
      </rPr>
      <t>4</t>
    </r>
    <r>
      <rPr>
        <sz val="12"/>
        <rFont val="Times New Roman"/>
        <family val="1"/>
      </rPr>
      <t>S</t>
    </r>
  </si>
  <si>
    <r>
      <rPr>
        <sz val="12"/>
        <rFont val="MingLiU"/>
        <family val="3"/>
      </rPr>
      <t>硫酸二甲酯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</si>
  <si>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N</t>
    </r>
    <r>
      <rPr>
        <vertAlign val="subscript"/>
        <sz val="12"/>
        <rFont val="Times New Roman"/>
        <family val="1"/>
      </rPr>
      <t>2</t>
    </r>
    <r>
      <rPr>
        <sz val="12"/>
        <rFont val="Times New Roman"/>
        <family val="1"/>
      </rPr>
      <t>O</t>
    </r>
    <r>
      <rPr>
        <vertAlign val="subscript"/>
        <sz val="12"/>
        <rFont val="Times New Roman"/>
        <family val="1"/>
      </rPr>
      <t>5</t>
    </r>
  </si>
  <si>
    <r>
      <rPr>
        <sz val="12"/>
        <rFont val="Times New Roman"/>
        <family val="1"/>
      </rPr>
      <t>2,4-Dinitrophenol</t>
    </r>
  </si>
  <si>
    <r>
      <rPr>
        <sz val="12"/>
        <rFont val="Times New Roman"/>
        <family val="1"/>
      </rPr>
      <t>2,4-</t>
    </r>
    <r>
      <rPr>
        <sz val="12"/>
        <rFont val="MingLiU"/>
        <family val="3"/>
      </rPr>
      <t>二硝基酚</t>
    </r>
  </si>
  <si>
    <r>
      <rPr>
        <sz val="12"/>
        <rFont val="Times New Roman"/>
        <family val="1"/>
      </rPr>
      <t>ClCOOC</t>
    </r>
    <r>
      <rPr>
        <vertAlign val="subscript"/>
        <sz val="12"/>
        <rFont val="Times New Roman"/>
        <family val="1"/>
      </rPr>
      <t>2</t>
    </r>
    <r>
      <rPr>
        <sz val="12"/>
        <rFont val="Times New Roman"/>
        <family val="1"/>
      </rPr>
      <t>H</t>
    </r>
    <r>
      <rPr>
        <vertAlign val="subscript"/>
        <sz val="12"/>
        <rFont val="Times New Roman"/>
        <family val="1"/>
      </rPr>
      <t>5</t>
    </r>
  </si>
  <si>
    <r>
      <rPr>
        <sz val="12"/>
        <rFont val="Times New Roman"/>
        <family val="1"/>
      </rPr>
      <t>Ethyl chloroformate</t>
    </r>
  </si>
  <si>
    <r>
      <rPr>
        <sz val="12"/>
        <rFont val="MingLiU"/>
        <family val="3"/>
      </rPr>
      <t>氯甲酸乙酯</t>
    </r>
  </si>
  <si>
    <r>
      <rPr>
        <sz val="12"/>
        <rFont val="Times New Roman"/>
        <family val="1"/>
      </rPr>
      <t>CH</t>
    </r>
    <r>
      <rPr>
        <vertAlign val="subscript"/>
        <sz val="12"/>
        <rFont val="Times New Roman"/>
        <family val="1"/>
      </rPr>
      <t>2</t>
    </r>
    <r>
      <rPr>
        <sz val="12"/>
        <rFont val="Times New Roman"/>
        <family val="1"/>
      </rPr>
      <t>ClCOOH</t>
    </r>
  </si>
  <si>
    <r>
      <rPr>
        <sz val="12"/>
        <rFont val="Times New Roman"/>
        <family val="1"/>
      </rPr>
      <t>Chloroacetic acid</t>
    </r>
  </si>
  <si>
    <r>
      <rPr>
        <sz val="12"/>
        <rFont val="MingLiU"/>
        <family val="3"/>
      </rPr>
      <t>氯乙酸</t>
    </r>
  </si>
  <si>
    <r>
      <rPr>
        <vertAlign val="superscript"/>
        <sz val="12"/>
        <rFont val="Times New Roman"/>
        <family val="1"/>
      </rPr>
      <t>C</t>
    </r>
    <r>
      <rPr>
        <sz val="8"/>
        <rFont val="Times New Roman"/>
        <family val="1"/>
      </rPr>
      <t>6</t>
    </r>
    <r>
      <rPr>
        <vertAlign val="superscript"/>
        <sz val="12"/>
        <rFont val="Times New Roman"/>
        <family val="1"/>
      </rPr>
      <t>H</t>
    </r>
    <r>
      <rPr>
        <sz val="8"/>
        <rFont val="Times New Roman"/>
        <family val="1"/>
      </rPr>
      <t>12</t>
    </r>
  </si>
  <si>
    <r>
      <rPr>
        <sz val="12"/>
        <rFont val="Times New Roman"/>
        <family val="1"/>
      </rPr>
      <t>Cyclohexane</t>
    </r>
  </si>
  <si>
    <r>
      <rPr>
        <sz val="12"/>
        <rFont val="MingLiU"/>
        <family val="3"/>
      </rPr>
      <t>環己烷</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</si>
  <si>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CH(CH</t>
    </r>
    <r>
      <rPr>
        <vertAlign val="subscript"/>
        <sz val="12"/>
        <rFont val="Times New Roman"/>
        <family val="1"/>
      </rPr>
      <t>3</t>
    </r>
    <r>
      <rPr>
        <sz val="12"/>
        <rFont val="Times New Roman"/>
        <family val="1"/>
      </rPr>
      <t>)</t>
    </r>
    <r>
      <rPr>
        <vertAlign val="subscript"/>
        <sz val="12"/>
        <rFont val="Times New Roman"/>
        <family val="1"/>
      </rPr>
      <t>2</t>
    </r>
  </si>
  <si>
    <r>
      <rPr>
        <sz val="12"/>
        <rFont val="Times New Roman"/>
        <family val="1"/>
      </rPr>
      <t>Cumene</t>
    </r>
  </si>
  <si>
    <r>
      <rPr>
        <sz val="12"/>
        <rFont val="MingLiU"/>
        <family val="3"/>
      </rPr>
      <t>異丙苯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</si>
  <si>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(COOC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2</t>
    </r>
  </si>
  <si>
    <r>
      <rPr>
        <sz val="12"/>
        <rFont val="Times New Roman"/>
        <family val="1"/>
      </rPr>
      <t xml:space="preserve">Dibutyl phthalate
</t>
    </r>
    <r>
      <rPr>
        <sz val="12"/>
        <rFont val="MingLiU"/>
        <family val="3"/>
      </rPr>
      <t>（</t>
    </r>
    <r>
      <rPr>
        <sz val="12"/>
        <rFont val="Times New Roman"/>
        <family val="1"/>
      </rPr>
      <t>DBP</t>
    </r>
    <r>
      <rPr>
        <sz val="12"/>
        <rFont val="MingLiU"/>
        <family val="3"/>
      </rPr>
      <t>）</t>
    </r>
  </si>
  <si>
    <r>
      <rPr>
        <sz val="12"/>
        <rFont val="MingLiU"/>
        <family val="3"/>
      </rPr>
      <t>鄰苯二甲酸二丁酯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</si>
  <si>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(COOCH</t>
    </r>
    <r>
      <rPr>
        <vertAlign val="subscript"/>
        <sz val="12"/>
        <rFont val="Times New Roman"/>
        <family val="1"/>
      </rPr>
      <t>3</t>
    </r>
    <r>
      <rPr>
        <sz val="12"/>
        <rFont val="Times New Roman"/>
        <family val="1"/>
      </rPr>
      <t>)</t>
    </r>
    <r>
      <rPr>
        <vertAlign val="subscript"/>
        <sz val="12"/>
        <rFont val="Times New Roman"/>
        <family val="1"/>
      </rPr>
      <t>2</t>
    </r>
  </si>
  <si>
    <r>
      <rPr>
        <sz val="12"/>
        <rFont val="Times New Roman"/>
        <family val="1"/>
      </rPr>
      <t xml:space="preserve">Dimethyl phthalate
</t>
    </r>
    <r>
      <rPr>
        <sz val="12"/>
        <rFont val="MingLiU"/>
        <family val="3"/>
      </rPr>
      <t>（</t>
    </r>
    <r>
      <rPr>
        <sz val="12"/>
        <rFont val="Times New Roman"/>
        <family val="1"/>
      </rPr>
      <t>DMP</t>
    </r>
    <r>
      <rPr>
        <sz val="12"/>
        <rFont val="MingLiU"/>
        <family val="3"/>
      </rPr>
      <t>）</t>
    </r>
  </si>
  <si>
    <r>
      <rPr>
        <sz val="12"/>
        <rFont val="MingLiU"/>
        <family val="3"/>
      </rPr>
      <t>鄰苯二甲酸二甲酯</t>
    </r>
  </si>
  <si>
    <r>
      <rPr>
        <sz val="12"/>
        <rFont val="Times New Roman"/>
        <family val="1"/>
      </rPr>
      <t>CH</t>
    </r>
    <r>
      <rPr>
        <vertAlign val="subscript"/>
        <sz val="12"/>
        <rFont val="Times New Roman"/>
        <family val="1"/>
      </rPr>
      <t>2</t>
    </r>
    <r>
      <rPr>
        <sz val="12"/>
        <rFont val="Times New Roman"/>
        <family val="1"/>
      </rPr>
      <t>Cl</t>
    </r>
    <r>
      <rPr>
        <vertAlign val="subscript"/>
        <sz val="12"/>
        <rFont val="Times New Roman"/>
        <family val="1"/>
      </rPr>
      <t>2</t>
    </r>
  </si>
  <si>
    <r>
      <rPr>
        <sz val="12"/>
        <rFont val="Times New Roman"/>
        <family val="1"/>
      </rPr>
      <t>Dichloromethane(Methy lenechloride)</t>
    </r>
  </si>
  <si>
    <r>
      <rPr>
        <sz val="12"/>
        <rFont val="MingLiU"/>
        <family val="3"/>
      </rPr>
      <t>二氯甲烷</t>
    </r>
  </si>
  <si>
    <r>
      <rPr>
        <sz val="12"/>
        <rFont val="Times New Roman"/>
        <family val="1"/>
      </rPr>
      <t>CH</t>
    </r>
    <r>
      <rPr>
        <vertAlign val="subscript"/>
        <sz val="12"/>
        <rFont val="Times New Roman"/>
        <family val="1"/>
      </rPr>
      <t>3</t>
    </r>
    <r>
      <rPr>
        <sz val="12"/>
        <rFont val="Times New Roman"/>
        <family val="1"/>
      </rPr>
      <t>Cl</t>
    </r>
  </si>
  <si>
    <r>
      <rPr>
        <sz val="12"/>
        <rFont val="Times New Roman"/>
        <family val="1"/>
      </rPr>
      <t>Chloromethane (Methyl chloride)</t>
    </r>
  </si>
  <si>
    <r>
      <rPr>
        <sz val="12"/>
        <rFont val="MingLiU"/>
        <family val="3"/>
      </rPr>
      <t>氯甲烷</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</si>
  <si>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2</t>
    </r>
    <r>
      <rPr>
        <sz val="12"/>
        <rFont val="Times New Roman"/>
        <family val="1"/>
      </rPr>
      <t>Cl</t>
    </r>
    <r>
      <rPr>
        <vertAlign val="subscript"/>
        <sz val="12"/>
        <rFont val="Times New Roman"/>
        <family val="1"/>
      </rPr>
      <t>2</t>
    </r>
  </si>
  <si>
    <r>
      <rPr>
        <sz val="12"/>
        <rFont val="Times New Roman"/>
        <family val="1"/>
      </rPr>
      <t>1,1-Dichloroethylene</t>
    </r>
  </si>
  <si>
    <r>
      <rPr>
        <sz val="12"/>
        <rFont val="Times New Roman"/>
        <family val="1"/>
      </rPr>
      <t>1,1-</t>
    </r>
    <r>
      <rPr>
        <sz val="12"/>
        <rFont val="MingLiU"/>
        <family val="3"/>
      </rPr>
      <t>二氯乙烯</t>
    </r>
  </si>
  <si>
    <r>
      <rPr>
        <sz val="12"/>
        <rFont val="Times New Roman"/>
        <family val="1"/>
      </rPr>
      <t>ClCH=CHCl</t>
    </r>
  </si>
  <si>
    <r>
      <rPr>
        <sz val="12"/>
        <rFont val="Times New Roman"/>
        <family val="1"/>
      </rPr>
      <t>1,2-</t>
    </r>
    <r>
      <rPr>
        <sz val="12"/>
        <rFont val="MingLiU"/>
        <family val="3"/>
      </rPr>
      <t>二氯乙烯</t>
    </r>
  </si>
  <si>
    <r>
      <rPr>
        <sz val="12"/>
        <rFont val="Times New Roman"/>
        <family val="1"/>
      </rPr>
      <t>CHCl</t>
    </r>
    <r>
      <rPr>
        <vertAlign val="subscript"/>
        <sz val="12"/>
        <rFont val="Times New Roman"/>
        <family val="1"/>
      </rPr>
      <t>2</t>
    </r>
    <r>
      <rPr>
        <sz val="12"/>
        <rFont val="Times New Roman"/>
        <family val="1"/>
      </rPr>
      <t>CHCl</t>
    </r>
    <r>
      <rPr>
        <vertAlign val="subscript"/>
        <sz val="12"/>
        <rFont val="Times New Roman"/>
        <family val="1"/>
      </rPr>
      <t>2</t>
    </r>
  </si>
  <si>
    <r>
      <rPr>
        <sz val="12"/>
        <rFont val="Times New Roman"/>
        <family val="1"/>
      </rPr>
      <t>1,1,2,2-Tetrachloroetha ne</t>
    </r>
  </si>
  <si>
    <r>
      <rPr>
        <sz val="12"/>
        <rFont val="Times New Roman"/>
        <family val="1"/>
      </rPr>
      <t>1,1,2,2-</t>
    </r>
    <r>
      <rPr>
        <sz val="12"/>
        <rFont val="MingLiU"/>
        <family val="3"/>
      </rPr>
      <t>四氯乙烷</t>
    </r>
  </si>
  <si>
    <r>
      <rPr>
        <sz val="12"/>
        <rFont val="Times New Roman"/>
        <family val="1"/>
      </rPr>
      <t>CH</t>
    </r>
    <r>
      <rPr>
        <vertAlign val="subscript"/>
        <sz val="12"/>
        <rFont val="Times New Roman"/>
        <family val="1"/>
      </rPr>
      <t>2</t>
    </r>
    <r>
      <rPr>
        <sz val="12"/>
        <rFont val="Times New Roman"/>
        <family val="1"/>
      </rPr>
      <t>ClCH</t>
    </r>
    <r>
      <rPr>
        <vertAlign val="subscript"/>
        <sz val="12"/>
        <rFont val="Times New Roman"/>
        <family val="1"/>
      </rPr>
      <t>2</t>
    </r>
    <r>
      <rPr>
        <sz val="12"/>
        <rFont val="Times New Roman"/>
        <family val="1"/>
      </rPr>
      <t>Cl</t>
    </r>
  </si>
  <si>
    <r>
      <rPr>
        <sz val="12"/>
        <rFont val="Times New Roman"/>
        <family val="1"/>
      </rPr>
      <t xml:space="preserve">1,2-Dichloroethane
</t>
    </r>
    <r>
      <rPr>
        <sz val="12"/>
        <rFont val="Times New Roman"/>
        <family val="1"/>
      </rPr>
      <t>( Ethylene dichloride)</t>
    </r>
  </si>
  <si>
    <r>
      <rPr>
        <sz val="12"/>
        <rFont val="Times New Roman"/>
        <family val="1"/>
      </rPr>
      <t>1,2-</t>
    </r>
    <r>
      <rPr>
        <sz val="12"/>
        <rFont val="MingLiU"/>
        <family val="3"/>
      </rPr>
      <t>二氯乙烷</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</si>
  <si>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6</t>
    </r>
    <r>
      <rPr>
        <sz val="12"/>
        <rFont val="Times New Roman"/>
        <family val="1"/>
      </rPr>
      <t>O</t>
    </r>
    <r>
      <rPr>
        <vertAlign val="subscript"/>
        <sz val="12"/>
        <rFont val="Times New Roman"/>
        <family val="1"/>
      </rPr>
      <t>2</t>
    </r>
    <r>
      <rPr>
        <sz val="12"/>
        <rFont val="Times New Roman"/>
        <family val="1"/>
      </rPr>
      <t>N</t>
    </r>
    <r>
      <rPr>
        <vertAlign val="subscript"/>
        <sz val="12"/>
        <rFont val="Times New Roman"/>
        <family val="1"/>
      </rPr>
      <t>2</t>
    </r>
    <r>
      <rPr>
        <sz val="12"/>
        <rFont val="Times New Roman"/>
        <family val="1"/>
      </rPr>
      <t xml:space="preserve"> 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CH</t>
    </r>
    <r>
      <rPr>
        <vertAlign val="subscript"/>
        <sz val="12"/>
        <rFont val="Times New Roman"/>
        <family val="1"/>
      </rPr>
      <t>3</t>
    </r>
    <r>
      <rPr>
        <sz val="12"/>
        <rFont val="Times New Roman"/>
        <family val="1"/>
      </rPr>
      <t>(NCO)</t>
    </r>
    <r>
      <rPr>
        <vertAlign val="subscript"/>
        <sz val="12"/>
        <rFont val="Times New Roman"/>
        <family val="1"/>
      </rPr>
      <t>2</t>
    </r>
  </si>
  <si>
    <r>
      <rPr>
        <sz val="12"/>
        <rFont val="Times New Roman"/>
        <family val="1"/>
      </rPr>
      <t xml:space="preserve">Toluene diisocyanate (mixed isomers) Toluene-2,4-diisocyanat
</t>
    </r>
    <r>
      <rPr>
        <sz val="12"/>
        <rFont val="Times New Roman"/>
        <family val="1"/>
      </rPr>
      <t>e</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</si>
  <si>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t>
    </r>
    <r>
      <rPr>
        <vertAlign val="subscript"/>
        <sz val="12"/>
        <rFont val="Times New Roman"/>
        <family val="1"/>
      </rPr>
      <t>2</t>
    </r>
    <r>
      <rPr>
        <sz val="12"/>
        <rFont val="Times New Roman"/>
        <family val="1"/>
      </rPr>
      <t>O</t>
    </r>
  </si>
  <si>
    <r>
      <rPr>
        <sz val="12"/>
        <rFont val="Times New Roman"/>
        <family val="1"/>
      </rPr>
      <t>Phthalic anhydride</t>
    </r>
  </si>
  <si>
    <r>
      <rPr>
        <sz val="12"/>
        <rFont val="MingLiU"/>
        <family val="3"/>
      </rPr>
      <t>鄰苯二甲酐</t>
    </r>
  </si>
  <si>
    <r>
      <rPr>
        <sz val="12"/>
        <rFont val="Times New Roman"/>
        <family val="1"/>
      </rPr>
      <t>OCH</t>
    </r>
    <r>
      <rPr>
        <vertAlign val="subscript"/>
        <sz val="12"/>
        <rFont val="Times New Roman"/>
        <family val="1"/>
      </rPr>
      <t>2</t>
    </r>
    <r>
      <rPr>
        <sz val="12"/>
        <rFont val="Times New Roman"/>
        <family val="1"/>
      </rPr>
      <t>CHCH</t>
    </r>
    <r>
      <rPr>
        <vertAlign val="subscript"/>
        <sz val="12"/>
        <rFont val="Times New Roman"/>
        <family val="1"/>
      </rPr>
      <t>2</t>
    </r>
    <r>
      <rPr>
        <sz val="12"/>
        <rFont val="Times New Roman"/>
        <family val="1"/>
      </rPr>
      <t>Cl</t>
    </r>
  </si>
  <si>
    <r>
      <rPr>
        <sz val="12"/>
        <rFont val="Times New Roman"/>
        <family val="1"/>
      </rPr>
      <t xml:space="preserve">Epichlorohydrin
</t>
    </r>
    <r>
      <rPr>
        <sz val="12"/>
        <rFont val="Times New Roman"/>
        <family val="1"/>
      </rPr>
      <t>(1-Chloro-2,3-epoxypro pane)</t>
    </r>
  </si>
  <si>
    <r>
      <rPr>
        <sz val="12"/>
        <rFont val="MingLiU"/>
        <family val="3"/>
      </rPr>
      <t>環氧氯丙烷</t>
    </r>
  </si>
  <si>
    <r>
      <rPr>
        <sz val="12"/>
        <rFont val="Times New Roman"/>
        <family val="1"/>
      </rPr>
      <t>CH</t>
    </r>
    <r>
      <rPr>
        <vertAlign val="subscript"/>
        <sz val="12"/>
        <rFont val="Times New Roman"/>
        <family val="1"/>
      </rPr>
      <t>2</t>
    </r>
    <r>
      <rPr>
        <sz val="12"/>
        <rFont val="Times New Roman"/>
        <family val="1"/>
      </rPr>
      <t>OHCH</t>
    </r>
    <r>
      <rPr>
        <vertAlign val="subscript"/>
        <sz val="12"/>
        <rFont val="Times New Roman"/>
        <family val="1"/>
      </rPr>
      <t>2</t>
    </r>
    <r>
      <rPr>
        <sz val="12"/>
        <rFont val="Times New Roman"/>
        <family val="1"/>
      </rPr>
      <t>OCH</t>
    </r>
    <r>
      <rPr>
        <vertAlign val="subscript"/>
        <sz val="12"/>
        <rFont val="Times New Roman"/>
        <family val="1"/>
      </rPr>
      <t>3</t>
    </r>
  </si>
  <si>
    <r>
      <rPr>
        <sz val="12"/>
        <rFont val="Times New Roman"/>
        <family val="1"/>
      </rPr>
      <t xml:space="preserve">2-Methoxyethanol
</t>
    </r>
    <r>
      <rPr>
        <sz val="12"/>
        <rFont val="Times New Roman"/>
        <family val="1"/>
      </rPr>
      <t>(Ethylene glycol monomethyl ether)</t>
    </r>
  </si>
  <si>
    <r>
      <rPr>
        <sz val="12"/>
        <rFont val="MingLiU"/>
        <family val="3"/>
      </rPr>
      <t>乙二醇甲醚</t>
    </r>
  </si>
  <si>
    <r>
      <rPr>
        <sz val="12"/>
        <rFont val="Times New Roman"/>
        <family val="1"/>
      </rPr>
      <t>CH</t>
    </r>
    <r>
      <rPr>
        <vertAlign val="subscript"/>
        <sz val="12"/>
        <rFont val="Times New Roman"/>
        <family val="1"/>
      </rPr>
      <t>2</t>
    </r>
    <r>
      <rPr>
        <sz val="12"/>
        <rFont val="Times New Roman"/>
        <family val="1"/>
      </rPr>
      <t>OHCH</t>
    </r>
    <r>
      <rPr>
        <vertAlign val="subscript"/>
        <sz val="12"/>
        <rFont val="Times New Roman"/>
        <family val="1"/>
      </rPr>
      <t>2</t>
    </r>
    <r>
      <rPr>
        <sz val="12"/>
        <rFont val="Times New Roman"/>
        <family val="1"/>
      </rPr>
      <t>OC</t>
    </r>
    <r>
      <rPr>
        <vertAlign val="subscript"/>
        <sz val="12"/>
        <rFont val="Times New Roman"/>
        <family val="1"/>
      </rPr>
      <t>2</t>
    </r>
    <r>
      <rPr>
        <sz val="12"/>
        <rFont val="Times New Roman"/>
        <family val="1"/>
      </rPr>
      <t>H</t>
    </r>
    <r>
      <rPr>
        <vertAlign val="subscript"/>
        <sz val="12"/>
        <rFont val="Times New Roman"/>
        <family val="1"/>
      </rPr>
      <t>5</t>
    </r>
  </si>
  <si>
    <r>
      <rPr>
        <sz val="12"/>
        <rFont val="Times New Roman"/>
        <family val="1"/>
      </rPr>
      <t>2-Ethoxyethanol (Ethylene glycol monoethyl ether)</t>
    </r>
  </si>
  <si>
    <r>
      <rPr>
        <sz val="12"/>
        <rFont val="MingLiU"/>
        <family val="3"/>
      </rPr>
      <t>乙二醇乙醚</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</si>
  <si>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Cl</t>
    </r>
    <r>
      <rPr>
        <vertAlign val="subscript"/>
        <sz val="12"/>
        <rFont val="Times New Roman"/>
        <family val="1"/>
      </rPr>
      <t>3</t>
    </r>
  </si>
  <si>
    <r>
      <rPr>
        <sz val="12"/>
        <rFont val="Times New Roman"/>
        <family val="1"/>
      </rPr>
      <t>1,2,4-Trichlorobenzene</t>
    </r>
  </si>
  <si>
    <r>
      <rPr>
        <sz val="12"/>
        <rFont val="Times New Roman"/>
        <family val="1"/>
      </rPr>
      <t>1,2,4-</t>
    </r>
    <r>
      <rPr>
        <sz val="12"/>
        <rFont val="MingLiU"/>
        <family val="3"/>
      </rPr>
      <t>三氯苯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</si>
  <si>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Cl</t>
    </r>
    <r>
      <rPr>
        <vertAlign val="subscript"/>
        <sz val="12"/>
        <rFont val="Times New Roman"/>
        <family val="1"/>
      </rPr>
      <t>2</t>
    </r>
  </si>
  <si>
    <r>
      <rPr>
        <sz val="12"/>
        <rFont val="Times New Roman"/>
        <family val="1"/>
      </rPr>
      <t>o-Dichlorobenzene (1,2-Dichloro benzene)</t>
    </r>
  </si>
  <si>
    <r>
      <rPr>
        <sz val="12"/>
        <rFont val="MingLiU"/>
        <family val="3"/>
      </rPr>
      <t>鄰</t>
    </r>
    <r>
      <rPr>
        <sz val="12"/>
        <rFont val="Times New Roman"/>
        <family val="1"/>
      </rPr>
      <t>-</t>
    </r>
    <r>
      <rPr>
        <sz val="12"/>
        <rFont val="MingLiU"/>
        <family val="3"/>
      </rPr>
      <t>二氯苯</t>
    </r>
  </si>
  <si>
    <r>
      <rPr>
        <sz val="12"/>
        <rFont val="Times New Roman"/>
        <family val="1"/>
      </rPr>
      <t>1,3-Dichlorobenzene</t>
    </r>
  </si>
  <si>
    <r>
      <rPr>
        <sz val="12"/>
        <rFont val="Times New Roman"/>
        <family val="1"/>
      </rPr>
      <t>1,3-</t>
    </r>
    <r>
      <rPr>
        <sz val="12"/>
        <rFont val="MingLiU"/>
        <family val="3"/>
      </rPr>
      <t>二氯苯</t>
    </r>
  </si>
  <si>
    <r>
      <rPr>
        <vertAlign val="superscript"/>
        <sz val="12"/>
        <rFont val="Times New Roman"/>
        <family val="1"/>
      </rPr>
      <t>C</t>
    </r>
    <r>
      <rPr>
        <sz val="8"/>
        <rFont val="Times New Roman"/>
        <family val="1"/>
      </rPr>
      <t>12</t>
    </r>
    <r>
      <rPr>
        <vertAlign val="superscript"/>
        <sz val="12"/>
        <rFont val="Times New Roman"/>
        <family val="1"/>
      </rPr>
      <t>H</t>
    </r>
    <r>
      <rPr>
        <sz val="8"/>
        <rFont val="Times New Roman"/>
        <family val="1"/>
      </rPr>
      <t>14</t>
    </r>
    <r>
      <rPr>
        <vertAlign val="superscript"/>
        <sz val="12"/>
        <rFont val="Times New Roman"/>
        <family val="1"/>
      </rPr>
      <t>O</t>
    </r>
    <r>
      <rPr>
        <sz val="8"/>
        <rFont val="Times New Roman"/>
        <family val="1"/>
      </rPr>
      <t>4</t>
    </r>
  </si>
  <si>
    <r>
      <rPr>
        <sz val="12"/>
        <rFont val="Times New Roman"/>
        <family val="1"/>
      </rPr>
      <t>Mono-n-Butyl phthalate (MNBP)</t>
    </r>
  </si>
  <si>
    <r>
      <rPr>
        <sz val="12"/>
        <rFont val="MingLiU"/>
        <family val="3"/>
      </rPr>
      <t xml:space="preserve">鄰苯二甲酸單丁
</t>
    </r>
    <r>
      <rPr>
        <sz val="12"/>
        <rFont val="MingLiU"/>
        <family val="3"/>
      </rPr>
      <t>酯</t>
    </r>
  </si>
  <si>
    <r>
      <rPr>
        <vertAlign val="superscript"/>
        <sz val="12"/>
        <rFont val="Times New Roman"/>
        <family val="1"/>
      </rPr>
      <t>C</t>
    </r>
    <r>
      <rPr>
        <sz val="8"/>
        <rFont val="Times New Roman"/>
        <family val="1"/>
      </rPr>
      <t>16</t>
    </r>
    <r>
      <rPr>
        <vertAlign val="superscript"/>
        <sz val="12"/>
        <rFont val="Times New Roman"/>
        <family val="1"/>
      </rPr>
      <t>H</t>
    </r>
    <r>
      <rPr>
        <sz val="8"/>
        <rFont val="Times New Roman"/>
        <family val="1"/>
      </rPr>
      <t>22</t>
    </r>
    <r>
      <rPr>
        <vertAlign val="superscript"/>
        <sz val="12"/>
        <rFont val="Times New Roman"/>
        <family val="1"/>
      </rPr>
      <t>O</t>
    </r>
    <r>
      <rPr>
        <sz val="8"/>
        <rFont val="Times New Roman"/>
        <family val="1"/>
      </rPr>
      <t>4</t>
    </r>
  </si>
  <si>
    <r>
      <rPr>
        <sz val="12"/>
        <rFont val="Times New Roman"/>
        <family val="1"/>
      </rPr>
      <t xml:space="preserve">Mono(2-ethylhexyl) phthalate
</t>
    </r>
    <r>
      <rPr>
        <sz val="12"/>
        <rFont val="Times New Roman"/>
        <family val="1"/>
      </rPr>
      <t>( MEHP)</t>
    </r>
  </si>
  <si>
    <r>
      <rPr>
        <sz val="12"/>
        <rFont val="MingLiU"/>
        <family val="3"/>
      </rPr>
      <t xml:space="preserve">鄰苯二甲酸單
</t>
    </r>
    <r>
      <rPr>
        <sz val="12"/>
        <rFont val="Times New Roman"/>
        <family val="1"/>
      </rPr>
      <t>(2-</t>
    </r>
    <r>
      <rPr>
        <sz val="12"/>
        <rFont val="MingLiU"/>
        <family val="3"/>
      </rPr>
      <t>乙基己基</t>
    </r>
    <r>
      <rPr>
        <sz val="12"/>
        <rFont val="Times New Roman"/>
        <family val="1"/>
      </rPr>
      <t>)</t>
    </r>
    <r>
      <rPr>
        <sz val="12"/>
        <rFont val="MingLiU"/>
        <family val="3"/>
      </rPr>
      <t>酯</t>
    </r>
  </si>
  <si>
    <r>
      <rPr>
        <vertAlign val="superscript"/>
        <sz val="12"/>
        <rFont val="Times New Roman"/>
        <family val="1"/>
      </rPr>
      <t>C</t>
    </r>
    <r>
      <rPr>
        <sz val="8"/>
        <rFont val="Times New Roman"/>
        <family val="1"/>
      </rPr>
      <t>22</t>
    </r>
    <r>
      <rPr>
        <vertAlign val="superscript"/>
        <sz val="12"/>
        <rFont val="Times New Roman"/>
        <family val="1"/>
      </rPr>
      <t>H</t>
    </r>
    <r>
      <rPr>
        <sz val="8"/>
        <rFont val="Times New Roman"/>
        <family val="1"/>
      </rPr>
      <t>18</t>
    </r>
    <r>
      <rPr>
        <vertAlign val="superscript"/>
        <sz val="12"/>
        <rFont val="Times New Roman"/>
        <family val="1"/>
      </rPr>
      <t>O</t>
    </r>
    <r>
      <rPr>
        <sz val="8"/>
        <rFont val="Times New Roman"/>
        <family val="1"/>
      </rPr>
      <t>4</t>
    </r>
  </si>
  <si>
    <r>
      <rPr>
        <sz val="12"/>
        <rFont val="Times New Roman"/>
        <family val="1"/>
      </rPr>
      <t>Dibenzyl phthalate (DBZP)</t>
    </r>
  </si>
  <si>
    <r>
      <rPr>
        <sz val="12"/>
        <rFont val="MingLiU"/>
        <family val="3"/>
      </rPr>
      <t xml:space="preserve">鄰苯二甲酸二苄
</t>
    </r>
    <r>
      <rPr>
        <sz val="12"/>
        <rFont val="MingLiU"/>
        <family val="3"/>
      </rPr>
      <t>酯</t>
    </r>
  </si>
  <si>
    <r>
      <rPr>
        <vertAlign val="superscript"/>
        <sz val="12"/>
        <rFont val="Times New Roman"/>
        <family val="1"/>
      </rPr>
      <t>C</t>
    </r>
    <r>
      <rPr>
        <sz val="8"/>
        <rFont val="Times New Roman"/>
        <family val="1"/>
      </rPr>
      <t>20</t>
    </r>
    <r>
      <rPr>
        <vertAlign val="superscript"/>
        <sz val="12"/>
        <rFont val="Times New Roman"/>
        <family val="1"/>
      </rPr>
      <t>H</t>
    </r>
    <r>
      <rPr>
        <sz val="8"/>
        <rFont val="Times New Roman"/>
        <family val="1"/>
      </rPr>
      <t>14</t>
    </r>
    <r>
      <rPr>
        <vertAlign val="superscript"/>
        <sz val="12"/>
        <rFont val="Times New Roman"/>
        <family val="1"/>
      </rPr>
      <t>O</t>
    </r>
    <r>
      <rPr>
        <sz val="8"/>
        <rFont val="Times New Roman"/>
        <family val="1"/>
      </rPr>
      <t>4</t>
    </r>
  </si>
  <si>
    <r>
      <rPr>
        <sz val="12"/>
        <rFont val="Times New Roman"/>
        <family val="1"/>
      </rPr>
      <t>Diphenyl phthalate (DPP)</t>
    </r>
  </si>
  <si>
    <r>
      <rPr>
        <sz val="12"/>
        <rFont val="MingLiU"/>
        <family val="3"/>
      </rPr>
      <t xml:space="preserve">鄰苯二甲酸二苯
</t>
    </r>
    <r>
      <rPr>
        <sz val="12"/>
        <rFont val="MingLiU"/>
        <family val="3"/>
      </rPr>
      <t>酯</t>
    </r>
  </si>
  <si>
    <r>
      <rPr>
        <vertAlign val="superscript"/>
        <sz val="12"/>
        <rFont val="Times New Roman"/>
        <family val="1"/>
      </rPr>
      <t>C</t>
    </r>
    <r>
      <rPr>
        <sz val="8"/>
        <rFont val="Times New Roman"/>
        <family val="1"/>
      </rPr>
      <t>20</t>
    </r>
    <r>
      <rPr>
        <vertAlign val="superscript"/>
        <sz val="12"/>
        <rFont val="Times New Roman"/>
        <family val="1"/>
      </rPr>
      <t>H</t>
    </r>
    <r>
      <rPr>
        <sz val="8"/>
        <rFont val="Times New Roman"/>
        <family val="1"/>
      </rPr>
      <t>30</t>
    </r>
    <r>
      <rPr>
        <vertAlign val="superscript"/>
        <sz val="12"/>
        <rFont val="Times New Roman"/>
        <family val="1"/>
      </rPr>
      <t>O</t>
    </r>
    <r>
      <rPr>
        <sz val="8"/>
        <rFont val="Times New Roman"/>
        <family val="1"/>
      </rPr>
      <t>6</t>
    </r>
  </si>
  <si>
    <r>
      <rPr>
        <sz val="12"/>
        <rFont val="Times New Roman"/>
        <family val="1"/>
      </rPr>
      <t xml:space="preserve">Bis(2-n-butoxyethyl) phthalate
</t>
    </r>
    <r>
      <rPr>
        <sz val="12"/>
        <rFont val="Times New Roman"/>
        <family val="1"/>
      </rPr>
      <t>(BBEP)</t>
    </r>
  </si>
  <si>
    <r>
      <rPr>
        <sz val="12"/>
        <rFont val="MingLiU"/>
        <family val="3"/>
      </rPr>
      <t>鄰苯二甲酸二丁氧基乙酯</t>
    </r>
  </si>
  <si>
    <r>
      <rPr>
        <vertAlign val="superscript"/>
        <sz val="12"/>
        <rFont val="Times New Roman"/>
        <family val="1"/>
      </rPr>
      <t>C</t>
    </r>
    <r>
      <rPr>
        <sz val="8"/>
        <rFont val="Times New Roman"/>
        <family val="1"/>
      </rPr>
      <t>22</t>
    </r>
    <r>
      <rPr>
        <vertAlign val="superscript"/>
        <sz val="12"/>
        <rFont val="Times New Roman"/>
        <family val="1"/>
      </rPr>
      <t>H</t>
    </r>
    <r>
      <rPr>
        <sz val="8"/>
        <rFont val="Times New Roman"/>
        <family val="1"/>
      </rPr>
      <t>34</t>
    </r>
    <r>
      <rPr>
        <vertAlign val="superscript"/>
        <sz val="12"/>
        <rFont val="Times New Roman"/>
        <family val="1"/>
      </rPr>
      <t>O</t>
    </r>
    <r>
      <rPr>
        <sz val="8"/>
        <rFont val="Times New Roman"/>
        <family val="1"/>
      </rPr>
      <t>4</t>
    </r>
  </si>
  <si>
    <r>
      <rPr>
        <sz val="12"/>
        <rFont val="Times New Roman"/>
        <family val="1"/>
      </rPr>
      <t xml:space="preserve">Hexyl 2-ethylhexyl phthalate
</t>
    </r>
    <r>
      <rPr>
        <sz val="12"/>
        <rFont val="Times New Roman"/>
        <family val="1"/>
      </rPr>
      <t>(HEHP)</t>
    </r>
  </si>
  <si>
    <r>
      <rPr>
        <sz val="12"/>
        <rFont val="MingLiU"/>
        <family val="3"/>
      </rPr>
      <t xml:space="preserve">鄰苯二甲酸己基
</t>
    </r>
    <r>
      <rPr>
        <sz val="12"/>
        <rFont val="Times New Roman"/>
        <family val="1"/>
      </rPr>
      <t>2-</t>
    </r>
    <r>
      <rPr>
        <sz val="12"/>
        <rFont val="MingLiU"/>
        <family val="3"/>
      </rPr>
      <t>乙基己基酯</t>
    </r>
  </si>
  <si>
    <r>
      <rPr>
        <vertAlign val="superscript"/>
        <sz val="12"/>
        <rFont val="Times New Roman"/>
        <family val="1"/>
      </rPr>
      <t>C</t>
    </r>
    <r>
      <rPr>
        <sz val="8"/>
        <rFont val="Times New Roman"/>
        <family val="1"/>
      </rPr>
      <t>16</t>
    </r>
    <r>
      <rPr>
        <vertAlign val="superscript"/>
        <sz val="12"/>
        <rFont val="Times New Roman"/>
        <family val="1"/>
      </rPr>
      <t>H</t>
    </r>
    <r>
      <rPr>
        <sz val="8"/>
        <rFont val="Times New Roman"/>
        <family val="1"/>
      </rPr>
      <t>22</t>
    </r>
    <r>
      <rPr>
        <vertAlign val="superscript"/>
        <sz val="12"/>
        <rFont val="Times New Roman"/>
        <family val="1"/>
      </rPr>
      <t>O</t>
    </r>
    <r>
      <rPr>
        <sz val="8"/>
        <rFont val="Times New Roman"/>
        <family val="1"/>
      </rPr>
      <t>6</t>
    </r>
  </si>
  <si>
    <r>
      <rPr>
        <sz val="12"/>
        <rFont val="Times New Roman"/>
        <family val="1"/>
      </rPr>
      <t xml:space="preserve">Bis(2-ethoxyethyl) phthalate
</t>
    </r>
    <r>
      <rPr>
        <sz val="12"/>
        <rFont val="Times New Roman"/>
        <family val="1"/>
      </rPr>
      <t>(BEEP)</t>
    </r>
  </si>
  <si>
    <r>
      <rPr>
        <sz val="12"/>
        <rFont val="MingLiU"/>
        <family val="3"/>
      </rPr>
      <t xml:space="preserve">鄰苯二甲酸雙
</t>
    </r>
    <r>
      <rPr>
        <sz val="12"/>
        <rFont val="Times New Roman"/>
        <family val="1"/>
      </rPr>
      <t>-2-</t>
    </r>
    <r>
      <rPr>
        <sz val="12"/>
        <rFont val="MingLiU"/>
        <family val="3"/>
      </rPr>
      <t>乙氧基乙酯</t>
    </r>
  </si>
  <si>
    <r>
      <rPr>
        <vertAlign val="superscript"/>
        <sz val="12"/>
        <rFont val="Times New Roman"/>
        <family val="1"/>
      </rPr>
      <t>C</t>
    </r>
    <r>
      <rPr>
        <sz val="8"/>
        <rFont val="Times New Roman"/>
        <family val="1"/>
      </rPr>
      <t>14</t>
    </r>
    <r>
      <rPr>
        <vertAlign val="superscript"/>
        <sz val="12"/>
        <rFont val="Times New Roman"/>
        <family val="1"/>
      </rPr>
      <t>H</t>
    </r>
    <r>
      <rPr>
        <sz val="8"/>
        <rFont val="Times New Roman"/>
        <family val="1"/>
      </rPr>
      <t>18</t>
    </r>
    <r>
      <rPr>
        <vertAlign val="superscript"/>
        <sz val="12"/>
        <rFont val="Times New Roman"/>
        <family val="1"/>
      </rPr>
      <t>O</t>
    </r>
    <r>
      <rPr>
        <sz val="8"/>
        <rFont val="Times New Roman"/>
        <family val="1"/>
      </rPr>
      <t>6</t>
    </r>
  </si>
  <si>
    <r>
      <rPr>
        <sz val="12"/>
        <rFont val="Times New Roman"/>
        <family val="1"/>
      </rPr>
      <t xml:space="preserve">Bis(2-methoxyethyl) phthalate
</t>
    </r>
    <r>
      <rPr>
        <sz val="12"/>
        <rFont val="Times New Roman"/>
        <family val="1"/>
      </rPr>
      <t>(BMEP)</t>
    </r>
  </si>
  <si>
    <r>
      <rPr>
        <sz val="12"/>
        <rFont val="MingLiU"/>
        <family val="3"/>
      </rPr>
      <t>鄰苯二甲酸二甲氧乙酯</t>
    </r>
  </si>
  <si>
    <r>
      <rPr>
        <vertAlign val="superscript"/>
        <sz val="12"/>
        <rFont val="Times New Roman"/>
        <family val="1"/>
      </rPr>
      <t>C</t>
    </r>
    <r>
      <rPr>
        <sz val="8"/>
        <rFont val="Times New Roman"/>
        <family val="1"/>
      </rPr>
      <t>20</t>
    </r>
    <r>
      <rPr>
        <vertAlign val="superscript"/>
        <sz val="12"/>
        <rFont val="Times New Roman"/>
        <family val="1"/>
      </rPr>
      <t>H</t>
    </r>
    <r>
      <rPr>
        <sz val="8"/>
        <rFont val="Times New Roman"/>
        <family val="1"/>
      </rPr>
      <t>30</t>
    </r>
    <r>
      <rPr>
        <vertAlign val="superscript"/>
        <sz val="12"/>
        <rFont val="Times New Roman"/>
        <family val="1"/>
      </rPr>
      <t>O</t>
    </r>
    <r>
      <rPr>
        <sz val="8"/>
        <rFont val="Times New Roman"/>
        <family val="1"/>
      </rPr>
      <t>4</t>
    </r>
  </si>
  <si>
    <r>
      <rPr>
        <sz val="12"/>
        <rFont val="Times New Roman"/>
        <family val="1"/>
      </rPr>
      <t xml:space="preserve">Bis(4-methyl-2-pentyl) phthalate
</t>
    </r>
    <r>
      <rPr>
        <sz val="12"/>
        <rFont val="Times New Roman"/>
        <family val="1"/>
      </rPr>
      <t>(BMPP)</t>
    </r>
  </si>
  <si>
    <r>
      <rPr>
        <sz val="12"/>
        <rFont val="MingLiU"/>
        <family val="3"/>
      </rPr>
      <t xml:space="preserve">鄰苯二甲酸二
</t>
    </r>
    <r>
      <rPr>
        <sz val="12"/>
        <rFont val="MingLiU"/>
        <family val="3"/>
      </rPr>
      <t>（</t>
    </r>
    <r>
      <rPr>
        <sz val="12"/>
        <rFont val="Times New Roman"/>
        <family val="1"/>
      </rPr>
      <t>4-</t>
    </r>
    <r>
      <rPr>
        <sz val="12"/>
        <rFont val="MingLiU"/>
        <family val="3"/>
      </rPr>
      <t>甲基</t>
    </r>
    <r>
      <rPr>
        <sz val="12"/>
        <rFont val="Times New Roman"/>
        <family val="1"/>
      </rPr>
      <t>-2-</t>
    </r>
    <r>
      <rPr>
        <sz val="12"/>
        <rFont val="MingLiU"/>
        <family val="3"/>
      </rPr>
      <t xml:space="preserve">戊
</t>
    </r>
    <r>
      <rPr>
        <sz val="12"/>
        <rFont val="MingLiU"/>
        <family val="3"/>
      </rPr>
      <t>基）酯</t>
    </r>
  </si>
  <si>
    <r>
      <rPr>
        <vertAlign val="superscript"/>
        <sz val="12"/>
        <rFont val="Times New Roman"/>
        <family val="1"/>
      </rPr>
      <t>C</t>
    </r>
    <r>
      <rPr>
        <sz val="8"/>
        <rFont val="Times New Roman"/>
        <family val="1"/>
      </rPr>
      <t>26</t>
    </r>
    <r>
      <rPr>
        <vertAlign val="superscript"/>
        <sz val="12"/>
        <rFont val="Times New Roman"/>
        <family val="1"/>
      </rPr>
      <t>H</t>
    </r>
    <r>
      <rPr>
        <sz val="8"/>
        <rFont val="Times New Roman"/>
        <family val="1"/>
      </rPr>
      <t>42</t>
    </r>
    <r>
      <rPr>
        <vertAlign val="superscript"/>
        <sz val="12"/>
        <rFont val="Times New Roman"/>
        <family val="1"/>
      </rPr>
      <t>O</t>
    </r>
    <r>
      <rPr>
        <sz val="8"/>
        <rFont val="Times New Roman"/>
        <family val="1"/>
      </rPr>
      <t>4</t>
    </r>
  </si>
  <si>
    <r>
      <rPr>
        <sz val="12"/>
        <rFont val="Times New Roman"/>
        <family val="1"/>
      </rPr>
      <t>Di-n-nonyl phthalate (DNP)</t>
    </r>
  </si>
  <si>
    <r>
      <rPr>
        <sz val="12"/>
        <rFont val="MingLiU"/>
        <family val="3"/>
      </rPr>
      <t xml:space="preserve">鄰苯二甲酸二正
</t>
    </r>
    <r>
      <rPr>
        <sz val="12"/>
        <rFont val="MingLiU"/>
        <family val="3"/>
      </rPr>
      <t>壬酯</t>
    </r>
  </si>
  <si>
    <r>
      <rPr>
        <vertAlign val="superscript"/>
        <sz val="12"/>
        <rFont val="Times New Roman"/>
        <family val="1"/>
      </rPr>
      <t>C</t>
    </r>
    <r>
      <rPr>
        <sz val="8"/>
        <rFont val="Times New Roman"/>
        <family val="1"/>
      </rPr>
      <t>24</t>
    </r>
    <r>
      <rPr>
        <vertAlign val="superscript"/>
        <sz val="12"/>
        <rFont val="Times New Roman"/>
        <family val="1"/>
      </rPr>
      <t>H</t>
    </r>
    <r>
      <rPr>
        <sz val="8"/>
        <rFont val="Times New Roman"/>
        <family val="1"/>
      </rPr>
      <t>38</t>
    </r>
    <r>
      <rPr>
        <vertAlign val="superscript"/>
        <sz val="12"/>
        <rFont val="Times New Roman"/>
        <family val="1"/>
      </rPr>
      <t>O</t>
    </r>
    <r>
      <rPr>
        <sz val="8"/>
        <rFont val="Times New Roman"/>
        <family val="1"/>
      </rPr>
      <t>4</t>
    </r>
  </si>
  <si>
    <r>
      <rPr>
        <sz val="12"/>
        <rFont val="Times New Roman"/>
        <family val="1"/>
      </rPr>
      <t>Di-iso-octyl Phthalate (DIOP)</t>
    </r>
  </si>
  <si>
    <r>
      <rPr>
        <sz val="12"/>
        <rFont val="MingLiU"/>
        <family val="3"/>
      </rPr>
      <t xml:space="preserve">鄰苯二甲酸二異
</t>
    </r>
    <r>
      <rPr>
        <sz val="12"/>
        <rFont val="MingLiU"/>
        <family val="3"/>
      </rPr>
      <t>辛酯</t>
    </r>
  </si>
  <si>
    <r>
      <rPr>
        <vertAlign val="superscript"/>
        <sz val="12"/>
        <rFont val="Times New Roman"/>
        <family val="1"/>
      </rPr>
      <t>C</t>
    </r>
    <r>
      <rPr>
        <sz val="8"/>
        <rFont val="Times New Roman"/>
        <family val="1"/>
      </rPr>
      <t>20</t>
    </r>
    <r>
      <rPr>
        <vertAlign val="superscript"/>
        <sz val="12"/>
        <rFont val="Times New Roman"/>
        <family val="1"/>
      </rPr>
      <t>H</t>
    </r>
    <r>
      <rPr>
        <sz val="8"/>
        <rFont val="Times New Roman"/>
        <family val="1"/>
      </rPr>
      <t>26</t>
    </r>
    <r>
      <rPr>
        <vertAlign val="superscript"/>
        <sz val="12"/>
        <rFont val="Times New Roman"/>
        <family val="1"/>
      </rPr>
      <t>O</t>
    </r>
    <r>
      <rPr>
        <sz val="8"/>
        <rFont val="Times New Roman"/>
        <family val="1"/>
      </rPr>
      <t>4</t>
    </r>
  </si>
  <si>
    <r>
      <rPr>
        <sz val="12"/>
        <rFont val="Times New Roman"/>
        <family val="1"/>
      </rPr>
      <t>Dicyclohexyl Phthalate (DCHP)</t>
    </r>
  </si>
  <si>
    <r>
      <rPr>
        <sz val="12"/>
        <rFont val="MingLiU"/>
        <family val="3"/>
      </rPr>
      <t xml:space="preserve">鄰苯二甲酸二環
</t>
    </r>
    <r>
      <rPr>
        <sz val="12"/>
        <rFont val="MingLiU"/>
        <family val="3"/>
      </rPr>
      <t>己酯</t>
    </r>
  </si>
  <si>
    <r>
      <rPr>
        <sz val="12"/>
        <rFont val="Times New Roman"/>
        <family val="1"/>
      </rPr>
      <t>Di-n-hexyl Phthalate (DNHP)</t>
    </r>
  </si>
  <si>
    <r>
      <rPr>
        <sz val="12"/>
        <rFont val="MingLiU"/>
        <family val="3"/>
      </rPr>
      <t xml:space="preserve">鄰苯二甲酸二己
</t>
    </r>
    <r>
      <rPr>
        <sz val="12"/>
        <rFont val="MingLiU"/>
        <family val="3"/>
      </rPr>
      <t>酯</t>
    </r>
  </si>
  <si>
    <r>
      <rPr>
        <vertAlign val="superscript"/>
        <sz val="12"/>
        <rFont val="Times New Roman"/>
        <family val="1"/>
      </rPr>
      <t>C</t>
    </r>
    <r>
      <rPr>
        <sz val="8"/>
        <rFont val="Times New Roman"/>
        <family val="1"/>
      </rPr>
      <t>18</t>
    </r>
    <r>
      <rPr>
        <vertAlign val="superscript"/>
        <sz val="12"/>
        <rFont val="Times New Roman"/>
        <family val="1"/>
      </rPr>
      <t>H</t>
    </r>
    <r>
      <rPr>
        <sz val="8"/>
        <rFont val="Times New Roman"/>
        <family val="1"/>
      </rPr>
      <t>26</t>
    </r>
    <r>
      <rPr>
        <vertAlign val="superscript"/>
        <sz val="12"/>
        <rFont val="Times New Roman"/>
        <family val="1"/>
      </rPr>
      <t>O</t>
    </r>
    <r>
      <rPr>
        <sz val="8"/>
        <rFont val="Times New Roman"/>
        <family val="1"/>
      </rPr>
      <t>4</t>
    </r>
  </si>
  <si>
    <r>
      <rPr>
        <sz val="12"/>
        <rFont val="Times New Roman"/>
        <family val="1"/>
      </rPr>
      <t>Di-n-pentyl Phthalate (DNPP)</t>
    </r>
  </si>
  <si>
    <r>
      <rPr>
        <sz val="12"/>
        <rFont val="MingLiU"/>
        <family val="3"/>
      </rPr>
      <t xml:space="preserve">鄰苯二甲酸二戊
</t>
    </r>
    <r>
      <rPr>
        <sz val="12"/>
        <rFont val="MingLiU"/>
        <family val="3"/>
      </rPr>
      <t>酯</t>
    </r>
  </si>
  <si>
    <r>
      <rPr>
        <sz val="12"/>
        <rFont val="Times New Roman"/>
        <family val="1"/>
      </rPr>
      <t>Di-iso-butyl Phthalate (DIBP)</t>
    </r>
  </si>
  <si>
    <r>
      <rPr>
        <sz val="12"/>
        <rFont val="MingLiU"/>
        <family val="3"/>
      </rPr>
      <t xml:space="preserve">鄰苯二甲酸二異
</t>
    </r>
    <r>
      <rPr>
        <sz val="12"/>
        <rFont val="MingLiU"/>
        <family val="3"/>
      </rPr>
      <t>丁酯</t>
    </r>
  </si>
  <si>
    <r>
      <rPr>
        <vertAlign val="superscript"/>
        <sz val="12"/>
        <rFont val="Times New Roman"/>
        <family val="1"/>
      </rPr>
      <t>C</t>
    </r>
    <r>
      <rPr>
        <sz val="8"/>
        <rFont val="Times New Roman"/>
        <family val="1"/>
      </rPr>
      <t>14</t>
    </r>
    <r>
      <rPr>
        <vertAlign val="superscript"/>
        <sz val="12"/>
        <rFont val="Times New Roman"/>
        <family val="1"/>
      </rPr>
      <t>H</t>
    </r>
    <r>
      <rPr>
        <sz val="8"/>
        <rFont val="Times New Roman"/>
        <family val="1"/>
      </rPr>
      <t>18</t>
    </r>
    <r>
      <rPr>
        <vertAlign val="superscript"/>
        <sz val="12"/>
        <rFont val="Times New Roman"/>
        <family val="1"/>
      </rPr>
      <t>O</t>
    </r>
    <r>
      <rPr>
        <sz val="8"/>
        <rFont val="Times New Roman"/>
        <family val="1"/>
      </rPr>
      <t>4</t>
    </r>
  </si>
  <si>
    <r>
      <rPr>
        <sz val="12"/>
        <rFont val="Times New Roman"/>
        <family val="1"/>
      </rPr>
      <t>Di-n-propyl Phthalate (DPP)</t>
    </r>
  </si>
  <si>
    <r>
      <rPr>
        <sz val="12"/>
        <rFont val="MingLiU"/>
        <family val="3"/>
      </rPr>
      <t xml:space="preserve">鄰苯二甲酸二丙
</t>
    </r>
    <r>
      <rPr>
        <sz val="12"/>
        <rFont val="MingLiU"/>
        <family val="3"/>
      </rPr>
      <t>酯</t>
    </r>
  </si>
  <si>
    <r>
      <rPr>
        <vertAlign val="superscript"/>
        <sz val="12"/>
        <rFont val="Times New Roman"/>
        <family val="1"/>
      </rPr>
      <t>C</t>
    </r>
    <r>
      <rPr>
        <sz val="8"/>
        <rFont val="Times New Roman"/>
        <family val="1"/>
      </rPr>
      <t>22</t>
    </r>
    <r>
      <rPr>
        <vertAlign val="superscript"/>
        <sz val="12"/>
        <rFont val="Times New Roman"/>
        <family val="1"/>
      </rPr>
      <t>H</t>
    </r>
    <r>
      <rPr>
        <sz val="8"/>
        <rFont val="Times New Roman"/>
        <family val="1"/>
      </rPr>
      <t>34</t>
    </r>
    <r>
      <rPr>
        <vertAlign val="superscript"/>
        <sz val="12"/>
        <rFont val="Times New Roman"/>
        <family val="1"/>
      </rPr>
      <t>O</t>
    </r>
    <r>
      <rPr>
        <sz val="8"/>
        <rFont val="Times New Roman"/>
        <family val="1"/>
      </rPr>
      <t>4</t>
    </r>
    <r>
      <rPr>
        <vertAlign val="superscript"/>
        <sz val="12"/>
        <rFont val="Times New Roman"/>
        <family val="1"/>
      </rPr>
      <t>-C</t>
    </r>
    <r>
      <rPr>
        <sz val="8"/>
        <rFont val="Times New Roman"/>
        <family val="1"/>
      </rPr>
      <t>30</t>
    </r>
    <r>
      <rPr>
        <vertAlign val="superscript"/>
        <sz val="12"/>
        <rFont val="Times New Roman"/>
        <family val="1"/>
      </rPr>
      <t>H</t>
    </r>
    <r>
      <rPr>
        <sz val="8"/>
        <rFont val="Times New Roman"/>
        <family val="1"/>
      </rPr>
      <t>50</t>
    </r>
    <r>
      <rPr>
        <vertAlign val="superscript"/>
        <sz val="12"/>
        <rFont val="Times New Roman"/>
        <family val="1"/>
      </rPr>
      <t>O</t>
    </r>
    <r>
      <rPr>
        <sz val="8"/>
        <rFont val="Times New Roman"/>
        <family val="1"/>
      </rPr>
      <t>4</t>
    </r>
  </si>
  <si>
    <r>
      <rPr>
        <sz val="12"/>
        <rFont val="Times New Roman"/>
        <family val="1"/>
      </rPr>
      <t xml:space="preserve">1,2-Benzenedicarboxyli c acid,
</t>
    </r>
    <r>
      <rPr>
        <sz val="12"/>
        <rFont val="Times New Roman"/>
        <family val="1"/>
      </rPr>
      <t xml:space="preserve">di-C6-8-branched alkyl esters, C7-rich
</t>
    </r>
    <r>
      <rPr>
        <sz val="12"/>
        <rFont val="Times New Roman"/>
        <family val="1"/>
      </rPr>
      <t>(DIHP)</t>
    </r>
  </si>
  <si>
    <r>
      <rPr>
        <sz val="12"/>
        <rFont val="MingLiU"/>
        <family val="3"/>
      </rPr>
      <t>鄰苯二甲酸二烷基酯（</t>
    </r>
    <r>
      <rPr>
        <sz val="12"/>
        <rFont val="Times New Roman"/>
        <family val="1"/>
      </rPr>
      <t xml:space="preserve">C6-8 </t>
    </r>
    <r>
      <rPr>
        <sz val="12"/>
        <rFont val="MingLiU"/>
        <family val="3"/>
      </rPr>
      <t xml:space="preserve">支鏈及直鏈，富含 </t>
    </r>
    <r>
      <rPr>
        <sz val="12"/>
        <rFont val="Times New Roman"/>
        <family val="1"/>
      </rPr>
      <t>C7</t>
    </r>
    <r>
      <rPr>
        <sz val="12"/>
        <rFont val="MingLiU"/>
        <family val="3"/>
      </rPr>
      <t>）</t>
    </r>
  </si>
  <si>
    <r>
      <rPr>
        <sz val="12"/>
        <rFont val="Times New Roman"/>
        <family val="1"/>
      </rPr>
      <t xml:space="preserve">1,2-Benzenedicarboxyli c acid,
</t>
    </r>
    <r>
      <rPr>
        <sz val="12"/>
        <rFont val="Times New Roman"/>
        <family val="1"/>
      </rPr>
      <t xml:space="preserve">di-C7-11-branched and
</t>
    </r>
    <r>
      <rPr>
        <sz val="12"/>
        <rFont val="Times New Roman"/>
        <family val="1"/>
      </rPr>
      <t>linear alkyl esters (DHNUP)</t>
    </r>
  </si>
  <si>
    <r>
      <rPr>
        <sz val="12"/>
        <rFont val="MingLiU"/>
        <family val="3"/>
      </rPr>
      <t>鄰苯二甲酸二烷基酯（</t>
    </r>
    <r>
      <rPr>
        <sz val="12"/>
        <rFont val="Times New Roman"/>
        <family val="1"/>
      </rPr>
      <t xml:space="preserve">C7-11 </t>
    </r>
    <r>
      <rPr>
        <sz val="12"/>
        <rFont val="MingLiU"/>
        <family val="3"/>
      </rPr>
      <t>支鏈及直鏈）</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</si>
  <si>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(COOC</t>
    </r>
    <r>
      <rPr>
        <vertAlign val="subscript"/>
        <sz val="12"/>
        <rFont val="Times New Roman"/>
        <family val="1"/>
      </rPr>
      <t>2</t>
    </r>
    <r>
      <rPr>
        <sz val="12"/>
        <rFont val="Times New Roman"/>
        <family val="1"/>
      </rPr>
      <t>H</t>
    </r>
    <r>
      <rPr>
        <vertAlign val="subscript"/>
        <sz val="12"/>
        <rFont val="Times New Roman"/>
        <family val="1"/>
      </rPr>
      <t>5</t>
    </r>
    <r>
      <rPr>
        <sz val="12"/>
        <rFont val="Times New Roman"/>
        <family val="1"/>
      </rPr>
      <t>)</t>
    </r>
    <r>
      <rPr>
        <vertAlign val="subscript"/>
        <sz val="12"/>
        <rFont val="Times New Roman"/>
        <family val="1"/>
      </rPr>
      <t>2</t>
    </r>
  </si>
  <si>
    <r>
      <rPr>
        <sz val="12"/>
        <rFont val="Times New Roman"/>
        <family val="1"/>
      </rPr>
      <t xml:space="preserve">Diethyl phthalate
</t>
    </r>
    <r>
      <rPr>
        <sz val="12"/>
        <rFont val="MingLiU"/>
        <family val="3"/>
      </rPr>
      <t>（</t>
    </r>
    <r>
      <rPr>
        <sz val="12"/>
        <rFont val="Times New Roman"/>
        <family val="1"/>
      </rPr>
      <t>DEP</t>
    </r>
    <r>
      <rPr>
        <sz val="12"/>
        <rFont val="MingLiU"/>
        <family val="3"/>
      </rPr>
      <t>）</t>
    </r>
  </si>
  <si>
    <r>
      <rPr>
        <sz val="12"/>
        <rFont val="MingLiU"/>
        <family val="3"/>
      </rPr>
      <t xml:space="preserve">鄰苯二甲酸二乙
</t>
    </r>
    <r>
      <rPr>
        <sz val="12"/>
        <rFont val="MingLiU"/>
        <family val="3"/>
      </rPr>
      <t>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</si>
  <si>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[COO(CH</t>
    </r>
    <r>
      <rPr>
        <vertAlign val="subscript"/>
        <sz val="12"/>
        <rFont val="Times New Roman"/>
        <family val="1"/>
      </rPr>
      <t>2</t>
    </r>
    <r>
      <rPr>
        <sz val="12"/>
        <rFont val="Times New Roman"/>
        <family val="1"/>
      </rPr>
      <t>)</t>
    </r>
    <r>
      <rPr>
        <vertAlign val="subscript"/>
        <sz val="12"/>
        <rFont val="Times New Roman"/>
        <family val="1"/>
      </rPr>
      <t>7</t>
    </r>
    <r>
      <rPr>
        <sz val="12"/>
        <rFont val="Times New Roman"/>
        <family val="1"/>
      </rPr>
      <t>CH(C 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t>
    </r>
    <r>
      <rPr>
        <vertAlign val="subscript"/>
        <sz val="12"/>
        <rFont val="Times New Roman"/>
        <family val="1"/>
      </rPr>
      <t>2</t>
    </r>
  </si>
  <si>
    <r>
      <rPr>
        <sz val="12"/>
        <rFont val="Times New Roman"/>
        <family val="1"/>
      </rPr>
      <t xml:space="preserve">Di-isodecyl phthalate
</t>
    </r>
    <r>
      <rPr>
        <sz val="12"/>
        <rFont val="MingLiU"/>
        <family val="3"/>
      </rPr>
      <t>（</t>
    </r>
    <r>
      <rPr>
        <sz val="12"/>
        <rFont val="Times New Roman"/>
        <family val="1"/>
      </rPr>
      <t>DIDP</t>
    </r>
    <r>
      <rPr>
        <sz val="12"/>
        <rFont val="MingLiU"/>
        <family val="3"/>
      </rPr>
      <t>）</t>
    </r>
  </si>
  <si>
    <r>
      <rPr>
        <sz val="12"/>
        <rFont val="MingLiU"/>
        <family val="3"/>
      </rPr>
      <t xml:space="preserve">鄰苯二甲酸二異
</t>
    </r>
    <r>
      <rPr>
        <sz val="12"/>
        <rFont val="MingLiU"/>
        <family val="3"/>
      </rPr>
      <t>癸酯</t>
    </r>
  </si>
  <si>
    <r>
      <rPr>
        <sz val="12"/>
        <rFont val="Times New Roman"/>
        <family val="1"/>
      </rPr>
      <t xml:space="preserve">Di-isononyl phthalate
</t>
    </r>
    <r>
      <rPr>
        <sz val="12"/>
        <rFont val="MingLiU"/>
        <family val="3"/>
      </rPr>
      <t>（</t>
    </r>
    <r>
      <rPr>
        <sz val="12"/>
        <rFont val="Times New Roman"/>
        <family val="1"/>
      </rPr>
      <t>DINP</t>
    </r>
    <r>
      <rPr>
        <sz val="12"/>
        <rFont val="MingLiU"/>
        <family val="3"/>
      </rPr>
      <t>）</t>
    </r>
  </si>
  <si>
    <r>
      <rPr>
        <sz val="12"/>
        <rFont val="MingLiU"/>
        <family val="3"/>
      </rPr>
      <t xml:space="preserve">鄰苯二甲酸二異
</t>
    </r>
    <r>
      <rPr>
        <sz val="12"/>
        <rFont val="MingLiU"/>
        <family val="3"/>
      </rPr>
      <t>壬酯</t>
    </r>
  </si>
  <si>
    <r>
      <rPr>
        <sz val="12"/>
        <rFont val="Times New Roman"/>
        <family val="1"/>
      </rPr>
      <t>1,2-C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(COOCH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 xml:space="preserve">5
</t>
    </r>
    <r>
      <rPr>
        <sz val="12"/>
        <rFont val="Times New Roman"/>
        <family val="1"/>
      </rPr>
      <t>)(COOC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</si>
  <si>
    <r>
      <rPr>
        <sz val="12"/>
        <rFont val="Times New Roman"/>
        <family val="1"/>
      </rPr>
      <t xml:space="preserve">Benzyl butyl phthalate
</t>
    </r>
    <r>
      <rPr>
        <sz val="12"/>
        <rFont val="MingLiU"/>
        <family val="3"/>
      </rPr>
      <t>（</t>
    </r>
    <r>
      <rPr>
        <sz val="12"/>
        <rFont val="Times New Roman"/>
        <family val="1"/>
      </rPr>
      <t>BBP</t>
    </r>
    <r>
      <rPr>
        <sz val="12"/>
        <rFont val="MingLiU"/>
        <family val="3"/>
      </rPr>
      <t>）</t>
    </r>
  </si>
  <si>
    <r>
      <rPr>
        <sz val="12"/>
        <rFont val="MingLiU"/>
        <family val="3"/>
      </rPr>
      <t xml:space="preserve">鄰苯二甲酸丁基
</t>
    </r>
    <r>
      <rPr>
        <sz val="12"/>
        <rFont val="MingLiU"/>
        <family val="3"/>
      </rPr>
      <t>苯甲酯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</si>
  <si>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(COOC</t>
    </r>
    <r>
      <rPr>
        <vertAlign val="subscript"/>
        <sz val="12"/>
        <rFont val="Times New Roman"/>
        <family val="1"/>
      </rPr>
      <t>8</t>
    </r>
    <r>
      <rPr>
        <sz val="12"/>
        <rFont val="Times New Roman"/>
        <family val="1"/>
      </rPr>
      <t>H</t>
    </r>
    <r>
      <rPr>
        <vertAlign val="subscript"/>
        <sz val="12"/>
        <rFont val="Times New Roman"/>
        <family val="1"/>
      </rPr>
      <t>17</t>
    </r>
    <r>
      <rPr>
        <sz val="12"/>
        <rFont val="Times New Roman"/>
        <family val="1"/>
      </rPr>
      <t>)</t>
    </r>
    <r>
      <rPr>
        <vertAlign val="subscript"/>
        <sz val="12"/>
        <rFont val="Times New Roman"/>
        <family val="1"/>
      </rPr>
      <t>2</t>
    </r>
  </si>
  <si>
    <r>
      <rPr>
        <sz val="12"/>
        <rFont val="Times New Roman"/>
        <family val="1"/>
      </rPr>
      <t xml:space="preserve">Di-n-octyl phthalate
</t>
    </r>
    <r>
      <rPr>
        <sz val="12"/>
        <rFont val="MingLiU"/>
        <family val="3"/>
      </rPr>
      <t>（</t>
    </r>
    <r>
      <rPr>
        <sz val="12"/>
        <rFont val="Times New Roman"/>
        <family val="1"/>
      </rPr>
      <t>DNOP</t>
    </r>
    <r>
      <rPr>
        <sz val="12"/>
        <rFont val="MingLiU"/>
        <family val="3"/>
      </rPr>
      <t>）</t>
    </r>
  </si>
  <si>
    <r>
      <rPr>
        <sz val="12"/>
        <rFont val="MingLiU"/>
        <family val="3"/>
      </rPr>
      <t>鄰苯二甲酸二辛酯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</si>
  <si>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[COOCH</t>
    </r>
    <r>
      <rPr>
        <vertAlign val="subscript"/>
        <sz val="12"/>
        <rFont val="Times New Roman"/>
        <family val="1"/>
      </rPr>
      <t>2</t>
    </r>
    <r>
      <rPr>
        <sz val="12"/>
        <rFont val="Times New Roman"/>
        <family val="1"/>
      </rPr>
      <t>CH(C</t>
    </r>
    <r>
      <rPr>
        <vertAlign val="subscript"/>
        <sz val="12"/>
        <rFont val="Times New Roman"/>
        <family val="1"/>
      </rPr>
      <t>2</t>
    </r>
    <r>
      <rPr>
        <sz val="12"/>
        <rFont val="Times New Roman"/>
        <family val="1"/>
      </rPr>
      <t xml:space="preserve">H
</t>
    </r>
    <r>
      <rPr>
        <vertAlign val="subscript"/>
        <sz val="8"/>
        <rFont val="Times New Roman"/>
        <family val="1"/>
      </rPr>
      <t>5</t>
    </r>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t>
    </r>
    <r>
      <rPr>
        <vertAlign val="subscript"/>
        <sz val="12"/>
        <rFont val="Times New Roman"/>
        <family val="1"/>
      </rPr>
      <t>2</t>
    </r>
  </si>
  <si>
    <r>
      <rPr>
        <sz val="12"/>
        <rFont val="Times New Roman"/>
        <family val="1"/>
      </rPr>
      <t>Di(2-ethylhexyl)phthala te</t>
    </r>
    <r>
      <rPr>
        <sz val="12"/>
        <rFont val="MingLiU"/>
        <family val="3"/>
      </rPr>
      <t>（</t>
    </r>
    <r>
      <rPr>
        <sz val="12"/>
        <rFont val="Times New Roman"/>
        <family val="1"/>
      </rPr>
      <t>DEHP</t>
    </r>
    <r>
      <rPr>
        <sz val="12"/>
        <rFont val="MingLiU"/>
        <family val="3"/>
      </rPr>
      <t>）</t>
    </r>
  </si>
  <si>
    <r>
      <rPr>
        <sz val="12"/>
        <rFont val="MingLiU"/>
        <family val="3"/>
      </rPr>
      <t xml:space="preserve">鄰 苯 二 甲 酸 二
</t>
    </r>
    <r>
      <rPr>
        <sz val="12"/>
        <rFont val="Times New Roman"/>
        <family val="1"/>
      </rPr>
      <t>(2-</t>
    </r>
    <r>
      <rPr>
        <sz val="12"/>
        <rFont val="MingLiU"/>
        <family val="3"/>
      </rPr>
      <t>乙基己基</t>
    </r>
    <r>
      <rPr>
        <sz val="12"/>
        <rFont val="Times New Roman"/>
        <family val="1"/>
      </rPr>
      <t>)</t>
    </r>
    <r>
      <rPr>
        <sz val="12"/>
        <rFont val="MingLiU"/>
        <family val="3"/>
      </rPr>
      <t>酯</t>
    </r>
  </si>
  <si>
    <r>
      <rPr>
        <sz val="12"/>
        <rFont val="Times New Roman"/>
        <family val="1"/>
      </rPr>
      <t>CH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ClNH</t>
    </r>
    <r>
      <rPr>
        <vertAlign val="subscript"/>
        <sz val="12"/>
        <rFont val="Times New Roman"/>
        <family val="1"/>
      </rPr>
      <t>2</t>
    </r>
    <r>
      <rPr>
        <sz val="12"/>
        <rFont val="Times New Roman"/>
        <family val="1"/>
      </rPr>
      <t>)</t>
    </r>
    <r>
      <rPr>
        <vertAlign val="subscript"/>
        <sz val="12"/>
        <rFont val="Times New Roman"/>
        <family val="1"/>
      </rPr>
      <t>2</t>
    </r>
  </si>
  <si>
    <r>
      <rPr>
        <sz val="12"/>
        <rFont val="Times New Roman"/>
        <family val="1"/>
      </rPr>
      <t>4,4'-Methylenebis(2-chl oroaniline)</t>
    </r>
  </si>
  <si>
    <r>
      <rPr>
        <sz val="12"/>
        <rFont val="Times New Roman"/>
        <family val="1"/>
      </rPr>
      <t>4,4'-</t>
    </r>
    <r>
      <rPr>
        <sz val="12"/>
        <rFont val="MingLiU"/>
        <family val="3"/>
      </rPr>
      <t>亞甲雙</t>
    </r>
    <r>
      <rPr>
        <sz val="12"/>
        <rFont val="Times New Roman"/>
        <family val="1"/>
      </rPr>
      <t>(2-</t>
    </r>
    <r>
      <rPr>
        <sz val="12"/>
        <rFont val="MingLiU"/>
        <family val="3"/>
      </rPr>
      <t>氯苯胺</t>
    </r>
    <r>
      <rPr>
        <sz val="12"/>
        <rFont val="Times New Roman"/>
        <family val="1"/>
      </rPr>
      <t>)</t>
    </r>
  </si>
  <si>
    <r>
      <rPr>
        <sz val="12"/>
        <rFont val="Times New Roman"/>
        <family val="1"/>
      </rPr>
      <t>HCHO</t>
    </r>
  </si>
  <si>
    <r>
      <rPr>
        <sz val="12"/>
        <rFont val="MingLiU"/>
        <family val="3"/>
      </rPr>
      <t>甲醛</t>
    </r>
  </si>
  <si>
    <r>
      <rPr>
        <sz val="12"/>
        <rFont val="Times New Roman"/>
        <family val="1"/>
      </rPr>
      <t>CH</t>
    </r>
    <r>
      <rPr>
        <vertAlign val="subscript"/>
        <sz val="12"/>
        <rFont val="Times New Roman"/>
        <family val="1"/>
      </rPr>
      <t>2</t>
    </r>
    <r>
      <rPr>
        <sz val="12"/>
        <rFont val="Times New Roman"/>
        <family val="1"/>
      </rPr>
      <t>CHCl</t>
    </r>
  </si>
  <si>
    <r>
      <rPr>
        <sz val="12"/>
        <rFont val="Times New Roman"/>
        <family val="1"/>
      </rPr>
      <t>Vinyl Chloride</t>
    </r>
  </si>
  <si>
    <r>
      <rPr>
        <sz val="12"/>
        <rFont val="MingLiU"/>
        <family val="3"/>
      </rPr>
      <t>氯乙烯</t>
    </r>
  </si>
  <si>
    <r>
      <rPr>
        <sz val="12"/>
        <rFont val="Times New Roman"/>
        <family val="1"/>
      </rPr>
      <t>CHClCCl</t>
    </r>
    <r>
      <rPr>
        <vertAlign val="subscript"/>
        <sz val="12"/>
        <rFont val="Times New Roman"/>
        <family val="1"/>
      </rPr>
      <t>2</t>
    </r>
  </si>
  <si>
    <r>
      <rPr>
        <sz val="12"/>
        <rFont val="MingLiU"/>
        <family val="3"/>
      </rPr>
      <t>三氯乙烯</t>
    </r>
  </si>
  <si>
    <r>
      <rPr>
        <sz val="12"/>
        <rFont val="Times New Roman"/>
        <family val="1"/>
      </rPr>
      <t>CCl</t>
    </r>
    <r>
      <rPr>
        <vertAlign val="subscript"/>
        <sz val="12"/>
        <rFont val="Times New Roman"/>
        <family val="1"/>
      </rPr>
      <t>2</t>
    </r>
    <r>
      <rPr>
        <sz val="12"/>
        <rFont val="Times New Roman"/>
        <family val="1"/>
      </rPr>
      <t>CCl</t>
    </r>
    <r>
      <rPr>
        <vertAlign val="subscript"/>
        <sz val="12"/>
        <rFont val="Times New Roman"/>
        <family val="1"/>
      </rPr>
      <t>2</t>
    </r>
  </si>
  <si>
    <r>
      <rPr>
        <sz val="12"/>
        <rFont val="MingLiU"/>
        <family val="3"/>
      </rPr>
      <t>四氯乙烯</t>
    </r>
  </si>
  <si>
    <r>
      <rPr>
        <sz val="12"/>
        <rFont val="Times New Roman"/>
        <family val="1"/>
      </rPr>
      <t>CH</t>
    </r>
    <r>
      <rPr>
        <vertAlign val="subscript"/>
        <sz val="12"/>
        <rFont val="Times New Roman"/>
        <family val="1"/>
      </rPr>
      <t>2</t>
    </r>
    <r>
      <rPr>
        <sz val="12"/>
        <rFont val="Times New Roman"/>
        <family val="1"/>
      </rPr>
      <t>CHCHCH</t>
    </r>
    <r>
      <rPr>
        <vertAlign val="subscript"/>
        <sz val="12"/>
        <rFont val="Times New Roman"/>
        <family val="1"/>
      </rPr>
      <t>2</t>
    </r>
  </si>
  <si>
    <r>
      <rPr>
        <sz val="12"/>
        <rFont val="Times New Roman"/>
        <family val="1"/>
      </rPr>
      <t>1,3-Butadiene</t>
    </r>
  </si>
  <si>
    <r>
      <rPr>
        <sz val="12"/>
        <rFont val="Times New Roman"/>
        <family val="1"/>
      </rPr>
      <t>1,3-</t>
    </r>
    <r>
      <rPr>
        <sz val="12"/>
        <rFont val="MingLiU"/>
        <family val="3"/>
      </rPr>
      <t>丁二烯</t>
    </r>
  </si>
  <si>
    <r>
      <rPr>
        <sz val="12"/>
        <rFont val="MingLiU"/>
        <family val="3"/>
      </rPr>
      <t>環氧乙烷</t>
    </r>
  </si>
  <si>
    <r>
      <rPr>
        <sz val="12"/>
        <rFont val="Times New Roman"/>
        <family val="1"/>
      </rPr>
      <t>C</t>
    </r>
    <r>
      <rPr>
        <vertAlign val="subscript"/>
        <sz val="12"/>
        <rFont val="Times New Roman"/>
        <family val="1"/>
      </rPr>
      <t>2</t>
    </r>
    <r>
      <rPr>
        <sz val="12"/>
        <rFont val="Times New Roman"/>
        <family val="1"/>
      </rPr>
      <t>H</t>
    </r>
    <r>
      <rPr>
        <vertAlign val="subscript"/>
        <sz val="12"/>
        <rFont val="Times New Roman"/>
        <family val="1"/>
      </rPr>
      <t>4</t>
    </r>
    <r>
      <rPr>
        <sz val="12"/>
        <rFont val="Times New Roman"/>
        <family val="1"/>
      </rPr>
      <t>Br</t>
    </r>
    <r>
      <rPr>
        <vertAlign val="subscript"/>
        <sz val="12"/>
        <rFont val="Times New Roman"/>
        <family val="1"/>
      </rPr>
      <t>2</t>
    </r>
  </si>
  <si>
    <r>
      <rPr>
        <sz val="12"/>
        <rFont val="Times New Roman"/>
        <family val="1"/>
      </rPr>
      <t>Ethylene dibromide</t>
    </r>
  </si>
  <si>
    <r>
      <rPr>
        <sz val="12"/>
        <rFont val="MingLiU"/>
        <family val="3"/>
      </rPr>
      <t>二溴乙烷</t>
    </r>
    <r>
      <rPr>
        <sz val="12"/>
        <rFont val="Times New Roman"/>
        <family val="1"/>
      </rPr>
      <t xml:space="preserve">( </t>
    </r>
    <r>
      <rPr>
        <sz val="12"/>
        <rFont val="MingLiU"/>
        <family val="3"/>
      </rPr>
      <t>二溴乙烯</t>
    </r>
    <r>
      <rPr>
        <sz val="12"/>
        <rFont val="Times New Roman"/>
        <family val="1"/>
      </rPr>
      <t>)</t>
    </r>
  </si>
  <si>
    <r>
      <rPr>
        <sz val="12"/>
        <rFont val="Times New Roman"/>
        <family val="1"/>
      </rPr>
      <t>Ni</t>
    </r>
    <r>
      <rPr>
        <vertAlign val="subscript"/>
        <sz val="12"/>
        <rFont val="Times New Roman"/>
        <family val="1"/>
      </rPr>
      <t>3</t>
    </r>
    <r>
      <rPr>
        <sz val="12"/>
        <rFont val="Times New Roman"/>
        <family val="1"/>
      </rPr>
      <t>S</t>
    </r>
    <r>
      <rPr>
        <vertAlign val="subscript"/>
        <sz val="12"/>
        <rFont val="Times New Roman"/>
        <family val="1"/>
      </rPr>
      <t>2</t>
    </r>
  </si>
  <si>
    <r>
      <rPr>
        <sz val="12"/>
        <rFont val="Times New Roman"/>
        <family val="1"/>
      </rPr>
      <t>Trinickel disulfide</t>
    </r>
  </si>
  <si>
    <r>
      <rPr>
        <sz val="12"/>
        <rFont val="MingLiU"/>
        <family val="3"/>
      </rPr>
      <t>次硫化鎳</t>
    </r>
  </si>
  <si>
    <r>
      <rPr>
        <sz val="12"/>
        <rFont val="Times New Roman"/>
        <family val="1"/>
      </rPr>
      <t>C</t>
    </r>
    <r>
      <rPr>
        <vertAlign val="subscript"/>
        <sz val="12"/>
        <rFont val="Times New Roman"/>
        <family val="1"/>
      </rPr>
      <t>6</t>
    </r>
    <r>
      <rPr>
        <sz val="12"/>
        <rFont val="Times New Roman"/>
        <family val="1"/>
      </rPr>
      <t>Cl</t>
    </r>
    <r>
      <rPr>
        <vertAlign val="subscript"/>
        <sz val="12"/>
        <rFont val="Times New Roman"/>
        <family val="1"/>
      </rPr>
      <t>6</t>
    </r>
  </si>
  <si>
    <r>
      <rPr>
        <sz val="12"/>
        <rFont val="Times New Roman"/>
        <family val="1"/>
      </rPr>
      <t>Hexachlorobenzene</t>
    </r>
  </si>
  <si>
    <r>
      <rPr>
        <sz val="12"/>
        <rFont val="MingLiU"/>
        <family val="3"/>
      </rPr>
      <t>六氯苯</t>
    </r>
  </si>
  <si>
    <r>
      <rPr>
        <sz val="12"/>
        <rFont val="Times New Roman"/>
        <family val="1"/>
      </rPr>
      <t>CH</t>
    </r>
    <r>
      <rPr>
        <vertAlign val="subscript"/>
        <sz val="12"/>
        <rFont val="Times New Roman"/>
        <family val="1"/>
      </rPr>
      <t>2</t>
    </r>
    <r>
      <rPr>
        <sz val="12"/>
        <rFont val="Times New Roman"/>
        <family val="1"/>
      </rPr>
      <t>ClOCH</t>
    </r>
    <r>
      <rPr>
        <vertAlign val="subscript"/>
        <sz val="12"/>
        <rFont val="Times New Roman"/>
        <family val="1"/>
      </rPr>
      <t>3</t>
    </r>
  </si>
  <si>
    <r>
      <rPr>
        <sz val="12"/>
        <rFont val="Times New Roman"/>
        <family val="1"/>
      </rPr>
      <t>Chloromethyl methyl ether</t>
    </r>
  </si>
  <si>
    <r>
      <rPr>
        <sz val="12"/>
        <rFont val="MingLiU"/>
        <family val="3"/>
      </rPr>
      <t>氯甲基甲基醚</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</si>
  <si>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2</t>
    </r>
    <r>
      <rPr>
        <sz val="12"/>
        <rFont val="Times New Roman"/>
        <family val="1"/>
      </rPr>
      <t>Cl</t>
    </r>
    <r>
      <rPr>
        <vertAlign val="subscript"/>
        <sz val="12"/>
        <rFont val="Times New Roman"/>
        <family val="1"/>
      </rPr>
      <t>3</t>
    </r>
    <r>
      <rPr>
        <sz val="12"/>
        <rFont val="Times New Roman"/>
        <family val="1"/>
      </rPr>
      <t>OH</t>
    </r>
  </si>
  <si>
    <r>
      <rPr>
        <sz val="12"/>
        <rFont val="Times New Roman"/>
        <family val="1"/>
      </rPr>
      <t>2,4,5-Trichlorophenol</t>
    </r>
  </si>
  <si>
    <r>
      <rPr>
        <sz val="12"/>
        <rFont val="Times New Roman"/>
        <family val="1"/>
      </rPr>
      <t>2,4,5-</t>
    </r>
    <r>
      <rPr>
        <sz val="12"/>
        <rFont val="MingLiU"/>
        <family val="3"/>
      </rPr>
      <t>三氯酚</t>
    </r>
  </si>
  <si>
    <r>
      <rPr>
        <sz val="12"/>
        <rFont val="Times New Roman"/>
        <family val="1"/>
      </rPr>
      <t>2,4,6-Trichlorophenol</t>
    </r>
  </si>
  <si>
    <r>
      <rPr>
        <sz val="12"/>
        <rFont val="Times New Roman"/>
        <family val="1"/>
      </rPr>
      <t>2,4,6-</t>
    </r>
    <r>
      <rPr>
        <sz val="12"/>
        <rFont val="MingLiU"/>
        <family val="3"/>
      </rPr>
      <t>三氯酚</t>
    </r>
  </si>
  <si>
    <r>
      <rPr>
        <sz val="10"/>
        <rFont val="MingLiU"/>
        <family val="3"/>
      </rPr>
      <t xml:space="preserve">六價鉻含量 </t>
    </r>
    <r>
      <rPr>
        <sz val="10"/>
        <rFont val="Times New Roman"/>
        <family val="1"/>
      </rPr>
      <t xml:space="preserve">1%
</t>
    </r>
    <r>
      <rPr>
        <sz val="10"/>
        <rFont val="MingLiU"/>
        <family val="3"/>
      </rPr>
      <t>以上</t>
    </r>
  </si>
  <si>
    <r>
      <rPr>
        <sz val="12"/>
        <rFont val="Times New Roman"/>
        <family val="1"/>
      </rPr>
      <t>Pb (Cr,S) O</t>
    </r>
    <r>
      <rPr>
        <vertAlign val="subscript"/>
        <sz val="12"/>
        <rFont val="Times New Roman"/>
        <family val="1"/>
      </rPr>
      <t>4</t>
    </r>
  </si>
  <si>
    <r>
      <rPr>
        <sz val="12"/>
        <rFont val="Times New Roman"/>
        <family val="1"/>
      </rPr>
      <t>Lead sulfochromate yellow</t>
    </r>
    <r>
      <rPr>
        <sz val="12"/>
        <rFont val="MingLiU"/>
        <family val="3"/>
      </rPr>
      <t>（</t>
    </r>
    <r>
      <rPr>
        <sz val="12"/>
        <rFont val="Times New Roman"/>
        <family val="1"/>
      </rPr>
      <t xml:space="preserve">C.I. Pigment
</t>
    </r>
    <r>
      <rPr>
        <sz val="12"/>
        <rFont val="Times New Roman"/>
        <family val="1"/>
      </rPr>
      <t>Yellow 34</t>
    </r>
    <r>
      <rPr>
        <sz val="12"/>
        <rFont val="MingLiU"/>
        <family val="3"/>
      </rPr>
      <t>）</t>
    </r>
  </si>
  <si>
    <r>
      <rPr>
        <sz val="12"/>
        <rFont val="MingLiU"/>
        <family val="3"/>
      </rPr>
      <t>硫鉻酸鉛</t>
    </r>
  </si>
  <si>
    <r>
      <rPr>
        <sz val="12"/>
        <rFont val="Times New Roman"/>
        <family val="1"/>
      </rPr>
      <t>Pb(Cr,Mo,S)O</t>
    </r>
    <r>
      <rPr>
        <vertAlign val="subscript"/>
        <sz val="12"/>
        <rFont val="Times New Roman"/>
        <family val="1"/>
      </rPr>
      <t>4</t>
    </r>
  </si>
  <si>
    <r>
      <rPr>
        <sz val="12"/>
        <rFont val="Times New Roman"/>
        <family val="1"/>
      </rPr>
      <t>Lead chromate molybdate sulphate red (C.I. Pigment Red 104)</t>
    </r>
  </si>
  <si>
    <r>
      <rPr>
        <sz val="12"/>
        <rFont val="MingLiU"/>
        <family val="3"/>
      </rPr>
      <t>鉬鉻紅</t>
    </r>
  </si>
  <si>
    <r>
      <rPr>
        <sz val="12"/>
        <rFont val="Times New Roman"/>
        <family val="1"/>
      </rPr>
      <t>Chromated Copper Arsenate</t>
    </r>
  </si>
  <si>
    <r>
      <rPr>
        <sz val="12"/>
        <rFont val="MingLiU"/>
        <family val="3"/>
      </rPr>
      <t>鉻化砷酸銅</t>
    </r>
  </si>
  <si>
    <r>
      <rPr>
        <sz val="12"/>
        <rFont val="MingLiU"/>
        <family val="3"/>
      </rPr>
      <t xml:space="preserve">鉻含量 </t>
    </r>
    <r>
      <rPr>
        <sz val="12"/>
        <rFont val="Times New Roman"/>
        <family val="1"/>
      </rPr>
      <t>1 %</t>
    </r>
    <r>
      <rPr>
        <sz val="12"/>
        <rFont val="MingLiU"/>
        <family val="3"/>
      </rPr>
      <t>以上</t>
    </r>
  </si>
  <si>
    <r>
      <rPr>
        <sz val="12"/>
        <rFont val="Times New Roman"/>
        <family val="1"/>
      </rPr>
      <t>Cr(CO)</t>
    </r>
    <r>
      <rPr>
        <vertAlign val="subscript"/>
        <sz val="12"/>
        <rFont val="Times New Roman"/>
        <family val="1"/>
      </rPr>
      <t>6</t>
    </r>
  </si>
  <si>
    <r>
      <rPr>
        <sz val="12"/>
        <rFont val="MingLiU"/>
        <family val="3"/>
      </rPr>
      <t>六羰鉻</t>
    </r>
  </si>
  <si>
    <r>
      <rPr>
        <sz val="10"/>
        <rFont val="MingLiU"/>
        <family val="3"/>
      </rPr>
      <t xml:space="preserve">六價鉻含量 </t>
    </r>
    <r>
      <rPr>
        <sz val="10"/>
        <rFont val="Times New Roman"/>
        <family val="1"/>
      </rPr>
      <t xml:space="preserve">1 %
</t>
    </r>
    <r>
      <rPr>
        <sz val="10"/>
        <rFont val="MingLiU"/>
        <family val="3"/>
      </rPr>
      <t>以上</t>
    </r>
  </si>
  <si>
    <r>
      <rPr>
        <sz val="12"/>
        <rFont val="Times New Roman"/>
        <family val="1"/>
      </rPr>
      <t>ZnCrO</t>
    </r>
    <r>
      <rPr>
        <vertAlign val="subscript"/>
        <sz val="12"/>
        <rFont val="Times New Roman"/>
        <family val="1"/>
      </rPr>
      <t>4</t>
    </r>
    <r>
      <rPr>
        <sz val="12"/>
        <rFont val="Times New Roman"/>
        <family val="1"/>
      </rPr>
      <t xml:space="preserve"> (Zn</t>
    </r>
    <r>
      <rPr>
        <vertAlign val="subscript"/>
        <sz val="12"/>
        <rFont val="Times New Roman"/>
        <family val="1"/>
      </rPr>
      <t>2</t>
    </r>
    <r>
      <rPr>
        <sz val="12"/>
        <rFont val="Times New Roman"/>
        <family val="1"/>
      </rPr>
      <t>CrO</t>
    </r>
    <r>
      <rPr>
        <vertAlign val="subscript"/>
        <sz val="12"/>
        <rFont val="Times New Roman"/>
        <family val="1"/>
      </rPr>
      <t>4</t>
    </r>
    <r>
      <rPr>
        <sz val="12"/>
        <rFont val="Times New Roman"/>
        <family val="1"/>
      </rPr>
      <t>(OH)</t>
    </r>
    <r>
      <rPr>
        <vertAlign val="subscript"/>
        <sz val="12"/>
        <rFont val="Times New Roman"/>
        <family val="1"/>
      </rPr>
      <t>2</t>
    </r>
    <r>
      <rPr>
        <sz val="12"/>
        <rFont val="Times New Roman"/>
        <family val="1"/>
      </rPr>
      <t>)</t>
    </r>
  </si>
  <si>
    <r>
      <rPr>
        <sz val="12"/>
        <rFont val="Times New Roman"/>
        <family val="1"/>
      </rPr>
      <t>Zinc chromate (Zinc chromate hydroxide)</t>
    </r>
  </si>
  <si>
    <r>
      <rPr>
        <sz val="12"/>
        <rFont val="MingLiU"/>
        <family val="3"/>
      </rPr>
      <t>鉻酸鋅（鉻酸鋅氫氧化合物）</t>
    </r>
  </si>
  <si>
    <r>
      <rPr>
        <sz val="12"/>
        <rFont val="Times New Roman"/>
        <family val="1"/>
      </rPr>
      <t>SrCrO</t>
    </r>
    <r>
      <rPr>
        <vertAlign val="subscript"/>
        <sz val="12"/>
        <rFont val="Times New Roman"/>
        <family val="1"/>
      </rPr>
      <t>4</t>
    </r>
  </si>
  <si>
    <r>
      <rPr>
        <sz val="12"/>
        <rFont val="MingLiU"/>
        <family val="3"/>
      </rPr>
      <t>鉻酸鍶</t>
    </r>
  </si>
  <si>
    <r>
      <rPr>
        <sz val="12"/>
        <rFont val="Times New Roman"/>
        <family val="1"/>
      </rPr>
      <t>Sn(CrO</t>
    </r>
    <r>
      <rPr>
        <vertAlign val="subscript"/>
        <sz val="12"/>
        <rFont val="Times New Roman"/>
        <family val="1"/>
      </rPr>
      <t>4</t>
    </r>
    <r>
      <rPr>
        <sz val="12"/>
        <rFont val="Times New Roman"/>
        <family val="1"/>
      </rPr>
      <t>)</t>
    </r>
    <r>
      <rPr>
        <vertAlign val="subscript"/>
        <sz val="12"/>
        <rFont val="Times New Roman"/>
        <family val="1"/>
      </rPr>
      <t>2</t>
    </r>
  </si>
  <si>
    <r>
      <rPr>
        <sz val="12"/>
        <rFont val="Times New Roman"/>
        <family val="1"/>
      </rPr>
      <t>Stannic chromate</t>
    </r>
  </si>
  <si>
    <r>
      <rPr>
        <sz val="12"/>
        <rFont val="MingLiU"/>
        <family val="3"/>
      </rPr>
      <t>鉻酸錫</t>
    </r>
  </si>
  <si>
    <r>
      <rPr>
        <sz val="12"/>
        <rFont val="Times New Roman"/>
        <family val="1"/>
      </rPr>
      <t>Na</t>
    </r>
    <r>
      <rPr>
        <vertAlign val="subscript"/>
        <sz val="12"/>
        <rFont val="Times New Roman"/>
        <family val="1"/>
      </rPr>
      <t>2</t>
    </r>
    <r>
      <rPr>
        <sz val="12"/>
        <rFont val="Times New Roman"/>
        <family val="1"/>
      </rPr>
      <t>CrO</t>
    </r>
    <r>
      <rPr>
        <vertAlign val="subscript"/>
        <sz val="12"/>
        <rFont val="Times New Roman"/>
        <family val="1"/>
      </rPr>
      <t>4</t>
    </r>
  </si>
  <si>
    <r>
      <rPr>
        <sz val="12"/>
        <rFont val="MingLiU"/>
        <family val="3"/>
      </rPr>
      <t>鉻酸鈉</t>
    </r>
  </si>
  <si>
    <r>
      <rPr>
        <sz val="12"/>
        <rFont val="Times New Roman"/>
        <family val="1"/>
      </rPr>
      <t>Ag</t>
    </r>
    <r>
      <rPr>
        <vertAlign val="subscript"/>
        <sz val="12"/>
        <rFont val="Times New Roman"/>
        <family val="1"/>
      </rPr>
      <t>2</t>
    </r>
    <r>
      <rPr>
        <sz val="12"/>
        <rFont val="Times New Roman"/>
        <family val="1"/>
      </rPr>
      <t>CrO</t>
    </r>
    <r>
      <rPr>
        <vertAlign val="subscript"/>
        <sz val="12"/>
        <rFont val="Times New Roman"/>
        <family val="1"/>
      </rPr>
      <t>4</t>
    </r>
  </si>
  <si>
    <r>
      <rPr>
        <sz val="12"/>
        <rFont val="MingLiU"/>
        <family val="3"/>
      </rPr>
      <t>鉻酸銀</t>
    </r>
  </si>
  <si>
    <r>
      <rPr>
        <sz val="12"/>
        <rFont val="Times New Roman"/>
        <family val="1"/>
      </rPr>
      <t>K</t>
    </r>
    <r>
      <rPr>
        <vertAlign val="subscript"/>
        <sz val="12"/>
        <rFont val="Times New Roman"/>
        <family val="1"/>
      </rPr>
      <t>2</t>
    </r>
    <r>
      <rPr>
        <sz val="12"/>
        <rFont val="Times New Roman"/>
        <family val="1"/>
      </rPr>
      <t>CrO</t>
    </r>
    <r>
      <rPr>
        <vertAlign val="subscript"/>
        <sz val="12"/>
        <rFont val="Times New Roman"/>
        <family val="1"/>
      </rPr>
      <t>4</t>
    </r>
  </si>
  <si>
    <r>
      <rPr>
        <sz val="12"/>
        <rFont val="MingLiU"/>
        <family val="3"/>
      </rPr>
      <t>鉻酸鉀</t>
    </r>
  </si>
  <si>
    <r>
      <rPr>
        <sz val="12"/>
        <rFont val="Times New Roman"/>
        <family val="1"/>
      </rPr>
      <t>Li</t>
    </r>
    <r>
      <rPr>
        <vertAlign val="subscript"/>
        <sz val="12"/>
        <rFont val="Times New Roman"/>
        <family val="1"/>
      </rPr>
      <t>2</t>
    </r>
    <r>
      <rPr>
        <sz val="12"/>
        <rFont val="Times New Roman"/>
        <family val="1"/>
      </rPr>
      <t>CrO</t>
    </r>
    <r>
      <rPr>
        <vertAlign val="subscript"/>
        <sz val="12"/>
        <rFont val="Times New Roman"/>
        <family val="1"/>
      </rPr>
      <t>4</t>
    </r>
  </si>
  <si>
    <r>
      <rPr>
        <sz val="12"/>
        <rFont val="MingLiU"/>
        <family val="3"/>
      </rPr>
      <t>鉻酸鋰</t>
    </r>
  </si>
  <si>
    <r>
      <rPr>
        <sz val="12"/>
        <rFont val="Times New Roman"/>
        <family val="1"/>
      </rPr>
      <t>Pb</t>
    </r>
    <r>
      <rPr>
        <vertAlign val="subscript"/>
        <sz val="12"/>
        <rFont val="Times New Roman"/>
        <family val="1"/>
      </rPr>
      <t>2</t>
    </r>
    <r>
      <rPr>
        <sz val="12"/>
        <rFont val="Times New Roman"/>
        <family val="1"/>
      </rPr>
      <t>(CrO</t>
    </r>
    <r>
      <rPr>
        <vertAlign val="subscript"/>
        <sz val="12"/>
        <rFont val="Times New Roman"/>
        <family val="1"/>
      </rPr>
      <t>4</t>
    </r>
    <r>
      <rPr>
        <sz val="12"/>
        <rFont val="Times New Roman"/>
        <family val="1"/>
      </rPr>
      <t>)O</t>
    </r>
  </si>
  <si>
    <r>
      <rPr>
        <sz val="12"/>
        <rFont val="MingLiU"/>
        <family val="3"/>
      </rPr>
      <t>鉻酸氧鉛</t>
    </r>
  </si>
  <si>
    <r>
      <rPr>
        <sz val="12"/>
        <rFont val="Times New Roman"/>
        <family val="1"/>
      </rPr>
      <t>PbCrO</t>
    </r>
    <r>
      <rPr>
        <vertAlign val="subscript"/>
        <sz val="12"/>
        <rFont val="Times New Roman"/>
        <family val="1"/>
      </rPr>
      <t>4</t>
    </r>
  </si>
  <si>
    <r>
      <rPr>
        <sz val="12"/>
        <rFont val="MingLiU"/>
        <family val="3"/>
      </rPr>
      <t>鉻酸鉛</t>
    </r>
  </si>
  <si>
    <r>
      <rPr>
        <sz val="12"/>
        <rFont val="Times New Roman"/>
        <family val="1"/>
      </rPr>
      <t>Fe</t>
    </r>
    <r>
      <rPr>
        <vertAlign val="subscript"/>
        <sz val="12"/>
        <rFont val="Times New Roman"/>
        <family val="1"/>
      </rPr>
      <t>2</t>
    </r>
    <r>
      <rPr>
        <sz val="12"/>
        <rFont val="Times New Roman"/>
        <family val="1"/>
      </rPr>
      <t>(CrO</t>
    </r>
    <r>
      <rPr>
        <vertAlign val="subscript"/>
        <sz val="12"/>
        <rFont val="Times New Roman"/>
        <family val="1"/>
      </rPr>
      <t>4</t>
    </r>
    <r>
      <rPr>
        <sz val="12"/>
        <rFont val="Times New Roman"/>
        <family val="1"/>
      </rPr>
      <t>)</t>
    </r>
    <r>
      <rPr>
        <vertAlign val="subscript"/>
        <sz val="12"/>
        <rFont val="Times New Roman"/>
        <family val="1"/>
      </rPr>
      <t>3</t>
    </r>
  </si>
  <si>
    <r>
      <rPr>
        <sz val="12"/>
        <rFont val="Times New Roman"/>
        <family val="1"/>
      </rPr>
      <t>Ferric chromate</t>
    </r>
  </si>
  <si>
    <r>
      <rPr>
        <sz val="12"/>
        <rFont val="MingLiU"/>
        <family val="3"/>
      </rPr>
      <t>鉻酸鐵</t>
    </r>
  </si>
  <si>
    <r>
      <rPr>
        <sz val="12"/>
        <rFont val="Times New Roman"/>
        <family val="1"/>
      </rPr>
      <t>CuCrO</t>
    </r>
    <r>
      <rPr>
        <vertAlign val="subscript"/>
        <sz val="12"/>
        <rFont val="Times New Roman"/>
        <family val="1"/>
      </rPr>
      <t>4</t>
    </r>
  </si>
  <si>
    <r>
      <rPr>
        <sz val="12"/>
        <rFont val="Times New Roman"/>
        <family val="1"/>
      </rPr>
      <t>Cupric chromate</t>
    </r>
  </si>
  <si>
    <r>
      <rPr>
        <sz val="12"/>
        <rFont val="MingLiU"/>
        <family val="3"/>
      </rPr>
      <t>鉻酸銅</t>
    </r>
  </si>
  <si>
    <r>
      <rPr>
        <sz val="12"/>
        <rFont val="MingLiU"/>
        <family val="3"/>
      </rPr>
      <t xml:space="preserve">六價鉻含量 </t>
    </r>
    <r>
      <rPr>
        <sz val="12"/>
        <rFont val="Times New Roman"/>
        <family val="1"/>
      </rPr>
      <t xml:space="preserve">1
</t>
    </r>
    <r>
      <rPr>
        <sz val="12"/>
        <rFont val="Times New Roman"/>
        <family val="1"/>
      </rPr>
      <t>%</t>
    </r>
    <r>
      <rPr>
        <sz val="12"/>
        <rFont val="MingLiU"/>
        <family val="3"/>
      </rPr>
      <t>以上</t>
    </r>
  </si>
  <si>
    <r>
      <rPr>
        <sz val="12"/>
        <rFont val="Times New Roman"/>
        <family val="1"/>
      </rPr>
      <t>CaCrO</t>
    </r>
    <r>
      <rPr>
        <vertAlign val="subscript"/>
        <sz val="12"/>
        <rFont val="Times New Roman"/>
        <family val="1"/>
      </rPr>
      <t>4</t>
    </r>
  </si>
  <si>
    <r>
      <rPr>
        <sz val="12"/>
        <rFont val="MingLiU"/>
        <family val="3"/>
      </rPr>
      <t>鉻酸鈣</t>
    </r>
  </si>
  <si>
    <r>
      <rPr>
        <sz val="12"/>
        <rFont val="Times New Roman"/>
        <family val="1"/>
      </rPr>
      <t>BaCrO</t>
    </r>
    <r>
      <rPr>
        <vertAlign val="subscript"/>
        <sz val="12"/>
        <rFont val="Times New Roman"/>
        <family val="1"/>
      </rPr>
      <t>4</t>
    </r>
  </si>
  <si>
    <r>
      <rPr>
        <sz val="12"/>
        <rFont val="MingLiU"/>
        <family val="3"/>
      </rPr>
      <t>鉻酸鋇</t>
    </r>
  </si>
  <si>
    <r>
      <rPr>
        <sz val="12"/>
        <rFont val="Times New Roman"/>
        <family val="1"/>
      </rPr>
      <t>(NH</t>
    </r>
    <r>
      <rPr>
        <vertAlign val="subscript"/>
        <sz val="12"/>
        <rFont val="Times New Roman"/>
        <family val="1"/>
      </rPr>
      <t>4</t>
    </r>
    <r>
      <rPr>
        <sz val="12"/>
        <rFont val="Times New Roman"/>
        <family val="1"/>
      </rPr>
      <t>)</t>
    </r>
    <r>
      <rPr>
        <vertAlign val="subscript"/>
        <sz val="12"/>
        <rFont val="Times New Roman"/>
        <family val="1"/>
      </rPr>
      <t>2</t>
    </r>
    <r>
      <rPr>
        <sz val="12"/>
        <rFont val="Times New Roman"/>
        <family val="1"/>
      </rPr>
      <t>CrO</t>
    </r>
    <r>
      <rPr>
        <vertAlign val="subscript"/>
        <sz val="12"/>
        <rFont val="Times New Roman"/>
        <family val="1"/>
      </rPr>
      <t>4</t>
    </r>
  </si>
  <si>
    <r>
      <rPr>
        <sz val="12"/>
        <rFont val="MingLiU"/>
        <family val="3"/>
      </rPr>
      <t>鉻酸銨</t>
    </r>
  </si>
  <si>
    <r>
      <rPr>
        <sz val="12"/>
        <rFont val="Times New Roman"/>
        <family val="1"/>
      </rPr>
      <t>ZnCr</t>
    </r>
    <r>
      <rPr>
        <vertAlign val="subscript"/>
        <sz val="12"/>
        <rFont val="Times New Roman"/>
        <family val="1"/>
      </rPr>
      <t>2</t>
    </r>
    <r>
      <rPr>
        <sz val="12"/>
        <rFont val="Times New Roman"/>
        <family val="1"/>
      </rPr>
      <t>O</t>
    </r>
    <r>
      <rPr>
        <vertAlign val="subscript"/>
        <sz val="12"/>
        <rFont val="Times New Roman"/>
        <family val="1"/>
      </rPr>
      <t>7</t>
    </r>
  </si>
  <si>
    <r>
      <rPr>
        <sz val="12"/>
        <rFont val="Times New Roman"/>
        <family val="1"/>
      </rPr>
      <t>Zinc dichromate</t>
    </r>
  </si>
  <si>
    <r>
      <rPr>
        <sz val="12"/>
        <rFont val="MingLiU"/>
        <family val="3"/>
      </rPr>
      <t>重鉻酸鋅</t>
    </r>
  </si>
  <si>
    <r>
      <rPr>
        <sz val="12"/>
        <rFont val="Times New Roman"/>
        <family val="1"/>
      </rPr>
      <t>HgCr</t>
    </r>
    <r>
      <rPr>
        <vertAlign val="subscript"/>
        <sz val="12"/>
        <rFont val="Times New Roman"/>
        <family val="1"/>
      </rPr>
      <t>2</t>
    </r>
    <r>
      <rPr>
        <sz val="12"/>
        <rFont val="Times New Roman"/>
        <family val="1"/>
      </rPr>
      <t>O</t>
    </r>
    <r>
      <rPr>
        <vertAlign val="subscript"/>
        <sz val="12"/>
        <rFont val="Times New Roman"/>
        <family val="1"/>
      </rPr>
      <t>7</t>
    </r>
  </si>
  <si>
    <r>
      <rPr>
        <sz val="12"/>
        <rFont val="Times New Roman"/>
        <family val="1"/>
      </rPr>
      <t>Mercuric dichromate</t>
    </r>
  </si>
  <si>
    <r>
      <rPr>
        <sz val="12"/>
        <rFont val="MingLiU"/>
        <family val="3"/>
      </rPr>
      <t>重鉻酸汞</t>
    </r>
  </si>
  <si>
    <r>
      <rPr>
        <sz val="12"/>
        <rFont val="Times New Roman"/>
        <family val="1"/>
      </rPr>
      <t>Li</t>
    </r>
    <r>
      <rPr>
        <vertAlign val="subscript"/>
        <sz val="12"/>
        <rFont val="Times New Roman"/>
        <family val="1"/>
      </rPr>
      <t>2</t>
    </r>
    <r>
      <rPr>
        <sz val="12"/>
        <rFont val="Times New Roman"/>
        <family val="1"/>
      </rPr>
      <t>Cr</t>
    </r>
    <r>
      <rPr>
        <vertAlign val="subscript"/>
        <sz val="12"/>
        <rFont val="Times New Roman"/>
        <family val="1"/>
      </rPr>
      <t>2</t>
    </r>
    <r>
      <rPr>
        <sz val="12"/>
        <rFont val="Times New Roman"/>
        <family val="1"/>
      </rPr>
      <t>O</t>
    </r>
    <r>
      <rPr>
        <vertAlign val="subscript"/>
        <sz val="12"/>
        <rFont val="Times New Roman"/>
        <family val="1"/>
      </rPr>
      <t>7</t>
    </r>
  </si>
  <si>
    <r>
      <rPr>
        <sz val="12"/>
        <rFont val="Times New Roman"/>
        <family val="1"/>
      </rPr>
      <t>Lithium dichromate</t>
    </r>
  </si>
  <si>
    <r>
      <rPr>
        <sz val="12"/>
        <rFont val="MingLiU"/>
        <family val="3"/>
      </rPr>
      <t>重鉻酸鋰</t>
    </r>
  </si>
  <si>
    <r>
      <rPr>
        <sz val="12"/>
        <rFont val="Times New Roman"/>
        <family val="1"/>
      </rPr>
      <t>CuCr</t>
    </r>
    <r>
      <rPr>
        <vertAlign val="subscript"/>
        <sz val="12"/>
        <rFont val="Times New Roman"/>
        <family val="1"/>
      </rPr>
      <t>2</t>
    </r>
    <r>
      <rPr>
        <sz val="12"/>
        <rFont val="Times New Roman"/>
        <family val="1"/>
      </rPr>
      <t>O</t>
    </r>
    <r>
      <rPr>
        <vertAlign val="subscript"/>
        <sz val="12"/>
        <rFont val="Times New Roman"/>
        <family val="1"/>
      </rPr>
      <t>7</t>
    </r>
  </si>
  <si>
    <r>
      <rPr>
        <sz val="12"/>
        <rFont val="Times New Roman"/>
        <family val="1"/>
      </rPr>
      <t>Cupric dichromate</t>
    </r>
  </si>
  <si>
    <r>
      <rPr>
        <sz val="12"/>
        <rFont val="MingLiU"/>
        <family val="3"/>
      </rPr>
      <t>重鉻酸銅</t>
    </r>
  </si>
  <si>
    <r>
      <rPr>
        <sz val="12"/>
        <rFont val="Times New Roman"/>
        <family val="1"/>
      </rPr>
      <t>CaCr</t>
    </r>
    <r>
      <rPr>
        <vertAlign val="subscript"/>
        <sz val="12"/>
        <rFont val="Times New Roman"/>
        <family val="1"/>
      </rPr>
      <t>2</t>
    </r>
    <r>
      <rPr>
        <sz val="12"/>
        <rFont val="Times New Roman"/>
        <family val="1"/>
      </rPr>
      <t>O</t>
    </r>
    <r>
      <rPr>
        <vertAlign val="subscript"/>
        <sz val="12"/>
        <rFont val="Times New Roman"/>
        <family val="1"/>
      </rPr>
      <t>7</t>
    </r>
  </si>
  <si>
    <r>
      <rPr>
        <sz val="12"/>
        <rFont val="Times New Roman"/>
        <family val="1"/>
      </rPr>
      <t>Calcium dichromate</t>
    </r>
  </si>
  <si>
    <r>
      <rPr>
        <sz val="12"/>
        <rFont val="MingLiU"/>
        <family val="3"/>
      </rPr>
      <t>重鉻酸鈣</t>
    </r>
  </si>
  <si>
    <r>
      <rPr>
        <sz val="12"/>
        <rFont val="Times New Roman"/>
        <family val="1"/>
      </rPr>
      <t>(NH</t>
    </r>
    <r>
      <rPr>
        <vertAlign val="subscript"/>
        <sz val="12"/>
        <rFont val="Times New Roman"/>
        <family val="1"/>
      </rPr>
      <t>4</t>
    </r>
    <r>
      <rPr>
        <sz val="12"/>
        <rFont val="Times New Roman"/>
        <family val="1"/>
      </rPr>
      <t>)</t>
    </r>
    <r>
      <rPr>
        <vertAlign val="subscript"/>
        <sz val="12"/>
        <rFont val="Times New Roman"/>
        <family val="1"/>
      </rPr>
      <t>2</t>
    </r>
    <r>
      <rPr>
        <sz val="12"/>
        <rFont val="Times New Roman"/>
        <family val="1"/>
      </rPr>
      <t>Cr</t>
    </r>
    <r>
      <rPr>
        <vertAlign val="subscript"/>
        <sz val="12"/>
        <rFont val="Times New Roman"/>
        <family val="1"/>
      </rPr>
      <t>2</t>
    </r>
    <r>
      <rPr>
        <sz val="12"/>
        <rFont val="Times New Roman"/>
        <family val="1"/>
      </rPr>
      <t>O</t>
    </r>
    <r>
      <rPr>
        <vertAlign val="subscript"/>
        <sz val="12"/>
        <rFont val="Times New Roman"/>
        <family val="1"/>
      </rPr>
      <t>7</t>
    </r>
  </si>
  <si>
    <r>
      <rPr>
        <sz val="12"/>
        <rFont val="MingLiU"/>
        <family val="3"/>
      </rPr>
      <t>重鉻酸銨</t>
    </r>
  </si>
  <si>
    <r>
      <rPr>
        <sz val="12"/>
        <rFont val="Times New Roman"/>
        <family val="1"/>
      </rPr>
      <t>Na</t>
    </r>
    <r>
      <rPr>
        <vertAlign val="subscript"/>
        <sz val="12"/>
        <rFont val="Times New Roman"/>
        <family val="1"/>
      </rPr>
      <t>2</t>
    </r>
    <r>
      <rPr>
        <sz val="12"/>
        <rFont val="Times New Roman"/>
        <family val="1"/>
      </rPr>
      <t>Cr</t>
    </r>
    <r>
      <rPr>
        <vertAlign val="subscript"/>
        <sz val="12"/>
        <rFont val="Times New Roman"/>
        <family val="1"/>
      </rPr>
      <t>2</t>
    </r>
    <r>
      <rPr>
        <sz val="12"/>
        <rFont val="Times New Roman"/>
        <family val="1"/>
      </rPr>
      <t>O</t>
    </r>
    <r>
      <rPr>
        <vertAlign val="subscript"/>
        <sz val="12"/>
        <rFont val="Times New Roman"/>
        <family val="1"/>
      </rPr>
      <t>7</t>
    </r>
    <r>
      <rPr>
        <sz val="12"/>
        <rFont val="MingLiU"/>
        <family val="3"/>
      </rPr>
      <t>‧</t>
    </r>
    <r>
      <rPr>
        <sz val="12"/>
        <rFont val="Times New Roman"/>
        <family val="1"/>
      </rPr>
      <t>2H</t>
    </r>
    <r>
      <rPr>
        <vertAlign val="subscript"/>
        <sz val="12"/>
        <rFont val="Times New Roman"/>
        <family val="1"/>
      </rPr>
      <t>2</t>
    </r>
    <r>
      <rPr>
        <sz val="12"/>
        <rFont val="Times New Roman"/>
        <family val="1"/>
      </rPr>
      <t>O Na</t>
    </r>
    <r>
      <rPr>
        <vertAlign val="subscript"/>
        <sz val="12"/>
        <rFont val="Times New Roman"/>
        <family val="1"/>
      </rPr>
      <t>2</t>
    </r>
    <r>
      <rPr>
        <sz val="12"/>
        <rFont val="Times New Roman"/>
        <family val="1"/>
      </rPr>
      <t>Cr</t>
    </r>
    <r>
      <rPr>
        <vertAlign val="subscript"/>
        <sz val="12"/>
        <rFont val="Times New Roman"/>
        <family val="1"/>
      </rPr>
      <t>2</t>
    </r>
    <r>
      <rPr>
        <sz val="12"/>
        <rFont val="Times New Roman"/>
        <family val="1"/>
      </rPr>
      <t>O</t>
    </r>
    <r>
      <rPr>
        <vertAlign val="subscript"/>
        <sz val="12"/>
        <rFont val="Times New Roman"/>
        <family val="1"/>
      </rPr>
      <t>7</t>
    </r>
  </si>
  <si>
    <r>
      <rPr>
        <sz val="12"/>
        <rFont val="Times New Roman"/>
        <family val="1"/>
      </rPr>
      <t xml:space="preserve">Sodium dichromate, dihydrate
</t>
    </r>
    <r>
      <rPr>
        <sz val="12"/>
        <rFont val="Times New Roman"/>
        <family val="1"/>
      </rPr>
      <t>Sodium dichromate</t>
    </r>
  </si>
  <si>
    <r>
      <rPr>
        <sz val="12"/>
        <rFont val="MingLiU"/>
        <family val="3"/>
      </rPr>
      <t>重鉻酸鈉</t>
    </r>
  </si>
  <si>
    <r>
      <rPr>
        <sz val="12"/>
        <rFont val="Times New Roman"/>
        <family val="1"/>
      </rPr>
      <t>K</t>
    </r>
    <r>
      <rPr>
        <vertAlign val="subscript"/>
        <sz val="12"/>
        <rFont val="Times New Roman"/>
        <family val="1"/>
      </rPr>
      <t>2</t>
    </r>
    <r>
      <rPr>
        <sz val="12"/>
        <rFont val="Times New Roman"/>
        <family val="1"/>
      </rPr>
      <t>Cr</t>
    </r>
    <r>
      <rPr>
        <vertAlign val="subscript"/>
        <sz val="12"/>
        <rFont val="Times New Roman"/>
        <family val="1"/>
      </rPr>
      <t>2</t>
    </r>
    <r>
      <rPr>
        <sz val="12"/>
        <rFont val="Times New Roman"/>
        <family val="1"/>
      </rPr>
      <t>O</t>
    </r>
    <r>
      <rPr>
        <vertAlign val="subscript"/>
        <sz val="12"/>
        <rFont val="Times New Roman"/>
        <family val="1"/>
      </rPr>
      <t>7</t>
    </r>
  </si>
  <si>
    <r>
      <rPr>
        <sz val="12"/>
        <rFont val="MingLiU"/>
        <family val="3"/>
      </rPr>
      <t>重鉻酸鉀</t>
    </r>
  </si>
  <si>
    <r>
      <rPr>
        <sz val="12"/>
        <rFont val="Times New Roman"/>
        <family val="1"/>
      </rPr>
      <t>CrO</t>
    </r>
    <r>
      <rPr>
        <vertAlign val="subscript"/>
        <sz val="12"/>
        <rFont val="Times New Roman"/>
        <family val="1"/>
      </rPr>
      <t>3</t>
    </r>
  </si>
  <si>
    <r>
      <rPr>
        <sz val="12"/>
        <rFont val="Times New Roman"/>
        <family val="1"/>
      </rPr>
      <t>Chromium(VI) trioxide</t>
    </r>
  </si>
  <si>
    <r>
      <rPr>
        <sz val="12"/>
        <rFont val="MingLiU"/>
        <family val="3"/>
      </rPr>
      <t>三氧化鉻</t>
    </r>
    <r>
      <rPr>
        <sz val="12"/>
        <rFont val="Times New Roman"/>
        <family val="1"/>
      </rPr>
      <t>(</t>
    </r>
    <r>
      <rPr>
        <sz val="12"/>
        <rFont val="MingLiU"/>
        <family val="3"/>
      </rPr>
      <t>鉻酸</t>
    </r>
    <r>
      <rPr>
        <sz val="12"/>
        <rFont val="Times New Roman"/>
        <family val="1"/>
      </rPr>
      <t>)</t>
    </r>
  </si>
  <si>
    <r>
      <rPr>
        <sz val="12"/>
        <rFont val="Times New Roman"/>
        <family val="1"/>
      </rPr>
      <t>CHCl</t>
    </r>
    <r>
      <rPr>
        <vertAlign val="subscript"/>
        <sz val="12"/>
        <rFont val="Times New Roman"/>
        <family val="1"/>
      </rPr>
      <t>3</t>
    </r>
  </si>
  <si>
    <r>
      <rPr>
        <sz val="12"/>
        <rFont val="Times New Roman"/>
        <family val="1"/>
      </rPr>
      <t>Chloroform</t>
    </r>
  </si>
  <si>
    <r>
      <rPr>
        <sz val="12"/>
        <rFont val="MingLiU"/>
        <family val="3"/>
      </rPr>
      <t>三氯甲烷</t>
    </r>
  </si>
  <si>
    <r>
      <rPr>
        <sz val="12"/>
        <rFont val="Times New Roman"/>
        <family val="1"/>
      </rPr>
      <t>CCl</t>
    </r>
    <r>
      <rPr>
        <vertAlign val="subscript"/>
        <sz val="12"/>
        <rFont val="Times New Roman"/>
        <family val="1"/>
      </rPr>
      <t>4</t>
    </r>
  </si>
  <si>
    <r>
      <rPr>
        <sz val="12"/>
        <rFont val="Times New Roman"/>
        <family val="1"/>
      </rPr>
      <t>Carbon tetrachloride</t>
    </r>
  </si>
  <si>
    <r>
      <rPr>
        <sz val="12"/>
        <rFont val="MingLiU"/>
        <family val="3"/>
      </rPr>
      <t>四氯化碳</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</si>
  <si>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6</t>
    </r>
  </si>
  <si>
    <r>
      <rPr>
        <sz val="12"/>
        <rFont val="MingLiU"/>
        <family val="3"/>
      </rPr>
      <t>苯</t>
    </r>
  </si>
  <si>
    <r>
      <rPr>
        <sz val="12"/>
        <rFont val="Times New Roman"/>
        <family val="1"/>
      </rPr>
      <t>CH</t>
    </r>
    <r>
      <rPr>
        <vertAlign val="subscript"/>
        <sz val="12"/>
        <rFont val="Times New Roman"/>
        <family val="1"/>
      </rPr>
      <t>2</t>
    </r>
    <r>
      <rPr>
        <sz val="12"/>
        <rFont val="Times New Roman"/>
        <family val="1"/>
      </rPr>
      <t>CHCN</t>
    </r>
  </si>
  <si>
    <r>
      <rPr>
        <sz val="12"/>
        <rFont val="MingLiU"/>
        <family val="3"/>
      </rPr>
      <t>丙烯腈</t>
    </r>
  </si>
  <si>
    <r>
      <rPr>
        <sz val="12"/>
        <rFont val="Times New Roman"/>
        <family val="1"/>
      </rPr>
      <t>CH</t>
    </r>
    <r>
      <rPr>
        <vertAlign val="subscript"/>
        <sz val="12"/>
        <rFont val="Times New Roman"/>
        <family val="1"/>
      </rPr>
      <t>2</t>
    </r>
    <r>
      <rPr>
        <sz val="12"/>
        <rFont val="Times New Roman"/>
        <family val="1"/>
      </rPr>
      <t>CHCONH</t>
    </r>
    <r>
      <rPr>
        <vertAlign val="subscript"/>
        <sz val="12"/>
        <rFont val="Times New Roman"/>
        <family val="1"/>
      </rPr>
      <t>2</t>
    </r>
  </si>
  <si>
    <r>
      <rPr>
        <sz val="12"/>
        <rFont val="MingLiU"/>
        <family val="3"/>
      </rPr>
      <t>丙烯醯胺</t>
    </r>
  </si>
  <si>
    <r>
      <rPr>
        <sz val="12"/>
        <rFont val="Times New Roman"/>
        <family val="1"/>
      </rPr>
      <t>Cl</t>
    </r>
    <r>
      <rPr>
        <vertAlign val="subscript"/>
        <sz val="12"/>
        <rFont val="Times New Roman"/>
        <family val="1"/>
      </rPr>
      <t>2</t>
    </r>
  </si>
  <si>
    <r>
      <rPr>
        <sz val="12"/>
        <rFont val="MingLiU"/>
        <family val="3"/>
      </rPr>
      <t>氯</t>
    </r>
  </si>
  <si>
    <r>
      <rPr>
        <sz val="12"/>
        <rFont val="Times New Roman"/>
        <family val="1"/>
      </rPr>
      <t>CH</t>
    </r>
    <r>
      <rPr>
        <vertAlign val="subscript"/>
        <sz val="12"/>
        <rFont val="Times New Roman"/>
        <family val="1"/>
      </rPr>
      <t>3</t>
    </r>
    <r>
      <rPr>
        <sz val="12"/>
        <rFont val="Times New Roman"/>
        <family val="1"/>
      </rPr>
      <t>OCN</t>
    </r>
  </si>
  <si>
    <r>
      <rPr>
        <sz val="12"/>
        <rFont val="MingLiU"/>
        <family val="3"/>
      </rPr>
      <t>異氰酸甲酯</t>
    </r>
  </si>
  <si>
    <r>
      <rPr>
        <sz val="12"/>
        <rFont val="Times New Roman"/>
        <family val="1"/>
      </rPr>
      <t>COCl</t>
    </r>
    <r>
      <rPr>
        <vertAlign val="subscript"/>
        <sz val="12"/>
        <rFont val="Times New Roman"/>
        <family val="1"/>
      </rPr>
      <t>2</t>
    </r>
  </si>
  <si>
    <r>
      <rPr>
        <sz val="12"/>
        <rFont val="MingLiU"/>
        <family val="3"/>
      </rPr>
      <t>光氣</t>
    </r>
  </si>
  <si>
    <r>
      <rPr>
        <sz val="10"/>
        <rFont val="MingLiU"/>
        <family val="3"/>
      </rPr>
      <t xml:space="preserve">氰離子含量 </t>
    </r>
    <r>
      <rPr>
        <sz val="10"/>
        <rFont val="Times New Roman"/>
        <family val="1"/>
      </rPr>
      <t xml:space="preserve">1 %
</t>
    </r>
    <r>
      <rPr>
        <sz val="10"/>
        <rFont val="MingLiU"/>
        <family val="3"/>
      </rPr>
      <t>以上</t>
    </r>
  </si>
  <si>
    <r>
      <rPr>
        <sz val="12"/>
        <rFont val="Times New Roman"/>
        <family val="1"/>
      </rPr>
      <t>NaCu(CN)</t>
    </r>
    <r>
      <rPr>
        <vertAlign val="subscript"/>
        <sz val="12"/>
        <rFont val="Times New Roman"/>
        <family val="1"/>
      </rPr>
      <t>3</t>
    </r>
  </si>
  <si>
    <r>
      <rPr>
        <sz val="12"/>
        <rFont val="Times New Roman"/>
        <family val="1"/>
      </rPr>
      <t>Copper Sodium cyanide</t>
    </r>
  </si>
  <si>
    <r>
      <rPr>
        <sz val="12"/>
        <rFont val="MingLiU"/>
        <family val="3"/>
      </rPr>
      <t>氰化銅鈉</t>
    </r>
  </si>
  <si>
    <r>
      <rPr>
        <sz val="12"/>
        <rFont val="Times New Roman"/>
        <family val="1"/>
      </rPr>
      <t>Cu(CN)</t>
    </r>
    <r>
      <rPr>
        <vertAlign val="subscript"/>
        <sz val="12"/>
        <rFont val="Times New Roman"/>
        <family val="1"/>
      </rPr>
      <t>2</t>
    </r>
  </si>
  <si>
    <r>
      <rPr>
        <sz val="12"/>
        <rFont val="Times New Roman"/>
        <family val="1"/>
      </rPr>
      <t>Copper(II) cyanide</t>
    </r>
  </si>
  <si>
    <r>
      <rPr>
        <sz val="12"/>
        <rFont val="MingLiU"/>
        <family val="3"/>
      </rPr>
      <t>氰化銅</t>
    </r>
  </si>
  <si>
    <r>
      <rPr>
        <sz val="12"/>
        <rFont val="Times New Roman"/>
        <family val="1"/>
      </rPr>
      <t>Zn(CN)</t>
    </r>
    <r>
      <rPr>
        <vertAlign val="subscript"/>
        <sz val="12"/>
        <rFont val="Times New Roman"/>
        <family val="1"/>
      </rPr>
      <t>2</t>
    </r>
  </si>
  <si>
    <r>
      <rPr>
        <sz val="12"/>
        <rFont val="Times New Roman"/>
        <family val="1"/>
      </rPr>
      <t>Zinc cyanide</t>
    </r>
  </si>
  <si>
    <r>
      <rPr>
        <sz val="12"/>
        <rFont val="MingLiU"/>
        <family val="3"/>
      </rPr>
      <t>氰化鋅</t>
    </r>
  </si>
  <si>
    <r>
      <rPr>
        <sz val="12"/>
        <rFont val="Times New Roman"/>
        <family val="1"/>
      </rPr>
      <t>Cd(CN)</t>
    </r>
    <r>
      <rPr>
        <vertAlign val="subscript"/>
        <sz val="12"/>
        <rFont val="Times New Roman"/>
        <family val="1"/>
      </rPr>
      <t>2</t>
    </r>
  </si>
  <si>
    <r>
      <rPr>
        <sz val="12"/>
        <rFont val="Times New Roman"/>
        <family val="1"/>
      </rPr>
      <t>Cadmium cyanide</t>
    </r>
  </si>
  <si>
    <r>
      <rPr>
        <sz val="12"/>
        <rFont val="MingLiU"/>
        <family val="3"/>
      </rPr>
      <t>氰化鎘</t>
    </r>
  </si>
  <si>
    <r>
      <rPr>
        <sz val="12"/>
        <rFont val="Times New Roman"/>
        <family val="1"/>
      </rPr>
      <t>KCu(CN)</t>
    </r>
    <r>
      <rPr>
        <vertAlign val="subscript"/>
        <sz val="12"/>
        <rFont val="Times New Roman"/>
        <family val="1"/>
      </rPr>
      <t>2</t>
    </r>
  </si>
  <si>
    <r>
      <rPr>
        <sz val="12"/>
        <rFont val="Times New Roman"/>
        <family val="1"/>
      </rPr>
      <t>Copper(I) potassium cyanide</t>
    </r>
  </si>
  <si>
    <r>
      <rPr>
        <sz val="12"/>
        <rFont val="MingLiU"/>
        <family val="3"/>
      </rPr>
      <t>氰化鉀銅</t>
    </r>
  </si>
  <si>
    <r>
      <rPr>
        <sz val="12"/>
        <rFont val="Times New Roman"/>
        <family val="1"/>
      </rPr>
      <t>CuCN</t>
    </r>
  </si>
  <si>
    <r>
      <rPr>
        <sz val="12"/>
        <rFont val="Times New Roman"/>
        <family val="1"/>
      </rPr>
      <t>Copper(I) cyanide</t>
    </r>
  </si>
  <si>
    <r>
      <rPr>
        <sz val="12"/>
        <rFont val="MingLiU"/>
        <family val="3"/>
      </rPr>
      <t>氰化亞銅</t>
    </r>
  </si>
  <si>
    <r>
      <rPr>
        <sz val="12"/>
        <rFont val="Times New Roman"/>
        <family val="1"/>
      </rPr>
      <t>AgCN</t>
    </r>
  </si>
  <si>
    <r>
      <rPr>
        <sz val="12"/>
        <rFont val="Times New Roman"/>
        <family val="1"/>
      </rPr>
      <t>Silver cyanide</t>
    </r>
  </si>
  <si>
    <r>
      <rPr>
        <sz val="12"/>
        <rFont val="MingLiU"/>
        <family val="3"/>
      </rPr>
      <t>氰化銀</t>
    </r>
  </si>
  <si>
    <r>
      <rPr>
        <sz val="12"/>
        <rFont val="Times New Roman"/>
        <family val="1"/>
      </rPr>
      <t>KCN</t>
    </r>
  </si>
  <si>
    <r>
      <rPr>
        <sz val="12"/>
        <rFont val="MingLiU"/>
        <family val="3"/>
      </rPr>
      <t>氰化鉀</t>
    </r>
  </si>
  <si>
    <r>
      <rPr>
        <sz val="12"/>
        <rFont val="Times New Roman"/>
        <family val="1"/>
      </rPr>
      <t>NaCN</t>
    </r>
  </si>
  <si>
    <r>
      <rPr>
        <sz val="12"/>
        <rFont val="MingLiU"/>
        <family val="3"/>
      </rPr>
      <t>氰化鈉</t>
    </r>
  </si>
  <si>
    <r>
      <rPr>
        <sz val="12"/>
        <rFont val="Times New Roman"/>
        <family val="1"/>
      </rPr>
      <t>As</t>
    </r>
    <r>
      <rPr>
        <vertAlign val="subscript"/>
        <sz val="12"/>
        <rFont val="Times New Roman"/>
        <family val="1"/>
      </rPr>
      <t>2</t>
    </r>
    <r>
      <rPr>
        <sz val="12"/>
        <rFont val="Times New Roman"/>
        <family val="1"/>
      </rPr>
      <t>O</t>
    </r>
    <r>
      <rPr>
        <vertAlign val="subscript"/>
        <sz val="12"/>
        <rFont val="Times New Roman"/>
        <family val="1"/>
      </rPr>
      <t>5</t>
    </r>
  </si>
  <si>
    <r>
      <rPr>
        <sz val="12"/>
        <rFont val="MingLiU"/>
        <family val="3"/>
      </rPr>
      <t>五氧化二砷</t>
    </r>
  </si>
  <si>
    <r>
      <rPr>
        <sz val="12"/>
        <rFont val="Times New Roman"/>
        <family val="1"/>
      </rPr>
      <t>As</t>
    </r>
    <r>
      <rPr>
        <vertAlign val="subscript"/>
        <sz val="12"/>
        <rFont val="Times New Roman"/>
        <family val="1"/>
      </rPr>
      <t>2</t>
    </r>
    <r>
      <rPr>
        <sz val="12"/>
        <rFont val="Times New Roman"/>
        <family val="1"/>
      </rPr>
      <t>O</t>
    </r>
    <r>
      <rPr>
        <vertAlign val="subscript"/>
        <sz val="12"/>
        <rFont val="Times New Roman"/>
        <family val="1"/>
      </rPr>
      <t>3</t>
    </r>
  </si>
  <si>
    <r>
      <rPr>
        <sz val="12"/>
        <rFont val="MingLiU"/>
        <family val="3"/>
      </rPr>
      <t>三氧化二砷</t>
    </r>
  </si>
  <si>
    <r>
      <rPr>
        <sz val="12"/>
        <rFont val="Times New Roman"/>
        <family val="1"/>
      </rPr>
      <t>CCl</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</si>
  <si>
    <r>
      <rPr>
        <sz val="12"/>
        <rFont val="Times New Roman"/>
        <family val="1"/>
      </rPr>
      <t>Trichloromethyl benzene</t>
    </r>
  </si>
  <si>
    <r>
      <rPr>
        <sz val="12"/>
        <rFont val="MingLiU"/>
        <family val="3"/>
      </rPr>
      <t>三氯甲苯</t>
    </r>
  </si>
  <si>
    <r>
      <rPr>
        <sz val="12"/>
        <rFont val="Times New Roman"/>
        <family val="1"/>
      </rPr>
      <t>(NH</t>
    </r>
    <r>
      <rPr>
        <vertAlign val="subscript"/>
        <sz val="12"/>
        <rFont val="Times New Roman"/>
        <family val="1"/>
      </rPr>
      <t>2</t>
    </r>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t>
    </r>
    <r>
      <rPr>
        <vertAlign val="subscript"/>
        <sz val="12"/>
        <rFont val="Times New Roman"/>
        <family val="1"/>
      </rPr>
      <t>2</t>
    </r>
  </si>
  <si>
    <r>
      <rPr>
        <sz val="12"/>
        <rFont val="Times New Roman"/>
        <family val="1"/>
      </rPr>
      <t>3,3’-Dimethyl-[1,1’-bip henyl]-4,4’-diamine</t>
    </r>
  </si>
  <si>
    <r>
      <rPr>
        <sz val="12"/>
        <rFont val="MingLiU"/>
        <family val="3"/>
      </rPr>
      <t>鄰</t>
    </r>
    <r>
      <rPr>
        <sz val="12"/>
        <rFont val="Times New Roman"/>
        <family val="1"/>
      </rPr>
      <t xml:space="preserve">- </t>
    </r>
    <r>
      <rPr>
        <sz val="12"/>
        <rFont val="MingLiU"/>
        <family val="3"/>
      </rPr>
      <t>二甲基聯苯胺</t>
    </r>
  </si>
  <si>
    <r>
      <rPr>
        <sz val="12"/>
        <rFont val="Times New Roman"/>
        <family val="1"/>
      </rPr>
      <t>(NH</t>
    </r>
    <r>
      <rPr>
        <vertAlign val="subscript"/>
        <sz val="12"/>
        <rFont val="Times New Roman"/>
        <family val="1"/>
      </rPr>
      <t>2</t>
    </r>
    <r>
      <rPr>
        <sz val="12"/>
        <rFont val="Times New Roman"/>
        <family val="1"/>
      </rPr>
      <t>ClC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t>
    </r>
    <r>
      <rPr>
        <vertAlign val="subscript"/>
        <sz val="12"/>
        <rFont val="Times New Roman"/>
        <family val="1"/>
      </rPr>
      <t>2</t>
    </r>
  </si>
  <si>
    <r>
      <rPr>
        <sz val="12"/>
        <rFont val="Times New Roman"/>
        <family val="1"/>
      </rPr>
      <t>3,3’-Dichlorobenzidine</t>
    </r>
  </si>
  <si>
    <r>
      <rPr>
        <sz val="12"/>
        <rFont val="MingLiU"/>
        <family val="3"/>
      </rPr>
      <t>二氯聯苯胺</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</si>
  <si>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3</t>
    </r>
    <r>
      <rPr>
        <sz val="12"/>
        <rFont val="Times New Roman"/>
        <family val="1"/>
      </rPr>
      <t>)</t>
    </r>
    <r>
      <rPr>
        <vertAlign val="subscript"/>
        <sz val="12"/>
        <rFont val="Times New Roman"/>
        <family val="1"/>
      </rPr>
      <t>2</t>
    </r>
    <r>
      <rPr>
        <sz val="12"/>
        <rFont val="MingLiU"/>
        <family val="3"/>
      </rPr>
      <t>‧</t>
    </r>
    <r>
      <rPr>
        <sz val="12"/>
        <rFont val="Times New Roman"/>
        <family val="1"/>
      </rPr>
      <t>(CH</t>
    </r>
    <r>
      <rPr>
        <vertAlign val="subscript"/>
        <sz val="12"/>
        <rFont val="Times New Roman"/>
        <family val="1"/>
      </rPr>
      <t>3</t>
    </r>
    <r>
      <rPr>
        <sz val="12"/>
        <rFont val="Times New Roman"/>
        <family val="1"/>
      </rPr>
      <t>O)</t>
    </r>
    <r>
      <rPr>
        <vertAlign val="subscript"/>
        <sz val="12"/>
        <rFont val="Times New Roman"/>
        <family val="1"/>
      </rPr>
      <t>2</t>
    </r>
  </si>
  <si>
    <r>
      <rPr>
        <sz val="12"/>
        <rFont val="Times New Roman"/>
        <family val="1"/>
      </rPr>
      <t>3,3’-Dimethoxybenzidi ne</t>
    </r>
  </si>
  <si>
    <r>
      <rPr>
        <sz val="12"/>
        <rFont val="MingLiU"/>
        <family val="3"/>
      </rPr>
      <t>二甲氧基聯苯胺</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</si>
  <si>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7</t>
    </r>
    <r>
      <rPr>
        <sz val="12"/>
        <rFont val="Times New Roman"/>
        <family val="1"/>
      </rPr>
      <t>NH</t>
    </r>
    <r>
      <rPr>
        <vertAlign val="subscript"/>
        <sz val="12"/>
        <rFont val="Times New Roman"/>
        <family val="1"/>
      </rPr>
      <t>2</t>
    </r>
  </si>
  <si>
    <r>
      <rPr>
        <sz val="12"/>
        <rFont val="Times New Roman"/>
        <family val="1"/>
      </rPr>
      <t>1-Naphthylamine</t>
    </r>
  </si>
  <si>
    <r>
      <rPr>
        <sz val="12"/>
        <rFont val="Times New Roman"/>
        <family val="1"/>
      </rPr>
      <t>1-</t>
    </r>
    <r>
      <rPr>
        <sz val="12"/>
        <rFont val="MingLiU"/>
        <family val="3"/>
      </rPr>
      <t>萘胺</t>
    </r>
  </si>
  <si>
    <r>
      <rPr>
        <sz val="12"/>
        <rFont val="Times New Roman"/>
        <family val="1"/>
      </rPr>
      <t>CH</t>
    </r>
    <r>
      <rPr>
        <vertAlign val="subscript"/>
        <sz val="12"/>
        <rFont val="Times New Roman"/>
        <family val="1"/>
      </rPr>
      <t>3</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NH</t>
    </r>
    <r>
      <rPr>
        <vertAlign val="subscript"/>
        <sz val="12"/>
        <rFont val="Times New Roman"/>
        <family val="1"/>
      </rPr>
      <t>2</t>
    </r>
  </si>
  <si>
    <r>
      <rPr>
        <sz val="12"/>
        <rFont val="Times New Roman"/>
        <family val="1"/>
      </rPr>
      <t>p-Aminotoluene</t>
    </r>
  </si>
  <si>
    <r>
      <rPr>
        <sz val="12"/>
        <rFont val="MingLiU"/>
        <family val="3"/>
      </rPr>
      <t>對</t>
    </r>
    <r>
      <rPr>
        <sz val="12"/>
        <rFont val="Times New Roman"/>
        <family val="1"/>
      </rPr>
      <t>-</t>
    </r>
    <r>
      <rPr>
        <sz val="12"/>
        <rFont val="MingLiU"/>
        <family val="3"/>
      </rPr>
      <t>甲苯胺</t>
    </r>
  </si>
  <si>
    <r>
      <rPr>
        <sz val="12"/>
        <rFont val="Times New Roman"/>
        <family val="1"/>
      </rPr>
      <t>m-Aminotoluene</t>
    </r>
  </si>
  <si>
    <r>
      <rPr>
        <sz val="12"/>
        <rFont val="MingLiU"/>
        <family val="3"/>
      </rPr>
      <t>間</t>
    </r>
    <r>
      <rPr>
        <sz val="12"/>
        <rFont val="Times New Roman"/>
        <family val="1"/>
      </rPr>
      <t>-</t>
    </r>
    <r>
      <rPr>
        <sz val="12"/>
        <rFont val="MingLiU"/>
        <family val="3"/>
      </rPr>
      <t>甲苯胺</t>
    </r>
  </si>
  <si>
    <r>
      <rPr>
        <sz val="12"/>
        <rFont val="Times New Roman"/>
        <family val="1"/>
      </rPr>
      <t>o-Aminotoluene</t>
    </r>
  </si>
  <si>
    <r>
      <rPr>
        <sz val="12"/>
        <rFont val="MingLiU"/>
        <family val="3"/>
      </rPr>
      <t>鄰</t>
    </r>
    <r>
      <rPr>
        <sz val="12"/>
        <rFont val="Times New Roman"/>
        <family val="1"/>
      </rPr>
      <t>-</t>
    </r>
    <r>
      <rPr>
        <sz val="12"/>
        <rFont val="MingLiU"/>
        <family val="3"/>
      </rPr>
      <t>甲苯胺</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</si>
  <si>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NH</t>
    </r>
    <r>
      <rPr>
        <vertAlign val="subscript"/>
        <sz val="12"/>
        <rFont val="Times New Roman"/>
        <family val="1"/>
      </rPr>
      <t>2</t>
    </r>
  </si>
  <si>
    <r>
      <rPr>
        <sz val="12"/>
        <rFont val="MingLiU"/>
        <family val="3"/>
      </rPr>
      <t>苯胺</t>
    </r>
  </si>
  <si>
    <r>
      <rPr>
        <sz val="12"/>
        <rFont val="Times New Roman"/>
        <family val="1"/>
      </rPr>
      <t>CdCl</t>
    </r>
    <r>
      <rPr>
        <vertAlign val="subscript"/>
        <sz val="12"/>
        <rFont val="Times New Roman"/>
        <family val="1"/>
      </rPr>
      <t>2</t>
    </r>
  </si>
  <si>
    <r>
      <rPr>
        <sz val="12"/>
        <rFont val="Times New Roman"/>
        <family val="1"/>
      </rPr>
      <t>Cadmium chloride</t>
    </r>
  </si>
  <si>
    <r>
      <rPr>
        <sz val="12"/>
        <rFont val="MingLiU"/>
        <family val="3"/>
      </rPr>
      <t>氯化鎘</t>
    </r>
  </si>
  <si>
    <r>
      <rPr>
        <sz val="12"/>
        <rFont val="Times New Roman"/>
        <family val="1"/>
      </rPr>
      <t>Cd(NO</t>
    </r>
    <r>
      <rPr>
        <vertAlign val="subscript"/>
        <sz val="12"/>
        <rFont val="Times New Roman"/>
        <family val="1"/>
      </rPr>
      <t>3</t>
    </r>
    <r>
      <rPr>
        <sz val="12"/>
        <rFont val="Times New Roman"/>
        <family val="1"/>
      </rPr>
      <t>)</t>
    </r>
    <r>
      <rPr>
        <vertAlign val="subscript"/>
        <sz val="12"/>
        <rFont val="Times New Roman"/>
        <family val="1"/>
      </rPr>
      <t>2</t>
    </r>
  </si>
  <si>
    <r>
      <rPr>
        <sz val="12"/>
        <rFont val="Times New Roman"/>
        <family val="1"/>
      </rPr>
      <t>Cadmium nitrate</t>
    </r>
  </si>
  <si>
    <r>
      <rPr>
        <sz val="12"/>
        <rFont val="MingLiU"/>
        <family val="3"/>
      </rPr>
      <t>硝酸鎘</t>
    </r>
  </si>
  <si>
    <r>
      <rPr>
        <sz val="12"/>
        <rFont val="Times New Roman"/>
        <family val="1"/>
      </rPr>
      <t>CdSO</t>
    </r>
    <r>
      <rPr>
        <vertAlign val="subscript"/>
        <sz val="12"/>
        <rFont val="Times New Roman"/>
        <family val="1"/>
      </rPr>
      <t>4</t>
    </r>
  </si>
  <si>
    <r>
      <rPr>
        <sz val="12"/>
        <rFont val="Times New Roman"/>
        <family val="1"/>
      </rPr>
      <t>Cadmium sulfate</t>
    </r>
  </si>
  <si>
    <r>
      <rPr>
        <sz val="12"/>
        <rFont val="MingLiU"/>
        <family val="3"/>
      </rPr>
      <t>硫酸鎘</t>
    </r>
  </si>
  <si>
    <r>
      <rPr>
        <sz val="12"/>
        <rFont val="Times New Roman"/>
        <family val="1"/>
      </rPr>
      <t>CdS</t>
    </r>
  </si>
  <si>
    <r>
      <rPr>
        <sz val="12"/>
        <rFont val="Times New Roman"/>
        <family val="1"/>
      </rPr>
      <t>Cadmium sulfide</t>
    </r>
  </si>
  <si>
    <r>
      <rPr>
        <sz val="12"/>
        <rFont val="MingLiU"/>
        <family val="3"/>
      </rPr>
      <t>硫化鎘</t>
    </r>
  </si>
  <si>
    <r>
      <rPr>
        <sz val="12"/>
        <rFont val="Times New Roman"/>
        <family val="1"/>
      </rPr>
      <t>CdCO</t>
    </r>
    <r>
      <rPr>
        <vertAlign val="subscript"/>
        <sz val="12"/>
        <rFont val="Times New Roman"/>
        <family val="1"/>
      </rPr>
      <t>3</t>
    </r>
  </si>
  <si>
    <r>
      <rPr>
        <sz val="12"/>
        <rFont val="Times New Roman"/>
        <family val="1"/>
      </rPr>
      <t>Cadmium carbonate</t>
    </r>
  </si>
  <si>
    <r>
      <rPr>
        <sz val="12"/>
        <rFont val="MingLiU"/>
        <family val="3"/>
      </rPr>
      <t>碳酸鎘</t>
    </r>
  </si>
  <si>
    <r>
      <rPr>
        <sz val="12"/>
        <rFont val="Times New Roman"/>
        <family val="1"/>
      </rPr>
      <t>CdO</t>
    </r>
  </si>
  <si>
    <r>
      <rPr>
        <sz val="12"/>
        <rFont val="Times New Roman"/>
        <family val="1"/>
      </rPr>
      <t>Cadmium oxide</t>
    </r>
  </si>
  <si>
    <r>
      <rPr>
        <sz val="12"/>
        <rFont val="MingLiU"/>
        <family val="3"/>
      </rPr>
      <t>氧化鎘</t>
    </r>
  </si>
  <si>
    <r>
      <rPr>
        <sz val="12"/>
        <rFont val="Times New Roman"/>
        <family val="1"/>
      </rPr>
      <t>Cd</t>
    </r>
  </si>
  <si>
    <r>
      <rPr>
        <sz val="12"/>
        <rFont val="Times New Roman"/>
        <family val="1"/>
      </rPr>
      <t>Cadmium</t>
    </r>
  </si>
  <si>
    <r>
      <rPr>
        <sz val="12"/>
        <rFont val="MingLiU"/>
        <family val="3"/>
      </rPr>
      <t>鎘</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</si>
  <si>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2</t>
    </r>
    <r>
      <rPr>
        <sz val="12"/>
        <rFont val="MingLiU"/>
        <family val="3"/>
      </rPr>
      <t>‧</t>
    </r>
    <r>
      <rPr>
        <sz val="12"/>
        <rFont val="Times New Roman"/>
        <family val="1"/>
      </rPr>
      <t>2HClO</t>
    </r>
    <r>
      <rPr>
        <vertAlign val="subscript"/>
        <sz val="12"/>
        <rFont val="Times New Roman"/>
        <family val="1"/>
      </rPr>
      <t>4</t>
    </r>
  </si>
  <si>
    <r>
      <rPr>
        <sz val="12"/>
        <rFont val="Times New Roman"/>
        <family val="1"/>
      </rPr>
      <t>Benzidine diperchlorate</t>
    </r>
  </si>
  <si>
    <r>
      <rPr>
        <sz val="12"/>
        <rFont val="MingLiU"/>
        <family val="3"/>
      </rPr>
      <t>聯苯胺二過氯酸鹽</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</si>
  <si>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2</t>
    </r>
    <r>
      <rPr>
        <sz val="12"/>
        <rFont val="MingLiU"/>
        <family val="3"/>
      </rPr>
      <t>‧</t>
    </r>
    <r>
      <rPr>
        <sz val="12"/>
        <rFont val="Times New Roman"/>
        <family val="1"/>
      </rPr>
      <t>xHClO</t>
    </r>
    <r>
      <rPr>
        <vertAlign val="subscript"/>
        <sz val="12"/>
        <rFont val="Times New Roman"/>
        <family val="1"/>
      </rPr>
      <t>4</t>
    </r>
  </si>
  <si>
    <r>
      <rPr>
        <sz val="12"/>
        <rFont val="Times New Roman"/>
        <family val="1"/>
      </rPr>
      <t>Benzidine perchlorate</t>
    </r>
  </si>
  <si>
    <r>
      <rPr>
        <sz val="12"/>
        <rFont val="MingLiU"/>
        <family val="3"/>
      </rPr>
      <t xml:space="preserve">聯苯胺過氯酸鹽
</t>
    </r>
    <r>
      <rPr>
        <sz val="12"/>
        <rFont val="Times New Roman"/>
        <family val="1"/>
      </rPr>
      <t>(</t>
    </r>
    <r>
      <rPr>
        <sz val="12"/>
        <rFont val="MingLiU"/>
        <family val="3"/>
      </rPr>
      <t>二</t>
    </r>
    <r>
      <rPr>
        <sz val="12"/>
        <rFont val="Times New Roman"/>
        <family val="1"/>
      </rPr>
      <t>)</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</si>
  <si>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2</t>
    </r>
    <r>
      <rPr>
        <sz val="12"/>
        <rFont val="MingLiU"/>
        <family val="3"/>
      </rPr>
      <t>‧</t>
    </r>
    <r>
      <rPr>
        <sz val="12"/>
        <rFont val="Times New Roman"/>
        <family val="1"/>
      </rPr>
      <t>HClO</t>
    </r>
    <r>
      <rPr>
        <vertAlign val="subscript"/>
        <sz val="12"/>
        <rFont val="Times New Roman"/>
        <family val="1"/>
      </rPr>
      <t>4</t>
    </r>
  </si>
  <si>
    <r>
      <rPr>
        <sz val="12"/>
        <rFont val="MingLiU"/>
        <family val="3"/>
      </rPr>
      <t xml:space="preserve">聯苯胺過氯酸鹽
</t>
    </r>
    <r>
      <rPr>
        <sz val="12"/>
        <rFont val="Times New Roman"/>
        <family val="1"/>
      </rPr>
      <t>(</t>
    </r>
    <r>
      <rPr>
        <sz val="12"/>
        <rFont val="MingLiU"/>
        <family val="3"/>
      </rPr>
      <t>一</t>
    </r>
    <r>
      <rPr>
        <sz val="12"/>
        <rFont val="Times New Roman"/>
        <family val="1"/>
      </rPr>
      <t>)</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</si>
  <si>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2</t>
    </r>
    <r>
      <rPr>
        <sz val="12"/>
        <rFont val="MingLiU"/>
        <family val="3"/>
      </rPr>
      <t>‧</t>
    </r>
    <r>
      <rPr>
        <sz val="12"/>
        <rFont val="Times New Roman"/>
        <family val="1"/>
      </rPr>
      <t>2HF</t>
    </r>
  </si>
  <si>
    <r>
      <rPr>
        <sz val="12"/>
        <rFont val="Times New Roman"/>
        <family val="1"/>
      </rPr>
      <t>Benzidine dihydrofluoride</t>
    </r>
  </si>
  <si>
    <r>
      <rPr>
        <sz val="12"/>
        <rFont val="MingLiU"/>
        <family val="3"/>
      </rPr>
      <t>聯苯胺二氫氟酸鹽</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</si>
  <si>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2</t>
    </r>
    <r>
      <rPr>
        <sz val="12"/>
        <rFont val="MingLiU"/>
        <family val="3"/>
      </rPr>
      <t>‧</t>
    </r>
    <r>
      <rPr>
        <sz val="12"/>
        <rFont val="Times New Roman"/>
        <family val="1"/>
      </rPr>
      <t>2HCl</t>
    </r>
  </si>
  <si>
    <r>
      <rPr>
        <sz val="12"/>
        <rFont val="Times New Roman"/>
        <family val="1"/>
      </rPr>
      <t>Benzidine dihydrochloride</t>
    </r>
  </si>
  <si>
    <r>
      <rPr>
        <sz val="12"/>
        <rFont val="MingLiU"/>
        <family val="3"/>
      </rPr>
      <t>聯苯胺二鹽酸鹽</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</si>
  <si>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2</t>
    </r>
    <r>
      <rPr>
        <sz val="12"/>
        <rFont val="MingLiU"/>
        <family val="3"/>
      </rPr>
      <t>‧</t>
    </r>
    <r>
      <rPr>
        <sz val="12"/>
        <rFont val="Times New Roman"/>
        <family val="1"/>
      </rPr>
      <t>H</t>
    </r>
    <r>
      <rPr>
        <vertAlign val="subscript"/>
        <sz val="12"/>
        <rFont val="Times New Roman"/>
        <family val="1"/>
      </rPr>
      <t>2</t>
    </r>
    <r>
      <rPr>
        <sz val="12"/>
        <rFont val="Times New Roman"/>
        <family val="1"/>
      </rPr>
      <t>SO</t>
    </r>
    <r>
      <rPr>
        <vertAlign val="subscript"/>
        <sz val="12"/>
        <rFont val="Times New Roman"/>
        <family val="1"/>
      </rPr>
      <t>4</t>
    </r>
  </si>
  <si>
    <r>
      <rPr>
        <sz val="12"/>
        <rFont val="Times New Roman"/>
        <family val="1"/>
      </rPr>
      <t>Benzidine sulfate</t>
    </r>
  </si>
  <si>
    <r>
      <rPr>
        <sz val="12"/>
        <rFont val="MingLiU"/>
        <family val="3"/>
      </rPr>
      <t>聯苯胺硫酸鹽</t>
    </r>
  </si>
  <si>
    <r>
      <rPr>
        <sz val="11"/>
        <rFont val="Times New Roman"/>
        <family val="1"/>
      </rPr>
      <t>(NH</t>
    </r>
    <r>
      <rPr>
        <vertAlign val="subscript"/>
        <sz val="11"/>
        <rFont val="Times New Roman"/>
        <family val="1"/>
      </rPr>
      <t>2</t>
    </r>
    <r>
      <rPr>
        <sz val="11"/>
        <rFont val="Times New Roman"/>
        <family val="1"/>
      </rPr>
      <t>C</t>
    </r>
    <r>
      <rPr>
        <vertAlign val="subscript"/>
        <sz val="11"/>
        <rFont val="Times New Roman"/>
        <family val="1"/>
      </rPr>
      <t>6</t>
    </r>
    <r>
      <rPr>
        <sz val="11"/>
        <rFont val="Times New Roman"/>
        <family val="1"/>
      </rPr>
      <t>H</t>
    </r>
    <r>
      <rPr>
        <vertAlign val="subscript"/>
        <sz val="11"/>
        <rFont val="Times New Roman"/>
        <family val="1"/>
      </rPr>
      <t>4</t>
    </r>
    <r>
      <rPr>
        <sz val="11"/>
        <rFont val="Times New Roman"/>
        <family val="1"/>
      </rPr>
      <t>)</t>
    </r>
    <r>
      <rPr>
        <vertAlign val="subscript"/>
        <sz val="11"/>
        <rFont val="Times New Roman"/>
        <family val="1"/>
      </rPr>
      <t>2</t>
    </r>
    <r>
      <rPr>
        <sz val="11"/>
        <rFont val="MingLiU"/>
        <family val="3"/>
      </rPr>
      <t>‧</t>
    </r>
    <r>
      <rPr>
        <sz val="11"/>
        <rFont val="Times New Roman"/>
        <family val="1"/>
      </rPr>
      <t>CH</t>
    </r>
    <r>
      <rPr>
        <vertAlign val="subscript"/>
        <sz val="11"/>
        <rFont val="Times New Roman"/>
        <family val="1"/>
      </rPr>
      <t>3</t>
    </r>
    <r>
      <rPr>
        <sz val="11"/>
        <rFont val="Times New Roman"/>
        <family val="1"/>
      </rPr>
      <t>COOH</t>
    </r>
  </si>
  <si>
    <r>
      <rPr>
        <sz val="12"/>
        <rFont val="Times New Roman"/>
        <family val="1"/>
      </rPr>
      <t>Benzidine acetate</t>
    </r>
  </si>
  <si>
    <r>
      <rPr>
        <sz val="12"/>
        <rFont val="MingLiU"/>
        <family val="3"/>
      </rPr>
      <t>聯苯胺醋酸鹽</t>
    </r>
  </si>
  <si>
    <r>
      <rPr>
        <sz val="12"/>
        <rFont val="Times New Roman"/>
        <family val="1"/>
      </rPr>
      <t>(NH</t>
    </r>
    <r>
      <rPr>
        <vertAlign val="subscript"/>
        <sz val="12"/>
        <rFont val="Times New Roman"/>
        <family val="1"/>
      </rPr>
      <t>2</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t>
    </r>
    <r>
      <rPr>
        <vertAlign val="subscript"/>
        <sz val="12"/>
        <rFont val="Times New Roman"/>
        <family val="1"/>
      </rPr>
      <t>2</t>
    </r>
  </si>
  <si>
    <r>
      <rPr>
        <sz val="12"/>
        <rFont val="Times New Roman"/>
        <family val="1"/>
      </rPr>
      <t>Benzidine</t>
    </r>
  </si>
  <si>
    <r>
      <rPr>
        <sz val="12"/>
        <rFont val="MingLiU"/>
        <family val="3"/>
      </rPr>
      <t>聯苯胺</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</si>
  <si>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7</t>
    </r>
    <r>
      <rPr>
        <sz val="12"/>
        <rFont val="Times New Roman"/>
        <family val="1"/>
      </rPr>
      <t>NH</t>
    </r>
    <r>
      <rPr>
        <vertAlign val="subscript"/>
        <sz val="12"/>
        <rFont val="Times New Roman"/>
        <family val="1"/>
      </rPr>
      <t>2</t>
    </r>
    <r>
      <rPr>
        <sz val="12"/>
        <rFont val="MingLiU"/>
        <family val="3"/>
      </rPr>
      <t>‧</t>
    </r>
    <r>
      <rPr>
        <sz val="12"/>
        <rFont val="Times New Roman"/>
        <family val="1"/>
      </rPr>
      <t>HCl</t>
    </r>
  </si>
  <si>
    <r>
      <rPr>
        <sz val="12"/>
        <rFont val="Times New Roman"/>
        <family val="1"/>
      </rPr>
      <t>2-Naphthylamine Hydrochloride</t>
    </r>
  </si>
  <si>
    <r>
      <rPr>
        <sz val="12"/>
        <rFont val="Times New Roman"/>
        <family val="1"/>
      </rPr>
      <t>2-</t>
    </r>
    <r>
      <rPr>
        <sz val="12"/>
        <rFont val="MingLiU"/>
        <family val="3"/>
      </rPr>
      <t>萘胺鹽酸鹽</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</si>
  <si>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7</t>
    </r>
    <r>
      <rPr>
        <sz val="12"/>
        <rFont val="Times New Roman"/>
        <family val="1"/>
      </rPr>
      <t>NH</t>
    </r>
    <r>
      <rPr>
        <vertAlign val="subscript"/>
        <sz val="12"/>
        <rFont val="Times New Roman"/>
        <family val="1"/>
      </rPr>
      <t>2</t>
    </r>
    <r>
      <rPr>
        <sz val="12"/>
        <rFont val="MingLiU"/>
        <family val="3"/>
      </rPr>
      <t>‧</t>
    </r>
    <r>
      <rPr>
        <sz val="12"/>
        <rFont val="Times New Roman"/>
        <family val="1"/>
      </rPr>
      <t>CH</t>
    </r>
    <r>
      <rPr>
        <vertAlign val="subscript"/>
        <sz val="12"/>
        <rFont val="Times New Roman"/>
        <family val="1"/>
      </rPr>
      <t>3</t>
    </r>
    <r>
      <rPr>
        <sz val="12"/>
        <rFont val="Times New Roman"/>
        <family val="1"/>
      </rPr>
      <t>COOH</t>
    </r>
  </si>
  <si>
    <r>
      <rPr>
        <sz val="12"/>
        <rFont val="Times New Roman"/>
        <family val="1"/>
      </rPr>
      <t>2-Naphthylamine acetate</t>
    </r>
  </si>
  <si>
    <r>
      <rPr>
        <sz val="12"/>
        <rFont val="Times New Roman"/>
        <family val="1"/>
      </rPr>
      <t>2-</t>
    </r>
    <r>
      <rPr>
        <sz val="12"/>
        <rFont val="MingLiU"/>
        <family val="3"/>
      </rPr>
      <t>萘胺醋酸鹽</t>
    </r>
  </si>
  <si>
    <r>
      <rPr>
        <sz val="12"/>
        <rFont val="Times New Roman"/>
        <family val="1"/>
      </rPr>
      <t>2-Naphthylamine</t>
    </r>
  </si>
  <si>
    <r>
      <rPr>
        <sz val="12"/>
        <rFont val="Times New Roman"/>
        <family val="1"/>
      </rPr>
      <t>2-</t>
    </r>
    <r>
      <rPr>
        <sz val="12"/>
        <rFont val="MingLiU"/>
        <family val="3"/>
      </rPr>
      <t>萘胺</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</si>
  <si>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NH</t>
    </r>
    <r>
      <rPr>
        <vertAlign val="subscript"/>
        <sz val="12"/>
        <rFont val="Times New Roman"/>
        <family val="1"/>
      </rPr>
      <t>2</t>
    </r>
    <r>
      <rPr>
        <sz val="12"/>
        <rFont val="MingLiU"/>
        <family val="3"/>
      </rPr>
      <t>‧</t>
    </r>
    <r>
      <rPr>
        <sz val="12"/>
        <rFont val="Times New Roman"/>
        <family val="1"/>
      </rPr>
      <t>HCl</t>
    </r>
  </si>
  <si>
    <r>
      <rPr>
        <sz val="12"/>
        <rFont val="Times New Roman"/>
        <family val="1"/>
      </rPr>
      <t>P-Aminobiphenyl Hydrochloride</t>
    </r>
  </si>
  <si>
    <r>
      <rPr>
        <sz val="12"/>
        <rFont val="MingLiU"/>
        <family val="3"/>
      </rPr>
      <t>對</t>
    </r>
    <r>
      <rPr>
        <sz val="12"/>
        <rFont val="Times New Roman"/>
        <family val="1"/>
      </rPr>
      <t xml:space="preserve">- </t>
    </r>
    <r>
      <rPr>
        <sz val="12"/>
        <rFont val="MingLiU"/>
        <family val="3"/>
      </rPr>
      <t>胺基聯苯鹽酸鹽</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</si>
  <si>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NH</t>
    </r>
    <r>
      <rPr>
        <vertAlign val="subscript"/>
        <sz val="12"/>
        <rFont val="Times New Roman"/>
        <family val="1"/>
      </rPr>
      <t>2</t>
    </r>
  </si>
  <si>
    <r>
      <rPr>
        <sz val="12"/>
        <rFont val="Times New Roman"/>
        <family val="1"/>
      </rPr>
      <t>P-Aminobiphenyl</t>
    </r>
  </si>
  <si>
    <r>
      <rPr>
        <sz val="12"/>
        <rFont val="MingLiU"/>
        <family val="3"/>
      </rPr>
      <t>對</t>
    </r>
    <r>
      <rPr>
        <sz val="12"/>
        <rFont val="Times New Roman"/>
        <family val="1"/>
      </rPr>
      <t>-</t>
    </r>
    <r>
      <rPr>
        <sz val="12"/>
        <rFont val="MingLiU"/>
        <family val="3"/>
      </rPr>
      <t>胺基聯苯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</si>
  <si>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4</t>
    </r>
    <r>
      <rPr>
        <sz val="12"/>
        <rFont val="Times New Roman"/>
        <family val="1"/>
      </rPr>
      <t>NO</t>
    </r>
    <r>
      <rPr>
        <vertAlign val="subscript"/>
        <sz val="12"/>
        <rFont val="Times New Roman"/>
        <family val="1"/>
      </rPr>
      <t>2</t>
    </r>
  </si>
  <si>
    <r>
      <rPr>
        <sz val="12"/>
        <rFont val="Times New Roman"/>
        <family val="1"/>
      </rPr>
      <t>P-Nitrobiphenyl</t>
    </r>
  </si>
  <si>
    <r>
      <rPr>
        <sz val="12"/>
        <rFont val="MingLiU"/>
        <family val="3"/>
      </rPr>
      <t>對</t>
    </r>
    <r>
      <rPr>
        <sz val="12"/>
        <rFont val="Times New Roman"/>
        <family val="1"/>
      </rPr>
      <t>-</t>
    </r>
    <r>
      <rPr>
        <sz val="12"/>
        <rFont val="MingLiU"/>
        <family val="3"/>
      </rPr>
      <t>硝基聯苯</t>
    </r>
  </si>
  <si>
    <r>
      <rPr>
        <sz val="12"/>
        <rFont val="Times New Roman"/>
        <family val="1"/>
      </rPr>
      <t>(CH</t>
    </r>
    <r>
      <rPr>
        <vertAlign val="subscript"/>
        <sz val="12"/>
        <rFont val="Times New Roman"/>
        <family val="1"/>
      </rPr>
      <t>2</t>
    </r>
    <r>
      <rPr>
        <sz val="12"/>
        <rFont val="Times New Roman"/>
        <family val="1"/>
      </rPr>
      <t xml:space="preserve">Cl) </t>
    </r>
    <r>
      <rPr>
        <vertAlign val="subscript"/>
        <sz val="12"/>
        <rFont val="Times New Roman"/>
        <family val="1"/>
      </rPr>
      <t>2</t>
    </r>
    <r>
      <rPr>
        <sz val="12"/>
        <rFont val="Times New Roman"/>
        <family val="1"/>
      </rPr>
      <t>O</t>
    </r>
  </si>
  <si>
    <r>
      <rPr>
        <sz val="12"/>
        <rFont val="Times New Roman"/>
        <family val="1"/>
      </rPr>
      <t>Bis-Chloromethyl ether</t>
    </r>
  </si>
  <si>
    <r>
      <rPr>
        <sz val="12"/>
        <rFont val="MingLiU"/>
        <family val="3"/>
      </rPr>
      <t>二氯甲醚</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</si>
  <si>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CHBrCN</t>
    </r>
  </si>
  <si>
    <r>
      <rPr>
        <sz val="12"/>
        <rFont val="Times New Roman"/>
        <family val="1"/>
      </rPr>
      <t>α -Bromobenzyl cyanide</t>
    </r>
  </si>
  <si>
    <r>
      <rPr>
        <sz val="12"/>
        <rFont val="Times New Roman"/>
        <family val="1"/>
      </rPr>
      <t>α-</t>
    </r>
    <r>
      <rPr>
        <sz val="12"/>
        <rFont val="MingLiU"/>
        <family val="3"/>
      </rPr>
      <t>氰溴甲苯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</si>
  <si>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11</t>
    </r>
    <r>
      <rPr>
        <sz val="12"/>
        <rFont val="Times New Roman"/>
        <family val="1"/>
      </rPr>
      <t>)</t>
    </r>
    <r>
      <rPr>
        <vertAlign val="subscript"/>
        <sz val="12"/>
        <rFont val="Times New Roman"/>
        <family val="1"/>
      </rPr>
      <t>3</t>
    </r>
    <r>
      <rPr>
        <sz val="12"/>
        <rFont val="Times New Roman"/>
        <family val="1"/>
      </rPr>
      <t>SnOH</t>
    </r>
  </si>
  <si>
    <r>
      <rPr>
        <sz val="12"/>
        <rFont val="Times New Roman"/>
        <family val="1"/>
      </rPr>
      <t>Cyhexatin</t>
    </r>
  </si>
  <si>
    <r>
      <rPr>
        <sz val="12"/>
        <rFont val="MingLiU"/>
        <family val="3"/>
      </rPr>
      <t>錫蟎丹</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</si>
  <si>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4</t>
    </r>
    <r>
      <rPr>
        <sz val="12"/>
        <rFont val="Times New Roman"/>
        <family val="1"/>
      </rPr>
      <t>Cl</t>
    </r>
    <r>
      <rPr>
        <vertAlign val="subscript"/>
        <sz val="12"/>
        <rFont val="Times New Roman"/>
        <family val="1"/>
      </rPr>
      <t>3</t>
    </r>
    <r>
      <rPr>
        <sz val="12"/>
        <rFont val="Times New Roman"/>
        <family val="1"/>
      </rPr>
      <t>NO</t>
    </r>
    <r>
      <rPr>
        <vertAlign val="subscript"/>
        <sz val="12"/>
        <rFont val="Times New Roman"/>
        <family val="1"/>
      </rPr>
      <t>2</t>
    </r>
    <r>
      <rPr>
        <sz val="12"/>
        <rFont val="Times New Roman"/>
        <family val="1"/>
      </rPr>
      <t>S</t>
    </r>
  </si>
  <si>
    <r>
      <rPr>
        <sz val="12"/>
        <rFont val="Times New Roman"/>
        <family val="1"/>
      </rPr>
      <t>Folpet</t>
    </r>
  </si>
  <si>
    <r>
      <rPr>
        <sz val="12"/>
        <rFont val="MingLiU"/>
        <family val="3"/>
      </rPr>
      <t>福爾培</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</si>
  <si>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8</t>
    </r>
    <r>
      <rPr>
        <sz val="12"/>
        <rFont val="Times New Roman"/>
        <family val="1"/>
      </rPr>
      <t>Cl</t>
    </r>
    <r>
      <rPr>
        <vertAlign val="subscript"/>
        <sz val="12"/>
        <rFont val="Times New Roman"/>
        <family val="1"/>
      </rPr>
      <t>3</t>
    </r>
    <r>
      <rPr>
        <sz val="12"/>
        <rFont val="Times New Roman"/>
        <family val="1"/>
      </rPr>
      <t>NO</t>
    </r>
    <r>
      <rPr>
        <vertAlign val="subscript"/>
        <sz val="12"/>
        <rFont val="Times New Roman"/>
        <family val="1"/>
      </rPr>
      <t>2</t>
    </r>
    <r>
      <rPr>
        <sz val="12"/>
        <rFont val="Times New Roman"/>
        <family val="1"/>
      </rPr>
      <t>S</t>
    </r>
  </si>
  <si>
    <r>
      <rPr>
        <sz val="12"/>
        <rFont val="Times New Roman"/>
        <family val="1"/>
      </rPr>
      <t>Captan</t>
    </r>
  </si>
  <si>
    <r>
      <rPr>
        <sz val="12"/>
        <rFont val="MingLiU"/>
        <family val="3"/>
      </rPr>
      <t>蓋普丹</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</si>
  <si>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9</t>
    </r>
    <r>
      <rPr>
        <sz val="12"/>
        <rFont val="Times New Roman"/>
        <family val="1"/>
      </rPr>
      <t>Cl</t>
    </r>
    <r>
      <rPr>
        <vertAlign val="subscript"/>
        <sz val="12"/>
        <rFont val="Times New Roman"/>
        <family val="1"/>
      </rPr>
      <t>4</t>
    </r>
    <r>
      <rPr>
        <sz val="12"/>
        <rFont val="Times New Roman"/>
        <family val="1"/>
      </rPr>
      <t>NO</t>
    </r>
    <r>
      <rPr>
        <vertAlign val="subscript"/>
        <sz val="12"/>
        <rFont val="Times New Roman"/>
        <family val="1"/>
      </rPr>
      <t>2</t>
    </r>
    <r>
      <rPr>
        <sz val="12"/>
        <rFont val="Times New Roman"/>
        <family val="1"/>
      </rPr>
      <t>S</t>
    </r>
  </si>
  <si>
    <r>
      <rPr>
        <sz val="12"/>
        <rFont val="Times New Roman"/>
        <family val="1"/>
      </rPr>
      <t>Captafol</t>
    </r>
  </si>
  <si>
    <r>
      <rPr>
        <sz val="12"/>
        <rFont val="MingLiU"/>
        <family val="3"/>
      </rPr>
      <t>四氯丹</t>
    </r>
  </si>
  <si>
    <r>
      <rPr>
        <sz val="12"/>
        <rFont val="Times New Roman"/>
        <family val="1"/>
      </rPr>
      <t>C</t>
    </r>
    <r>
      <rPr>
        <vertAlign val="subscript"/>
        <sz val="12"/>
        <rFont val="Times New Roman"/>
        <family val="1"/>
      </rPr>
      <t>8</t>
    </r>
    <r>
      <rPr>
        <sz val="12"/>
        <rFont val="Times New Roman"/>
        <family val="1"/>
      </rPr>
      <t>H</t>
    </r>
    <r>
      <rPr>
        <vertAlign val="subscript"/>
        <sz val="12"/>
        <rFont val="Times New Roman"/>
        <family val="1"/>
      </rPr>
      <t>8</t>
    </r>
    <r>
      <rPr>
        <sz val="12"/>
        <rFont val="Times New Roman"/>
        <family val="1"/>
      </rPr>
      <t>Cl</t>
    </r>
    <r>
      <rPr>
        <vertAlign val="subscript"/>
        <sz val="12"/>
        <rFont val="Times New Roman"/>
        <family val="1"/>
      </rPr>
      <t>3</t>
    </r>
    <r>
      <rPr>
        <sz val="12"/>
        <rFont val="Times New Roman"/>
        <family val="1"/>
      </rPr>
      <t>O</t>
    </r>
    <r>
      <rPr>
        <vertAlign val="subscript"/>
        <sz val="12"/>
        <rFont val="Times New Roman"/>
        <family val="1"/>
      </rPr>
      <t>3</t>
    </r>
    <r>
      <rPr>
        <sz val="12"/>
        <rFont val="Times New Roman"/>
        <family val="1"/>
      </rPr>
      <t>PS</t>
    </r>
  </si>
  <si>
    <r>
      <rPr>
        <sz val="12"/>
        <rFont val="Times New Roman"/>
        <family val="1"/>
      </rPr>
      <t>Fenchlorphos</t>
    </r>
  </si>
  <si>
    <r>
      <rPr>
        <sz val="12"/>
        <rFont val="MingLiU"/>
        <family val="3"/>
      </rPr>
      <t>樂乃松</t>
    </r>
  </si>
  <si>
    <r>
      <rPr>
        <sz val="12"/>
        <rFont val="Times New Roman"/>
        <family val="1"/>
      </rPr>
      <t>C</t>
    </r>
    <r>
      <rPr>
        <vertAlign val="subscript"/>
        <sz val="12"/>
        <rFont val="Times New Roman"/>
        <family val="1"/>
      </rPr>
      <t>9</t>
    </r>
    <r>
      <rPr>
        <sz val="12"/>
        <rFont val="Times New Roman"/>
        <family val="1"/>
      </rPr>
      <t>H</t>
    </r>
    <r>
      <rPr>
        <vertAlign val="subscript"/>
        <sz val="12"/>
        <rFont val="Times New Roman"/>
        <family val="1"/>
      </rPr>
      <t>13</t>
    </r>
    <r>
      <rPr>
        <sz val="12"/>
        <rFont val="Times New Roman"/>
        <family val="1"/>
      </rPr>
      <t>ClN</t>
    </r>
    <r>
      <rPr>
        <vertAlign val="subscript"/>
        <sz val="12"/>
        <rFont val="Times New Roman"/>
        <family val="1"/>
      </rPr>
      <t>6</t>
    </r>
  </si>
  <si>
    <r>
      <rPr>
        <sz val="12"/>
        <rFont val="Times New Roman"/>
        <family val="1"/>
      </rPr>
      <t>Cyanazine</t>
    </r>
  </si>
  <si>
    <r>
      <rPr>
        <sz val="12"/>
        <rFont val="MingLiU"/>
        <family val="3"/>
      </rPr>
      <t>氰乃淨</t>
    </r>
  </si>
  <si>
    <r>
      <rPr>
        <sz val="12"/>
        <rFont val="Times New Roman"/>
        <family val="1"/>
      </rPr>
      <t>(CH</t>
    </r>
    <r>
      <rPr>
        <vertAlign val="subscript"/>
        <sz val="12"/>
        <rFont val="Times New Roman"/>
        <family val="1"/>
      </rPr>
      <t>3</t>
    </r>
    <r>
      <rPr>
        <sz val="12"/>
        <rFont val="Times New Roman"/>
        <family val="1"/>
      </rPr>
      <t>)</t>
    </r>
    <r>
      <rPr>
        <vertAlign val="subscript"/>
        <sz val="12"/>
        <rFont val="Times New Roman"/>
        <family val="1"/>
      </rPr>
      <t>2</t>
    </r>
    <r>
      <rPr>
        <sz val="12"/>
        <rFont val="Times New Roman"/>
        <family val="1"/>
      </rPr>
      <t>NNHCOCH</t>
    </r>
    <r>
      <rPr>
        <vertAlign val="subscript"/>
        <sz val="12"/>
        <rFont val="Times New Roman"/>
        <family val="1"/>
      </rPr>
      <t>2</t>
    </r>
    <r>
      <rPr>
        <sz val="12"/>
        <rFont val="Times New Roman"/>
        <family val="1"/>
      </rPr>
      <t xml:space="preserve">CH
</t>
    </r>
    <r>
      <rPr>
        <vertAlign val="subscript"/>
        <sz val="8"/>
        <rFont val="Times New Roman"/>
        <family val="1"/>
      </rPr>
      <t>2</t>
    </r>
    <r>
      <rPr>
        <sz val="12"/>
        <rFont val="Times New Roman"/>
        <family val="1"/>
      </rPr>
      <t>COOH</t>
    </r>
  </si>
  <si>
    <r>
      <rPr>
        <sz val="12"/>
        <rFont val="Times New Roman"/>
        <family val="1"/>
      </rPr>
      <t>Daminozide</t>
    </r>
  </si>
  <si>
    <r>
      <rPr>
        <sz val="12"/>
        <rFont val="MingLiU"/>
        <family val="3"/>
      </rPr>
      <t>亞拉生長素</t>
    </r>
  </si>
  <si>
    <r>
      <rPr>
        <sz val="12"/>
        <rFont val="Times New Roman"/>
        <family val="1"/>
      </rPr>
      <t>C</t>
    </r>
    <r>
      <rPr>
        <vertAlign val="subscript"/>
        <sz val="12"/>
        <rFont val="Times New Roman"/>
        <family val="1"/>
      </rPr>
      <t>6</t>
    </r>
    <r>
      <rPr>
        <sz val="12"/>
        <rFont val="Times New Roman"/>
        <family val="1"/>
      </rPr>
      <t>Cl</t>
    </r>
    <r>
      <rPr>
        <vertAlign val="subscript"/>
        <sz val="12"/>
        <rFont val="Times New Roman"/>
        <family val="1"/>
      </rPr>
      <t>5</t>
    </r>
    <r>
      <rPr>
        <sz val="12"/>
        <rFont val="Times New Roman"/>
        <family val="1"/>
      </rPr>
      <t>NO</t>
    </r>
    <r>
      <rPr>
        <vertAlign val="subscript"/>
        <sz val="12"/>
        <rFont val="Times New Roman"/>
        <family val="1"/>
      </rPr>
      <t>2</t>
    </r>
  </si>
  <si>
    <r>
      <rPr>
        <sz val="12"/>
        <rFont val="Times New Roman"/>
        <family val="1"/>
      </rPr>
      <t>Pentachloronitrobenzen e</t>
    </r>
  </si>
  <si>
    <r>
      <rPr>
        <sz val="12"/>
        <rFont val="MingLiU"/>
        <family val="3"/>
      </rPr>
      <t>五氯硝苯</t>
    </r>
  </si>
  <si>
    <r>
      <rPr>
        <sz val="12"/>
        <rFont val="Times New Roman"/>
        <family val="1"/>
      </rPr>
      <t>Hg</t>
    </r>
  </si>
  <si>
    <r>
      <rPr>
        <sz val="12"/>
        <rFont val="MingLiU"/>
        <family val="3"/>
      </rPr>
      <t>汞</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</si>
  <si>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6</t>
    </r>
    <r>
      <rPr>
        <sz val="12"/>
        <rFont val="Times New Roman"/>
        <family val="1"/>
      </rPr>
      <t>Cl</t>
    </r>
    <r>
      <rPr>
        <vertAlign val="subscript"/>
        <sz val="12"/>
        <rFont val="Times New Roman"/>
        <family val="1"/>
      </rPr>
      <t>6</t>
    </r>
  </si>
  <si>
    <r>
      <rPr>
        <sz val="12"/>
        <rFont val="Times New Roman"/>
        <family val="1"/>
      </rPr>
      <t>Lindane (γ-BHC, or γ-HCH)</t>
    </r>
  </si>
  <si>
    <r>
      <rPr>
        <sz val="12"/>
        <rFont val="MingLiU"/>
        <family val="3"/>
      </rPr>
      <t>靈丹</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</si>
  <si>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2</t>
    </r>
    <r>
      <rPr>
        <sz val="12"/>
        <rFont val="Times New Roman"/>
        <family val="1"/>
      </rPr>
      <t>(NO</t>
    </r>
    <r>
      <rPr>
        <vertAlign val="subscript"/>
        <sz val="12"/>
        <rFont val="Times New Roman"/>
        <family val="1"/>
      </rPr>
      <t>2</t>
    </r>
    <r>
      <rPr>
        <sz val="12"/>
        <rFont val="Times New Roman"/>
        <family val="1"/>
      </rPr>
      <t>)</t>
    </r>
    <r>
      <rPr>
        <vertAlign val="subscript"/>
        <sz val="12"/>
        <rFont val="Times New Roman"/>
        <family val="1"/>
      </rPr>
      <t>2</t>
    </r>
    <r>
      <rPr>
        <sz val="12"/>
        <rFont val="Times New Roman"/>
        <family val="1"/>
      </rPr>
      <t>(C</t>
    </r>
    <r>
      <rPr>
        <vertAlign val="subscript"/>
        <sz val="12"/>
        <rFont val="Times New Roman"/>
        <family val="1"/>
      </rPr>
      <t>4</t>
    </r>
    <r>
      <rPr>
        <sz val="12"/>
        <rFont val="Times New Roman"/>
        <family val="1"/>
      </rPr>
      <t>H</t>
    </r>
    <r>
      <rPr>
        <vertAlign val="subscript"/>
        <sz val="12"/>
        <rFont val="Times New Roman"/>
        <family val="1"/>
      </rPr>
      <t>9</t>
    </r>
    <r>
      <rPr>
        <sz val="12"/>
        <rFont val="Times New Roman"/>
        <family val="1"/>
      </rPr>
      <t>)OH</t>
    </r>
  </si>
  <si>
    <r>
      <rPr>
        <sz val="12"/>
        <rFont val="Times New Roman"/>
        <family val="1"/>
      </rPr>
      <t>Dinoseb</t>
    </r>
  </si>
  <si>
    <r>
      <rPr>
        <sz val="12"/>
        <rFont val="MingLiU"/>
        <family val="3"/>
      </rPr>
      <t>達諾殺</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</si>
  <si>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7</t>
    </r>
    <r>
      <rPr>
        <sz val="12"/>
        <rFont val="Times New Roman"/>
        <family val="1"/>
      </rPr>
      <t>Cl</t>
    </r>
    <r>
      <rPr>
        <vertAlign val="subscript"/>
        <sz val="12"/>
        <rFont val="Times New Roman"/>
        <family val="1"/>
      </rPr>
      <t>2</t>
    </r>
    <r>
      <rPr>
        <sz val="12"/>
        <rFont val="Times New Roman"/>
        <family val="1"/>
      </rPr>
      <t>NO</t>
    </r>
    <r>
      <rPr>
        <vertAlign val="subscript"/>
        <sz val="12"/>
        <rFont val="Times New Roman"/>
        <family val="1"/>
      </rPr>
      <t>3</t>
    </r>
  </si>
  <si>
    <r>
      <rPr>
        <sz val="12"/>
        <rFont val="Times New Roman"/>
        <family val="1"/>
      </rPr>
      <t>Nitrofen</t>
    </r>
  </si>
  <si>
    <r>
      <rPr>
        <sz val="12"/>
        <rFont val="MingLiU"/>
        <family val="3"/>
      </rPr>
      <t>護谷</t>
    </r>
  </si>
  <si>
    <r>
      <rPr>
        <vertAlign val="superscript"/>
        <sz val="12"/>
        <rFont val="Times New Roman"/>
        <family val="1"/>
      </rPr>
      <t>C</t>
    </r>
    <r>
      <rPr>
        <sz val="8"/>
        <rFont val="Times New Roman"/>
        <family val="1"/>
      </rPr>
      <t>16</t>
    </r>
    <r>
      <rPr>
        <vertAlign val="superscript"/>
        <sz val="12"/>
        <rFont val="Times New Roman"/>
        <family val="1"/>
      </rPr>
      <t>H</t>
    </r>
    <r>
      <rPr>
        <sz val="8"/>
        <rFont val="Times New Roman"/>
        <family val="1"/>
      </rPr>
      <t>14</t>
    </r>
    <r>
      <rPr>
        <vertAlign val="superscript"/>
        <sz val="12"/>
        <rFont val="Times New Roman"/>
        <family val="1"/>
      </rPr>
      <t>Cl</t>
    </r>
    <r>
      <rPr>
        <sz val="8"/>
        <rFont val="Times New Roman"/>
        <family val="1"/>
      </rPr>
      <t>2</t>
    </r>
    <r>
      <rPr>
        <vertAlign val="superscript"/>
        <sz val="12"/>
        <rFont val="Times New Roman"/>
        <family val="1"/>
      </rPr>
      <t>O</t>
    </r>
    <r>
      <rPr>
        <sz val="8"/>
        <rFont val="Times New Roman"/>
        <family val="1"/>
      </rPr>
      <t>3</t>
    </r>
  </si>
  <si>
    <r>
      <rPr>
        <sz val="12"/>
        <rFont val="Times New Roman"/>
        <family val="1"/>
      </rPr>
      <t>Chlorobenzilate</t>
    </r>
  </si>
  <si>
    <r>
      <rPr>
        <sz val="12"/>
        <rFont val="MingLiU"/>
        <family val="3"/>
      </rPr>
      <t>克氯苯</t>
    </r>
  </si>
  <si>
    <r>
      <rPr>
        <sz val="12"/>
        <rFont val="Times New Roman"/>
        <family val="1"/>
      </rPr>
      <t>C</t>
    </r>
    <r>
      <rPr>
        <vertAlign val="subscript"/>
        <sz val="12"/>
        <rFont val="Times New Roman"/>
        <family val="1"/>
      </rPr>
      <t>6</t>
    </r>
    <r>
      <rPr>
        <sz val="12"/>
        <rFont val="Times New Roman"/>
        <family val="1"/>
      </rPr>
      <t>H</t>
    </r>
    <r>
      <rPr>
        <vertAlign val="subscript"/>
        <sz val="12"/>
        <rFont val="Times New Roman"/>
        <family val="1"/>
      </rPr>
      <t>5</t>
    </r>
    <r>
      <rPr>
        <sz val="12"/>
        <rFont val="Times New Roman"/>
        <family val="1"/>
      </rPr>
      <t>PS(OCH</t>
    </r>
    <r>
      <rPr>
        <vertAlign val="subscript"/>
        <sz val="12"/>
        <rFont val="Times New Roman"/>
        <family val="1"/>
      </rPr>
      <t>3</t>
    </r>
    <r>
      <rPr>
        <sz val="12"/>
        <rFont val="Times New Roman"/>
        <family val="1"/>
      </rPr>
      <t>)OC</t>
    </r>
    <r>
      <rPr>
        <vertAlign val="subscript"/>
        <sz val="12"/>
        <rFont val="Times New Roman"/>
        <family val="1"/>
      </rPr>
      <t>6</t>
    </r>
    <r>
      <rPr>
        <sz val="12"/>
        <rFont val="Times New Roman"/>
        <family val="1"/>
      </rPr>
      <t>H</t>
    </r>
    <r>
      <rPr>
        <vertAlign val="subscript"/>
        <sz val="12"/>
        <rFont val="Times New Roman"/>
        <family val="1"/>
      </rPr>
      <t xml:space="preserve">2
</t>
    </r>
    <r>
      <rPr>
        <sz val="12"/>
        <rFont val="Times New Roman"/>
        <family val="1"/>
      </rPr>
      <t>BrCl</t>
    </r>
    <r>
      <rPr>
        <vertAlign val="subscript"/>
        <sz val="12"/>
        <rFont val="Times New Roman"/>
        <family val="1"/>
      </rPr>
      <t>2</t>
    </r>
  </si>
  <si>
    <r>
      <rPr>
        <sz val="12"/>
        <rFont val="Times New Roman"/>
        <family val="1"/>
      </rPr>
      <t>Leptophos</t>
    </r>
  </si>
  <si>
    <r>
      <rPr>
        <sz val="12"/>
        <rFont val="MingLiU"/>
        <family val="3"/>
      </rPr>
      <t>福賜松</t>
    </r>
  </si>
  <si>
    <r>
      <rPr>
        <sz val="12"/>
        <rFont val="Times New Roman"/>
        <family val="1"/>
      </rPr>
      <t>CH</t>
    </r>
    <r>
      <rPr>
        <vertAlign val="subscript"/>
        <sz val="12"/>
        <rFont val="Times New Roman"/>
        <family val="1"/>
      </rPr>
      <t>2</t>
    </r>
    <r>
      <rPr>
        <sz val="12"/>
        <rFont val="Times New Roman"/>
        <family val="1"/>
      </rPr>
      <t>BrCHBrCH</t>
    </r>
    <r>
      <rPr>
        <vertAlign val="subscript"/>
        <sz val="12"/>
        <rFont val="Times New Roman"/>
        <family val="1"/>
      </rPr>
      <t>2</t>
    </r>
    <r>
      <rPr>
        <sz val="12"/>
        <rFont val="Times New Roman"/>
        <family val="1"/>
      </rPr>
      <t>Cl</t>
    </r>
  </si>
  <si>
    <r>
      <rPr>
        <sz val="12"/>
        <rFont val="Times New Roman"/>
        <family val="1"/>
      </rPr>
      <t xml:space="preserve">1,2-Dibromo-3-chloropr opane
</t>
    </r>
    <r>
      <rPr>
        <sz val="12"/>
        <rFont val="Times New Roman"/>
        <family val="1"/>
      </rPr>
      <t>(DBCP)</t>
    </r>
  </si>
  <si>
    <r>
      <rPr>
        <sz val="12"/>
        <rFont val="MingLiU"/>
        <family val="3"/>
      </rPr>
      <t>二溴氯丙烷</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</si>
  <si>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8</t>
    </r>
    <r>
      <rPr>
        <sz val="12"/>
        <rFont val="Times New Roman"/>
        <family val="1"/>
      </rPr>
      <t>Cl</t>
    </r>
    <r>
      <rPr>
        <vertAlign val="subscript"/>
        <sz val="12"/>
        <rFont val="Times New Roman"/>
        <family val="1"/>
      </rPr>
      <t>6</t>
    </r>
  </si>
  <si>
    <r>
      <rPr>
        <sz val="12"/>
        <rFont val="Times New Roman"/>
        <family val="1"/>
      </rPr>
      <t>Aldrin</t>
    </r>
  </si>
  <si>
    <r>
      <rPr>
        <sz val="12"/>
        <rFont val="MingLiU"/>
        <family val="3"/>
      </rPr>
      <t>阿特靈</t>
    </r>
  </si>
  <si>
    <r>
      <rPr>
        <sz val="12"/>
        <rFont val="Times New Roman"/>
        <family val="1"/>
      </rPr>
      <t>Hexachlorocyclohexane</t>
    </r>
  </si>
  <si>
    <r>
      <rPr>
        <sz val="12"/>
        <rFont val="MingLiU"/>
        <family val="3"/>
      </rPr>
      <t>蟲必死</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</si>
  <si>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5</t>
    </r>
    <r>
      <rPr>
        <sz val="12"/>
        <rFont val="Times New Roman"/>
        <family val="1"/>
      </rPr>
      <t>Cl</t>
    </r>
    <r>
      <rPr>
        <vertAlign val="subscript"/>
        <sz val="12"/>
        <rFont val="Times New Roman"/>
        <family val="1"/>
      </rPr>
      <t>7</t>
    </r>
  </si>
  <si>
    <r>
      <rPr>
        <sz val="12"/>
        <rFont val="Times New Roman"/>
        <family val="1"/>
      </rPr>
      <t>Heptachlor</t>
    </r>
  </si>
  <si>
    <r>
      <rPr>
        <sz val="12"/>
        <rFont val="MingLiU"/>
        <family val="3"/>
      </rPr>
      <t>飛佈達</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</si>
  <si>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8</t>
    </r>
    <r>
      <rPr>
        <sz val="12"/>
        <rFont val="Times New Roman"/>
        <family val="1"/>
      </rPr>
      <t>Cl</t>
    </r>
    <r>
      <rPr>
        <vertAlign val="subscript"/>
        <sz val="12"/>
        <rFont val="Times New Roman"/>
        <family val="1"/>
      </rPr>
      <t>6</t>
    </r>
    <r>
      <rPr>
        <sz val="12"/>
        <rFont val="Times New Roman"/>
        <family val="1"/>
      </rPr>
      <t>O</t>
    </r>
  </si>
  <si>
    <r>
      <rPr>
        <sz val="12"/>
        <rFont val="Times New Roman"/>
        <family val="1"/>
      </rPr>
      <t>Endrin</t>
    </r>
  </si>
  <si>
    <r>
      <rPr>
        <sz val="12"/>
        <rFont val="MingLiU"/>
        <family val="3"/>
      </rPr>
      <t>安特靈</t>
    </r>
  </si>
  <si>
    <r>
      <rPr>
        <sz val="12"/>
        <rFont val="Times New Roman"/>
        <family val="1"/>
      </rPr>
      <t>CH</t>
    </r>
    <r>
      <rPr>
        <vertAlign val="subscript"/>
        <sz val="12"/>
        <rFont val="Times New Roman"/>
        <family val="1"/>
      </rPr>
      <t>3</t>
    </r>
    <r>
      <rPr>
        <sz val="12"/>
        <rFont val="Times New Roman"/>
        <family val="1"/>
      </rPr>
      <t>Hg</t>
    </r>
  </si>
  <si>
    <r>
      <rPr>
        <sz val="12"/>
        <rFont val="Times New Roman"/>
        <family val="1"/>
      </rPr>
      <t>Methylmercury</t>
    </r>
  </si>
  <si>
    <r>
      <rPr>
        <sz val="12"/>
        <rFont val="MingLiU"/>
        <family val="3"/>
      </rPr>
      <t>甲基汞</t>
    </r>
  </si>
  <si>
    <r>
      <rPr>
        <sz val="12"/>
        <rFont val="Times New Roman"/>
        <family val="1"/>
      </rPr>
      <t>C</t>
    </r>
    <r>
      <rPr>
        <vertAlign val="subscript"/>
        <sz val="12"/>
        <rFont val="Times New Roman"/>
        <family val="1"/>
      </rPr>
      <t>6</t>
    </r>
    <r>
      <rPr>
        <sz val="12"/>
        <rFont val="Times New Roman"/>
        <family val="1"/>
      </rPr>
      <t>Cl</t>
    </r>
    <r>
      <rPr>
        <vertAlign val="subscript"/>
        <sz val="12"/>
        <rFont val="Times New Roman"/>
        <family val="1"/>
      </rPr>
      <t>5</t>
    </r>
    <r>
      <rPr>
        <sz val="12"/>
        <rFont val="Times New Roman"/>
        <family val="1"/>
      </rPr>
      <t>ONa</t>
    </r>
  </si>
  <si>
    <r>
      <rPr>
        <sz val="12"/>
        <rFont val="Times New Roman"/>
        <family val="1"/>
      </rPr>
      <t>Sodium pentachlorophenate</t>
    </r>
  </si>
  <si>
    <r>
      <rPr>
        <sz val="12"/>
        <rFont val="MingLiU"/>
        <family val="3"/>
      </rPr>
      <t>五氯酚鈉</t>
    </r>
  </si>
  <si>
    <r>
      <rPr>
        <sz val="12"/>
        <rFont val="Times New Roman"/>
        <family val="1"/>
      </rPr>
      <t>C</t>
    </r>
    <r>
      <rPr>
        <vertAlign val="subscript"/>
        <sz val="12"/>
        <rFont val="Times New Roman"/>
        <family val="1"/>
      </rPr>
      <t>6</t>
    </r>
    <r>
      <rPr>
        <sz val="12"/>
        <rFont val="Times New Roman"/>
        <family val="1"/>
      </rPr>
      <t>Cl</t>
    </r>
    <r>
      <rPr>
        <vertAlign val="subscript"/>
        <sz val="12"/>
        <rFont val="Times New Roman"/>
        <family val="1"/>
      </rPr>
      <t>5</t>
    </r>
    <r>
      <rPr>
        <sz val="12"/>
        <rFont val="Times New Roman"/>
        <family val="1"/>
      </rPr>
      <t>OH</t>
    </r>
  </si>
  <si>
    <r>
      <rPr>
        <sz val="12"/>
        <rFont val="Times New Roman"/>
        <family val="1"/>
      </rPr>
      <t>Pentachlorophenol</t>
    </r>
  </si>
  <si>
    <r>
      <rPr>
        <sz val="12"/>
        <rFont val="MingLiU"/>
        <family val="3"/>
      </rPr>
      <t>五氯酚</t>
    </r>
  </si>
  <si>
    <r>
      <rPr>
        <vertAlign val="superscript"/>
        <sz val="12"/>
        <rFont val="Times New Roman"/>
        <family val="1"/>
      </rPr>
      <t>C</t>
    </r>
    <r>
      <rPr>
        <sz val="8"/>
        <rFont val="Times New Roman"/>
        <family val="1"/>
      </rPr>
      <t>10</t>
    </r>
    <r>
      <rPr>
        <vertAlign val="superscript"/>
        <sz val="12"/>
        <rFont val="Times New Roman"/>
        <family val="1"/>
      </rPr>
      <t>H</t>
    </r>
    <r>
      <rPr>
        <sz val="8"/>
        <rFont val="Times New Roman"/>
        <family val="1"/>
      </rPr>
      <t>10</t>
    </r>
    <r>
      <rPr>
        <vertAlign val="superscript"/>
        <sz val="12"/>
        <rFont val="Times New Roman"/>
        <family val="1"/>
      </rPr>
      <t>Cl</t>
    </r>
    <r>
      <rPr>
        <sz val="8"/>
        <rFont val="Times New Roman"/>
        <family val="1"/>
      </rPr>
      <t>8</t>
    </r>
  </si>
  <si>
    <r>
      <rPr>
        <sz val="12"/>
        <rFont val="Times New Roman"/>
        <family val="1"/>
      </rPr>
      <t>Toxaphene</t>
    </r>
  </si>
  <si>
    <r>
      <rPr>
        <sz val="12"/>
        <rFont val="MingLiU"/>
        <family val="3"/>
      </rPr>
      <t>毒殺芬</t>
    </r>
  </si>
  <si>
    <r>
      <rPr>
        <sz val="12"/>
        <rFont val="Times New Roman"/>
        <family val="1"/>
      </rPr>
      <t>C</t>
    </r>
    <r>
      <rPr>
        <vertAlign val="subscript"/>
        <sz val="12"/>
        <rFont val="Times New Roman"/>
        <family val="1"/>
      </rPr>
      <t>14</t>
    </r>
    <r>
      <rPr>
        <sz val="12"/>
        <rFont val="Times New Roman"/>
        <family val="1"/>
      </rPr>
      <t>H</t>
    </r>
    <r>
      <rPr>
        <vertAlign val="subscript"/>
        <sz val="12"/>
        <rFont val="Times New Roman"/>
        <family val="1"/>
      </rPr>
      <t>9</t>
    </r>
    <r>
      <rPr>
        <sz val="12"/>
        <rFont val="Times New Roman"/>
        <family val="1"/>
      </rPr>
      <t>Cl</t>
    </r>
    <r>
      <rPr>
        <vertAlign val="subscript"/>
        <sz val="12"/>
        <rFont val="Times New Roman"/>
        <family val="1"/>
      </rPr>
      <t>5</t>
    </r>
  </si>
  <si>
    <r>
      <rPr>
        <sz val="12"/>
        <rFont val="Times New Roman"/>
        <family val="1"/>
      </rPr>
      <t>4,4-Dichlorodiphenyl-tr ichloroethane(DDT)</t>
    </r>
  </si>
  <si>
    <r>
      <rPr>
        <sz val="12"/>
        <rFont val="MingLiU"/>
        <family val="3"/>
      </rPr>
      <t>滴滴涕</t>
    </r>
  </si>
  <si>
    <r>
      <rPr>
        <sz val="12"/>
        <rFont val="Times New Roman"/>
        <family val="1"/>
      </rPr>
      <t>Dieldrin</t>
    </r>
  </si>
  <si>
    <r>
      <rPr>
        <sz val="12"/>
        <rFont val="MingLiU"/>
        <family val="3"/>
      </rPr>
      <t>地特靈</t>
    </r>
  </si>
  <si>
    <r>
      <rPr>
        <vertAlign val="subscript"/>
        <sz val="12"/>
        <rFont val="Times New Roman"/>
        <family val="1"/>
      </rPr>
      <t xml:space="preserve">1 </t>
    </r>
    <r>
      <rPr>
        <sz val="9"/>
        <rFont val="MingLiU"/>
        <family val="3"/>
      </rPr>
      <t xml:space="preserve">註 </t>
    </r>
    <r>
      <rPr>
        <sz val="9"/>
        <rFont val="Times New Roman"/>
        <family val="1"/>
      </rPr>
      <t>7</t>
    </r>
  </si>
  <si>
    <r>
      <rPr>
        <sz val="12"/>
        <rFont val="Times New Roman"/>
        <family val="1"/>
      </rPr>
      <t>5.5FeO,1.5MgO,8SiO</t>
    </r>
    <r>
      <rPr>
        <vertAlign val="subscript"/>
        <sz val="12"/>
        <rFont val="Times New Roman"/>
        <family val="1"/>
      </rPr>
      <t>2</t>
    </r>
    <r>
      <rPr>
        <sz val="12"/>
        <rFont val="Times New Roman"/>
        <family val="1"/>
      </rPr>
      <t>, H</t>
    </r>
    <r>
      <rPr>
        <vertAlign val="subscript"/>
        <sz val="12"/>
        <rFont val="Times New Roman"/>
        <family val="1"/>
      </rPr>
      <t>2</t>
    </r>
    <r>
      <rPr>
        <sz val="12"/>
        <rFont val="Times New Roman"/>
        <family val="1"/>
      </rPr>
      <t>O</t>
    </r>
  </si>
  <si>
    <r>
      <rPr>
        <sz val="12"/>
        <rFont val="MingLiU"/>
        <family val="3"/>
      </rPr>
      <t>石綿</t>
    </r>
  </si>
  <si>
    <r>
      <rPr>
        <sz val="12"/>
        <rFont val="Times New Roman"/>
        <family val="1"/>
      </rPr>
      <t>C</t>
    </r>
    <r>
      <rPr>
        <vertAlign val="subscript"/>
        <sz val="12"/>
        <rFont val="Times New Roman"/>
        <family val="1"/>
      </rPr>
      <t>10</t>
    </r>
    <r>
      <rPr>
        <sz val="12"/>
        <rFont val="Times New Roman"/>
        <family val="1"/>
      </rPr>
      <t>H</t>
    </r>
    <r>
      <rPr>
        <vertAlign val="subscript"/>
        <sz val="12"/>
        <rFont val="Times New Roman"/>
        <family val="1"/>
      </rPr>
      <t>6</t>
    </r>
    <r>
      <rPr>
        <sz val="12"/>
        <rFont val="Times New Roman"/>
        <family val="1"/>
      </rPr>
      <t>Cl</t>
    </r>
    <r>
      <rPr>
        <vertAlign val="subscript"/>
        <sz val="12"/>
        <rFont val="Times New Roman"/>
        <family val="1"/>
      </rPr>
      <t>8</t>
    </r>
  </si>
  <si>
    <r>
      <rPr>
        <sz val="12"/>
        <rFont val="Times New Roman"/>
        <family val="1"/>
      </rPr>
      <t>Chlordane</t>
    </r>
  </si>
  <si>
    <r>
      <rPr>
        <sz val="12"/>
        <rFont val="MingLiU"/>
        <family val="3"/>
      </rPr>
      <t>可氯丹</t>
    </r>
  </si>
  <si>
    <r>
      <rPr>
        <sz val="12"/>
        <rFont val="Times New Roman"/>
        <family val="1"/>
      </rPr>
      <t>C</t>
    </r>
    <r>
      <rPr>
        <vertAlign val="subscript"/>
        <sz val="12"/>
        <rFont val="Times New Roman"/>
        <family val="1"/>
      </rPr>
      <t>12</t>
    </r>
    <r>
      <rPr>
        <sz val="12"/>
        <rFont val="Times New Roman"/>
        <family val="1"/>
      </rPr>
      <t>H</t>
    </r>
    <r>
      <rPr>
        <vertAlign val="subscript"/>
        <sz val="12"/>
        <rFont val="Times New Roman"/>
        <family val="1"/>
      </rPr>
      <t>10</t>
    </r>
    <r>
      <rPr>
        <sz val="12"/>
        <rFont val="Times New Roman"/>
        <family val="1"/>
      </rPr>
      <t xml:space="preserve">-xClx
</t>
    </r>
    <r>
      <rPr>
        <sz val="12"/>
        <rFont val="MingLiU"/>
        <family val="3"/>
      </rPr>
      <t>（</t>
    </r>
    <r>
      <rPr>
        <sz val="12"/>
        <rFont val="Times New Roman"/>
        <family val="1"/>
      </rPr>
      <t>1</t>
    </r>
    <r>
      <rPr>
        <sz val="12"/>
        <rFont val="MingLiU"/>
        <family val="3"/>
      </rPr>
      <t>≦</t>
    </r>
    <r>
      <rPr>
        <sz val="12"/>
        <rFont val="Times New Roman"/>
        <family val="1"/>
      </rPr>
      <t>x</t>
    </r>
    <r>
      <rPr>
        <sz val="12"/>
        <rFont val="MingLiU"/>
        <family val="3"/>
      </rPr>
      <t>≦</t>
    </r>
    <r>
      <rPr>
        <sz val="12"/>
        <rFont val="Times New Roman"/>
        <family val="1"/>
      </rPr>
      <t>10</t>
    </r>
    <r>
      <rPr>
        <sz val="12"/>
        <rFont val="MingLiU"/>
        <family val="3"/>
      </rPr>
      <t>）</t>
    </r>
  </si>
  <si>
    <r>
      <rPr>
        <sz val="12"/>
        <rFont val="Times New Roman"/>
        <family val="1"/>
      </rPr>
      <t>Polychlorinated biphenyls</t>
    </r>
  </si>
  <si>
    <r>
      <rPr>
        <sz val="12"/>
        <rFont val="MingLiU"/>
        <family val="3"/>
      </rPr>
      <t>多氯聯苯</t>
    </r>
  </si>
  <si>
    <r>
      <rPr>
        <sz val="12"/>
        <rFont val="MingLiU"/>
        <family val="3"/>
      </rPr>
      <t>大量運作</t>
    </r>
    <r>
      <rPr>
        <vertAlign val="subscript"/>
        <sz val="12"/>
        <rFont val="MingLiU"/>
        <family val="3"/>
      </rPr>
      <t>基準</t>
    </r>
    <r>
      <rPr>
        <sz val="9"/>
        <rFont val="MingLiU"/>
        <family val="3"/>
      </rPr>
      <t xml:space="preserve">註 </t>
    </r>
    <r>
      <rPr>
        <sz val="9"/>
        <rFont val="Times New Roman"/>
        <family val="1"/>
      </rPr>
      <t xml:space="preserve">4
</t>
    </r>
    <r>
      <rPr>
        <sz val="10"/>
        <rFont val="Times New Roman"/>
        <family val="1"/>
      </rPr>
      <t xml:space="preserve">large-scalehandling standard
</t>
    </r>
    <r>
      <rPr>
        <sz val="12"/>
        <rFont val="MingLiU"/>
        <family val="3"/>
      </rPr>
      <t>（公斤）</t>
    </r>
  </si>
  <si>
    <r>
      <rPr>
        <sz val="12"/>
        <rFont val="MingLiU"/>
        <family val="3"/>
      </rPr>
      <t xml:space="preserve">管制
</t>
    </r>
    <r>
      <rPr>
        <vertAlign val="subscript"/>
        <sz val="12"/>
        <rFont val="MingLiU"/>
        <family val="3"/>
      </rPr>
      <t>濃度</t>
    </r>
    <r>
      <rPr>
        <sz val="9"/>
        <rFont val="MingLiU"/>
        <family val="3"/>
      </rPr>
      <t xml:space="preserve">註 </t>
    </r>
    <r>
      <rPr>
        <sz val="9"/>
        <rFont val="Times New Roman"/>
        <family val="1"/>
      </rPr>
      <t xml:space="preserve">3 </t>
    </r>
    <r>
      <rPr>
        <sz val="12"/>
        <rFont val="Times New Roman"/>
        <family val="1"/>
      </rPr>
      <t xml:space="preserve">control concentration standard
</t>
    </r>
    <r>
      <rPr>
        <sz val="12"/>
        <rFont val="Times New Roman"/>
        <family val="1"/>
      </rPr>
      <t>w/w  %</t>
    </r>
  </si>
  <si>
    <r>
      <rPr>
        <sz val="12"/>
        <rFont val="MingLiU"/>
        <family val="3"/>
      </rPr>
      <t>分子式</t>
    </r>
    <r>
      <rPr>
        <vertAlign val="superscript"/>
        <sz val="12"/>
        <rFont val="MingLiU"/>
        <family val="3"/>
      </rPr>
      <t>註</t>
    </r>
    <r>
      <rPr>
        <sz val="12"/>
        <rFont val="MingLiU"/>
        <family val="3"/>
      </rPr>
      <t xml:space="preserve"> </t>
    </r>
    <r>
      <rPr>
        <vertAlign val="superscript"/>
        <sz val="12"/>
        <rFont val="Times New Roman"/>
        <family val="1"/>
      </rPr>
      <t xml:space="preserve">2
</t>
    </r>
    <r>
      <rPr>
        <sz val="12"/>
        <rFont val="Times New Roman"/>
        <family val="1"/>
      </rPr>
      <t>Chemical  Formula</t>
    </r>
  </si>
  <si>
    <r>
      <rPr>
        <sz val="12"/>
        <rFont val="MingLiU"/>
        <family val="3"/>
      </rPr>
      <t>英文名稱</t>
    </r>
    <r>
      <rPr>
        <vertAlign val="superscript"/>
        <sz val="12"/>
        <rFont val="MingLiU"/>
        <family val="3"/>
      </rPr>
      <t>註</t>
    </r>
    <r>
      <rPr>
        <sz val="12"/>
        <rFont val="MingLiU"/>
        <family val="3"/>
      </rPr>
      <t xml:space="preserve"> </t>
    </r>
    <r>
      <rPr>
        <vertAlign val="superscript"/>
        <sz val="12"/>
        <rFont val="Times New Roman"/>
        <family val="1"/>
      </rPr>
      <t xml:space="preserve">2
</t>
    </r>
    <r>
      <rPr>
        <sz val="12"/>
        <rFont val="Times New Roman"/>
        <family val="1"/>
      </rPr>
      <t>English Name</t>
    </r>
  </si>
  <si>
    <r>
      <rPr>
        <sz val="12"/>
        <rFont val="MingLiU"/>
        <family val="3"/>
      </rPr>
      <t xml:space="preserve">中文名稱
</t>
    </r>
    <r>
      <rPr>
        <sz val="12"/>
        <rFont val="Times New Roman"/>
        <family val="1"/>
      </rPr>
      <t>Chinese Name</t>
    </r>
  </si>
  <si>
    <r>
      <rPr>
        <sz val="12"/>
        <rFont val="MingLiU"/>
        <family val="3"/>
      </rPr>
      <t xml:space="preserve">序號
</t>
    </r>
    <r>
      <rPr>
        <sz val="9"/>
        <rFont val="MingLiU"/>
        <family val="3"/>
      </rPr>
      <t xml:space="preserve">註 </t>
    </r>
    <r>
      <rPr>
        <sz val="9"/>
        <rFont val="Times New Roman"/>
        <family val="1"/>
      </rPr>
      <t xml:space="preserve">1
</t>
    </r>
    <r>
      <rPr>
        <sz val="11"/>
        <rFont val="Times New Roman"/>
        <family val="1"/>
      </rPr>
      <t xml:space="preserve">Series
</t>
    </r>
    <r>
      <rPr>
        <sz val="12"/>
        <rFont val="Times New Roman"/>
        <family val="1"/>
      </rPr>
      <t>No.</t>
    </r>
  </si>
  <si>
    <r>
      <rPr>
        <sz val="12"/>
        <rFont val="MingLiU"/>
        <family val="3"/>
      </rPr>
      <t xml:space="preserve">列管編號
</t>
    </r>
    <r>
      <rPr>
        <sz val="9"/>
        <rFont val="MingLiU"/>
        <family val="3"/>
      </rPr>
      <t xml:space="preserve">註 </t>
    </r>
    <r>
      <rPr>
        <sz val="9"/>
        <rFont val="Times New Roman"/>
        <family val="1"/>
      </rPr>
      <t xml:space="preserve">1
</t>
    </r>
    <r>
      <rPr>
        <sz val="12"/>
        <rFont val="Times New Roman"/>
        <family val="1"/>
      </rPr>
      <t>Listed No.</t>
    </r>
  </si>
  <si>
    <r>
      <rPr>
        <b/>
        <sz val="18"/>
        <rFont val="Microsoft JhengHei"/>
        <family val="2"/>
      </rPr>
      <t>附表一      公告毒性化學物質及其管制濃度與大量運作基準一覽表</t>
    </r>
  </si>
  <si>
    <t>Omega-Cyanotoluene</t>
  </si>
  <si>
    <t>Alpha-Cyanotoluene</t>
  </si>
  <si>
    <t>Acetonitrile, phenyl-</t>
  </si>
  <si>
    <r>
      <t>苯乙氰；</t>
    </r>
    <r>
      <rPr>
        <sz val="9"/>
        <color rgb="FF000000"/>
        <rFont val="Times New Roman"/>
        <family val="1"/>
      </rPr>
      <t xml:space="preserve"> </t>
    </r>
  </si>
  <si>
    <t>Acetic acid, phenyl-nitrile;</t>
  </si>
  <si>
    <r>
      <t>(Α-)</t>
    </r>
    <r>
      <rPr>
        <sz val="9"/>
        <color rgb="FF000000"/>
        <rFont val="標楷體"/>
        <family val="4"/>
        <charset val="136"/>
      </rPr>
      <t>苄基氰；</t>
    </r>
  </si>
  <si>
    <t>(Cyanomethyl) benzene;</t>
  </si>
  <si>
    <r>
      <t>Ω-</t>
    </r>
    <r>
      <rPr>
        <sz val="9"/>
        <color rgb="FF000000"/>
        <rFont val="標楷體"/>
        <family val="4"/>
        <charset val="136"/>
      </rPr>
      <t>氰甲苯；</t>
    </r>
  </si>
  <si>
    <t>Phenyl acetyl nitrile;</t>
  </si>
  <si>
    <r>
      <t>ω-</t>
    </r>
    <r>
      <rPr>
        <sz val="9"/>
        <color rgb="FF000000"/>
        <rFont val="標楷體"/>
        <family val="4"/>
        <charset val="136"/>
      </rPr>
      <t>氰代甲苯；</t>
    </r>
  </si>
  <si>
    <t>Benzeneacetonitrile;</t>
  </si>
  <si>
    <r>
      <t>α-</t>
    </r>
    <r>
      <rPr>
        <sz val="9"/>
        <color rgb="FF000000"/>
        <rFont val="標楷體"/>
        <family val="4"/>
        <charset val="136"/>
      </rPr>
      <t>苄基腈；</t>
    </r>
  </si>
  <si>
    <t>Tolunitrile;</t>
  </si>
  <si>
    <t>氰化苄基；</t>
  </si>
  <si>
    <t>A-Tolunitrile;</t>
  </si>
  <si>
    <t>氰化苄；</t>
  </si>
  <si>
    <t>Alpha-Tolunitrile;</t>
  </si>
  <si>
    <t>苄甲腈；</t>
  </si>
  <si>
    <t>α-Tolunitrile;</t>
  </si>
  <si>
    <t>苄基腈；</t>
  </si>
  <si>
    <t>Phenylacetonitrile;</t>
  </si>
  <si>
    <t>苄基氰；</t>
  </si>
  <si>
    <t>140-29-4</t>
  </si>
  <si>
    <t>2926.90.90.20-5</t>
  </si>
  <si>
    <t>2-Phenylacetonitrile:</t>
  </si>
  <si>
    <t>Benzyl cyanide</t>
  </si>
  <si>
    <t>苄腈；</t>
  </si>
  <si>
    <t>苯乙腈</t>
  </si>
  <si>
    <t>伯胺</t>
  </si>
  <si>
    <t>Monomethylamine</t>
  </si>
  <si>
    <t>一甲胺</t>
  </si>
  <si>
    <t>Methanamine;</t>
  </si>
  <si>
    <t>氨基甲烷；</t>
  </si>
  <si>
    <t>2921.11.00.10-7</t>
  </si>
  <si>
    <t>Aminomethane;</t>
  </si>
  <si>
    <t>單甲基胺；</t>
  </si>
  <si>
    <t>Dihydridohydroxido-oxidophosphorus</t>
  </si>
  <si>
    <t>Oxo-λ5-phosphinous acid;</t>
  </si>
  <si>
    <t>Oxo-λ5-phosphanol;</t>
  </si>
  <si>
    <t>Hydroxy-λ5-phosphanone;</t>
  </si>
  <si>
    <t>Hydroxy(oxo)-λ5-phosphane;</t>
  </si>
  <si>
    <t>Hypophoaphoeous acid;</t>
  </si>
  <si>
    <t>卑磷酸</t>
  </si>
  <si>
    <t>2811.19.90.30-9</t>
  </si>
  <si>
    <t>Phosphinic acid;</t>
  </si>
  <si>
    <t>Hypophosphorous acid</t>
  </si>
  <si>
    <t>次亞磷酸；</t>
  </si>
  <si>
    <t>次磷酸</t>
  </si>
  <si>
    <t>Iohydroic acid (aqueous solution)</t>
  </si>
  <si>
    <t>Hydroiodic acid (aqueous solution);</t>
  </si>
  <si>
    <t>Hydriodic acid (aqueous solution);</t>
  </si>
  <si>
    <t>H-I</t>
  </si>
  <si>
    <t>2811.19.90.20-1</t>
  </si>
  <si>
    <t>Hydrogen iodide</t>
  </si>
  <si>
    <t>Hydriodic acid</t>
  </si>
  <si>
    <r>
      <t>碘化氫</t>
    </r>
    <r>
      <rPr>
        <sz val="9"/>
        <color rgb="FF000000"/>
        <rFont val="Times New Roman"/>
        <family val="1"/>
      </rPr>
      <t>(</t>
    </r>
    <r>
      <rPr>
        <sz val="9"/>
        <color rgb="FF000000"/>
        <rFont val="標楷體"/>
        <family val="4"/>
        <charset val="136"/>
      </rPr>
      <t>水溶液</t>
    </r>
    <r>
      <rPr>
        <sz val="9"/>
        <color rgb="FF000000"/>
        <rFont val="Times New Roman"/>
        <family val="1"/>
      </rPr>
      <t>)</t>
    </r>
  </si>
  <si>
    <t>I-I</t>
  </si>
  <si>
    <t>2801.20.00.00-3</t>
  </si>
  <si>
    <t>-</t>
  </si>
  <si>
    <t>Phosphorus(red)</t>
  </si>
  <si>
    <t>red</t>
  </si>
  <si>
    <t>2804.70.00.10-7</t>
  </si>
  <si>
    <t>Red phosphorus;</t>
  </si>
  <si>
    <t>Phosphorus,</t>
  </si>
  <si>
    <t>赤磷</t>
  </si>
  <si>
    <r>
      <t>氯化鈀</t>
    </r>
    <r>
      <rPr>
        <sz val="9"/>
        <color rgb="FF000000"/>
        <rFont val="Times New Roman"/>
        <family val="1"/>
      </rPr>
      <t>(II)</t>
    </r>
  </si>
  <si>
    <t>Palladium(II) chloride</t>
  </si>
  <si>
    <t>氯化亞鈀；</t>
  </si>
  <si>
    <t>Cl-Pd-Cl</t>
  </si>
  <si>
    <t>2843.90.00.10-6</t>
  </si>
  <si>
    <t>Palladium dichloride;</t>
  </si>
  <si>
    <t>Palladium chloride</t>
  </si>
  <si>
    <t>二氯化鈀；</t>
  </si>
  <si>
    <t>氯化鈀</t>
  </si>
  <si>
    <t>Dichlorosulfoxide</t>
  </si>
  <si>
    <t>Chloruredethionyle;</t>
  </si>
  <si>
    <t>Sulfur monoxide dichloride;</t>
  </si>
  <si>
    <t>二氯氧硫</t>
  </si>
  <si>
    <t>Sulfur oxide dichloride;</t>
  </si>
  <si>
    <t>二氯亞碸；</t>
  </si>
  <si>
    <t>Sulfoxidechloride;</t>
  </si>
  <si>
    <t>氧氯化硫；</t>
  </si>
  <si>
    <t>Sulfinyl dichloride;</t>
  </si>
  <si>
    <t>氧化氯化硫；</t>
  </si>
  <si>
    <t>Sulfinyl chloride;</t>
  </si>
  <si>
    <t>氯化亞硫醯；</t>
  </si>
  <si>
    <t>Sulfur chloride oxide;</t>
  </si>
  <si>
    <t>亞硫醯氯；</t>
  </si>
  <si>
    <t>Sulfurous oxychloride; Sulfurous dichloride;</t>
  </si>
  <si>
    <t>亞硫醯二氯；</t>
  </si>
  <si>
    <t>7719-9-7</t>
  </si>
  <si>
    <t>2812.17.00.00-5</t>
  </si>
  <si>
    <t>Thionyl dichloride;</t>
  </si>
  <si>
    <t>氯化亞碸；</t>
  </si>
  <si>
    <t>亞硫醯氯</t>
  </si>
  <si>
    <t>一氮六環</t>
  </si>
  <si>
    <t>氮己環；</t>
  </si>
  <si>
    <t>Pentamethyleneamine</t>
  </si>
  <si>
    <t>氮雜環己烷；</t>
  </si>
  <si>
    <t>Hexahydropyridine;</t>
  </si>
  <si>
    <t>五亞甲基胺；</t>
  </si>
  <si>
    <t>Azinane</t>
  </si>
  <si>
    <t>派盯；</t>
  </si>
  <si>
    <t>2933.32.00.10-8</t>
  </si>
  <si>
    <t>Hexahydroazine;</t>
  </si>
  <si>
    <t>Piperidine</t>
  </si>
  <si>
    <t>哌啶；</t>
  </si>
  <si>
    <t>1-[1,3-Benzodioxo-5-yl]- 2-Propanone</t>
  </si>
  <si>
    <r>
      <t>3,4-</t>
    </r>
    <r>
      <rPr>
        <sz val="9"/>
        <color rgb="FF000000"/>
        <rFont val="標楷體"/>
        <family val="4"/>
        <charset val="136"/>
      </rPr>
      <t>亞甲二氧基苄基甲基</t>
    </r>
    <r>
      <rPr>
        <sz val="9"/>
        <color rgb="FF000000"/>
        <rFont val="Times New Roman"/>
        <family val="1"/>
      </rPr>
      <t>(</t>
    </r>
    <r>
      <rPr>
        <sz val="9"/>
        <color rgb="FF000000"/>
        <rFont val="標楷體"/>
        <family val="4"/>
        <charset val="136"/>
      </rPr>
      <t>甲</t>
    </r>
    <r>
      <rPr>
        <sz val="9"/>
        <color rgb="FF000000"/>
        <rFont val="Times New Roman"/>
        <family val="1"/>
      </rPr>
      <t>)</t>
    </r>
    <r>
      <rPr>
        <sz val="9"/>
        <color rgb="FF000000"/>
        <rFont val="標楷體"/>
        <family val="4"/>
        <charset val="136"/>
      </rPr>
      <t>酮</t>
    </r>
  </si>
  <si>
    <t>3,4-(Methylenedioxy)phenylpropan-2-one;</t>
  </si>
  <si>
    <r>
      <t>1-(3,4-</t>
    </r>
    <r>
      <rPr>
        <sz val="9"/>
        <color rgb="FF000000"/>
        <rFont val="標楷體"/>
        <family val="4"/>
        <charset val="136"/>
      </rPr>
      <t>亞甲二氧基苯基</t>
    </r>
    <r>
      <rPr>
        <sz val="9"/>
        <color rgb="FF000000"/>
        <rFont val="Times New Roman"/>
        <family val="1"/>
      </rPr>
      <t>)-2-</t>
    </r>
    <r>
      <rPr>
        <sz val="9"/>
        <color rgb="FF000000"/>
        <rFont val="標楷體"/>
        <family val="4"/>
        <charset val="136"/>
      </rPr>
      <t>丙酮；</t>
    </r>
  </si>
  <si>
    <t>3,4-(Methylenedioxy)phenyl)-2-propanone;</t>
  </si>
  <si>
    <r>
      <t>3,4-</t>
    </r>
    <r>
      <rPr>
        <sz val="9"/>
        <color rgb="FF000000"/>
        <rFont val="標楷體"/>
        <family val="4"/>
        <charset val="136"/>
      </rPr>
      <t>亞甲基二氧基苯丙酮；</t>
    </r>
  </si>
  <si>
    <t>1-(Acetonyl)-3,4-methylenedioxybenzene;</t>
  </si>
  <si>
    <r>
      <t>3,4-</t>
    </r>
    <r>
      <rPr>
        <sz val="9"/>
        <color rgb="FF000000"/>
        <rFont val="標楷體"/>
        <family val="4"/>
        <charset val="136"/>
      </rPr>
      <t>亞甲基二氧基苯基</t>
    </r>
    <r>
      <rPr>
        <sz val="9"/>
        <color rgb="FF000000"/>
        <rFont val="Times New Roman"/>
        <family val="1"/>
      </rPr>
      <t>-2-</t>
    </r>
    <r>
      <rPr>
        <sz val="9"/>
        <color rgb="FF000000"/>
        <rFont val="標楷體"/>
        <family val="4"/>
        <charset val="136"/>
      </rPr>
      <t>丙酮；</t>
    </r>
  </si>
  <si>
    <t>1-(3,4-(Methylenedioxy)phenyl)-2-propanone;</t>
  </si>
  <si>
    <r>
      <t>1-(1</t>
    </r>
    <r>
      <rPr>
        <sz val="9"/>
        <color rgb="FF000000"/>
        <rFont val="標楷體"/>
        <family val="4"/>
        <charset val="136"/>
      </rPr>
      <t>，</t>
    </r>
    <r>
      <rPr>
        <sz val="9"/>
        <color rgb="FF000000"/>
        <rFont val="Times New Roman"/>
        <family val="1"/>
      </rPr>
      <t>3-</t>
    </r>
    <r>
      <rPr>
        <sz val="9"/>
        <color rgb="FF000000"/>
        <rFont val="標楷體"/>
        <family val="4"/>
        <charset val="136"/>
      </rPr>
      <t>苯並間二二氧雜環戊</t>
    </r>
    <r>
      <rPr>
        <sz val="9"/>
        <color rgb="FF000000"/>
        <rFont val="Times New Roman"/>
        <family val="1"/>
      </rPr>
      <t>-5-</t>
    </r>
    <r>
      <rPr>
        <sz val="9"/>
        <color rgb="FF000000"/>
        <rFont val="標楷體"/>
        <family val="4"/>
        <charset val="136"/>
      </rPr>
      <t>烯</t>
    </r>
    <r>
      <rPr>
        <sz val="9"/>
        <color rgb="FF000000"/>
        <rFont val="Times New Roman"/>
        <family val="1"/>
      </rPr>
      <t xml:space="preserve"> </t>
    </r>
    <r>
      <rPr>
        <sz val="9"/>
        <color rgb="FF000000"/>
        <rFont val="標楷體"/>
        <family val="4"/>
        <charset val="136"/>
      </rPr>
      <t>基</t>
    </r>
    <r>
      <rPr>
        <sz val="9"/>
        <color rgb="FF000000"/>
        <rFont val="Times New Roman"/>
        <family val="1"/>
      </rPr>
      <t>)-2-</t>
    </r>
    <r>
      <rPr>
        <sz val="9"/>
        <color rgb="FF000000"/>
        <rFont val="標楷體"/>
        <family val="4"/>
        <charset val="136"/>
      </rPr>
      <t>丙酮；</t>
    </r>
  </si>
  <si>
    <t>3,4-Methylene dioxyphenyl-2-propanone;</t>
  </si>
  <si>
    <t>胡椒基甲基酮；</t>
  </si>
  <si>
    <t>1-(1,3-Benzodioxol-5-yl) acetone;</t>
  </si>
  <si>
    <t>胡椒基甲基甲酮；</t>
  </si>
  <si>
    <t>2932.92.00.00-8</t>
  </si>
  <si>
    <t>1-(1,3-Benzodioxol-5-yl)- 2-propanone;</t>
  </si>
  <si>
    <t>1-(1,3-Benzodioxol-5-yl) Propan-2-one</t>
  </si>
  <si>
    <t>胡椒基丙酮；</t>
  </si>
  <si>
    <r>
      <t>1-(1</t>
    </r>
    <r>
      <rPr>
        <sz val="9"/>
        <color rgb="FF000000"/>
        <rFont val="標楷體"/>
        <family val="4"/>
        <charset val="136"/>
      </rPr>
      <t>，</t>
    </r>
    <r>
      <rPr>
        <sz val="9"/>
        <color rgb="FF000000"/>
        <rFont val="Times New Roman"/>
        <family val="1"/>
      </rPr>
      <t>3-</t>
    </r>
    <r>
      <rPr>
        <sz val="9"/>
        <color rgb="FF000000"/>
        <rFont val="標楷體"/>
        <family val="4"/>
        <charset val="136"/>
      </rPr>
      <t>苯並二噁茂</t>
    </r>
    <r>
      <rPr>
        <sz val="9"/>
        <color rgb="FF000000"/>
        <rFont val="Times New Roman"/>
        <family val="1"/>
      </rPr>
      <t>-5-</t>
    </r>
    <r>
      <rPr>
        <sz val="9"/>
        <color rgb="FF000000"/>
        <rFont val="標楷體"/>
        <family val="4"/>
        <charset val="136"/>
      </rPr>
      <t>基</t>
    </r>
    <r>
      <rPr>
        <sz val="9"/>
        <color rgb="FF000000"/>
        <rFont val="Times New Roman"/>
        <family val="1"/>
      </rPr>
      <t>)-2-</t>
    </r>
    <r>
      <rPr>
        <sz val="9"/>
        <color rgb="FF000000"/>
        <rFont val="標楷體"/>
        <family val="4"/>
        <charset val="136"/>
      </rPr>
      <t>丙酮</t>
    </r>
  </si>
  <si>
    <t>5-Allyl-1,3-benzodioxole</t>
  </si>
  <si>
    <t>4-Allyl-1,2-methylenedioxybenzene;</t>
  </si>
  <si>
    <t>丙烯基二氧甲苯酯</t>
  </si>
  <si>
    <t>3-[3,4-(Methylenedioxy)phenyl]-1-propene;</t>
  </si>
  <si>
    <t>烯丙基鄰苯二酚亞甲醚；</t>
  </si>
  <si>
    <t>3,4-Methylenedioxyallylbenzene;</t>
  </si>
  <si>
    <r>
      <t>4-</t>
    </r>
    <r>
      <rPr>
        <sz val="9"/>
        <color rgb="FF000000"/>
        <rFont val="標楷體"/>
        <family val="4"/>
        <charset val="136"/>
      </rPr>
      <t>烯丙基</t>
    </r>
    <r>
      <rPr>
        <sz val="9"/>
        <color rgb="FF000000"/>
        <rFont val="Times New Roman"/>
        <family val="1"/>
      </rPr>
      <t>-1,2-</t>
    </r>
    <r>
      <rPr>
        <sz val="9"/>
        <color rgb="FF000000"/>
        <rFont val="標楷體"/>
        <family val="4"/>
        <charset val="136"/>
      </rPr>
      <t>亞甲基二氧基苯；</t>
    </r>
  </si>
  <si>
    <t>1-Allyl-3,4-methylidenedioxybenzene;</t>
  </si>
  <si>
    <r>
      <t>5-(2-</t>
    </r>
    <r>
      <rPr>
        <sz val="9"/>
        <color rgb="FF000000"/>
        <rFont val="標楷體"/>
        <family val="4"/>
        <charset val="136"/>
      </rPr>
      <t>丙烯基</t>
    </r>
    <r>
      <rPr>
        <sz val="9"/>
        <color rgb="FF000000"/>
        <rFont val="Times New Roman"/>
        <family val="1"/>
      </rPr>
      <t>)-1,3-</t>
    </r>
    <r>
      <rPr>
        <sz val="9"/>
        <color rgb="FF000000"/>
        <rFont val="標楷體"/>
        <family val="4"/>
        <charset val="136"/>
      </rPr>
      <t>苯並間二氧雜環戊烯；</t>
    </r>
  </si>
  <si>
    <t>5-Allylbenzo[d][1,3]dioxole; 3,4-Methylenedioxyphenyl-2-propene;</t>
  </si>
  <si>
    <t>黄樟醚；</t>
  </si>
  <si>
    <t>5-(2-Propenyl)-1,3-benzodioxole;</t>
  </si>
  <si>
    <t>黄樟腦；</t>
  </si>
  <si>
    <t>2932.94.00.00-6</t>
  </si>
  <si>
    <t>Shikimol;</t>
  </si>
  <si>
    <t>Safrole</t>
  </si>
  <si>
    <t>黃樟素；</t>
  </si>
  <si>
    <t>黃樟油素</t>
  </si>
  <si>
    <r>
      <t>3,4-</t>
    </r>
    <r>
      <rPr>
        <sz val="9"/>
        <color rgb="FF000000"/>
        <rFont val="標楷體"/>
        <family val="4"/>
        <charset val="136"/>
      </rPr>
      <t>二氧亞甲基苯甲醛</t>
    </r>
  </si>
  <si>
    <r>
      <t>3,4-</t>
    </r>
    <r>
      <rPr>
        <sz val="9"/>
        <color rgb="FF000000"/>
        <rFont val="標楷體"/>
        <family val="4"/>
        <charset val="136"/>
      </rPr>
      <t>亞甲二氧苯甲醛；</t>
    </r>
  </si>
  <si>
    <t>1,3-Benzodioxole-5-carbaldehyde</t>
  </si>
  <si>
    <r>
      <t>3,4-</t>
    </r>
    <r>
      <rPr>
        <sz val="9"/>
        <color rgb="FF000000"/>
        <rFont val="標楷體"/>
        <family val="4"/>
        <charset val="136"/>
      </rPr>
      <t>亞甲基二氧苯甲醛；</t>
    </r>
  </si>
  <si>
    <t>3,4-(Methylenedioxy) benzaldehyde;</t>
  </si>
  <si>
    <t>天芥菜精；</t>
  </si>
  <si>
    <t>Protocatechuic aldehyde methylene ether;</t>
  </si>
  <si>
    <t>胡椒基醛；</t>
  </si>
  <si>
    <t>Heliotropine;</t>
  </si>
  <si>
    <t>胡椒甲醛；</t>
  </si>
  <si>
    <t>2932.93.00.00-7</t>
  </si>
  <si>
    <t>Piperonyl aldehyde;</t>
  </si>
  <si>
    <t>Piperonal</t>
  </si>
  <si>
    <t>洋茉莉醛；</t>
  </si>
  <si>
    <t>4-Propenylcatechol methylene ether</t>
  </si>
  <si>
    <t>4-Propenyl-1,2-methylenedioxybenzene;</t>
  </si>
  <si>
    <t>1,2-Methylendioxy-4-propenylbenzol;</t>
  </si>
  <si>
    <t>2-(Methylenedioxy)-4-propenyl-benzen;</t>
  </si>
  <si>
    <t>3,4-Methylenedioxy-1-propenylbenzene;</t>
  </si>
  <si>
    <r>
      <t>3,4-</t>
    </r>
    <r>
      <rPr>
        <sz val="9"/>
        <color rgb="FF000000"/>
        <rFont val="標楷體"/>
        <family val="4"/>
        <charset val="136"/>
      </rPr>
      <t>亞甲二氧</t>
    </r>
    <r>
      <rPr>
        <sz val="9"/>
        <color rgb="FF000000"/>
        <rFont val="Times New Roman"/>
        <family val="1"/>
      </rPr>
      <t>-1-</t>
    </r>
    <r>
      <rPr>
        <sz val="9"/>
        <color rgb="FF000000"/>
        <rFont val="標楷體"/>
        <family val="4"/>
        <charset val="136"/>
      </rPr>
      <t>丙烯苯</t>
    </r>
  </si>
  <si>
    <t>3,4-Methylenedihydroxy-1-propenylbenzene;</t>
  </si>
  <si>
    <r>
      <t>4-</t>
    </r>
    <r>
      <rPr>
        <sz val="9"/>
        <color rgb="FF000000"/>
        <rFont val="標楷體"/>
        <family val="4"/>
        <charset val="136"/>
      </rPr>
      <t>丙烯基</t>
    </r>
    <r>
      <rPr>
        <sz val="9"/>
        <color rgb="FF000000"/>
        <rFont val="Times New Roman"/>
        <family val="1"/>
      </rPr>
      <t>-1,2-</t>
    </r>
    <r>
      <rPr>
        <sz val="9"/>
        <color rgb="FF000000"/>
        <rFont val="標楷體"/>
        <family val="4"/>
        <charset val="136"/>
      </rPr>
      <t>亞甲二氧基苯；</t>
    </r>
  </si>
  <si>
    <t>3,4-(Methylenedioxy)propenylbenzene;</t>
  </si>
  <si>
    <r>
      <t>5-</t>
    </r>
    <r>
      <rPr>
        <sz val="9"/>
        <color rgb="FF000000"/>
        <rFont val="標楷體"/>
        <family val="4"/>
        <charset val="136"/>
      </rPr>
      <t>丙烯基</t>
    </r>
    <r>
      <rPr>
        <sz val="9"/>
        <color rgb="FF000000"/>
        <rFont val="Times New Roman"/>
        <family val="1"/>
      </rPr>
      <t>-1,3-</t>
    </r>
    <r>
      <rPr>
        <sz val="9"/>
        <color rgb="FF000000"/>
        <rFont val="標楷體"/>
        <family val="4"/>
        <charset val="136"/>
      </rPr>
      <t>苯並二噁茂；</t>
    </r>
  </si>
  <si>
    <t>3,4-(Methylenedioxy)-1-propenylbenzene;</t>
  </si>
  <si>
    <r>
      <t>5-(1-</t>
    </r>
    <r>
      <rPr>
        <sz val="9"/>
        <color rgb="FF000000"/>
        <rFont val="標楷體"/>
        <family val="4"/>
        <charset val="136"/>
      </rPr>
      <t>丙烯基</t>
    </r>
    <r>
      <rPr>
        <sz val="9"/>
        <color rgb="FF000000"/>
        <rFont val="Times New Roman"/>
        <family val="1"/>
      </rPr>
      <t>)-1,3-</t>
    </r>
    <r>
      <rPr>
        <sz val="9"/>
        <color rgb="FF000000"/>
        <rFont val="標楷體"/>
        <family val="4"/>
        <charset val="136"/>
      </rPr>
      <t>苯間二氧雜環戊烯</t>
    </r>
    <r>
      <rPr>
        <sz val="9"/>
        <color rgb="FF000000"/>
        <rFont val="Times New Roman"/>
        <family val="1"/>
      </rPr>
      <t>)</t>
    </r>
    <r>
      <rPr>
        <sz val="9"/>
        <color rgb="FF000000"/>
        <rFont val="標楷體"/>
        <family val="4"/>
        <charset val="136"/>
      </rPr>
      <t>；</t>
    </r>
  </si>
  <si>
    <t>3,4-Methylenedioxyphenyl-1-propene;</t>
  </si>
  <si>
    <r>
      <t>1,2-(</t>
    </r>
    <r>
      <rPr>
        <sz val="9"/>
        <color rgb="FF000000"/>
        <rFont val="標楷體"/>
        <family val="4"/>
        <charset val="136"/>
      </rPr>
      <t>亞甲二氧基</t>
    </r>
    <r>
      <rPr>
        <sz val="9"/>
        <color rgb="FF000000"/>
        <rFont val="Times New Roman"/>
        <family val="1"/>
      </rPr>
      <t>)-4-</t>
    </r>
    <r>
      <rPr>
        <sz val="9"/>
        <color rgb="FF000000"/>
        <rFont val="標楷體"/>
        <family val="4"/>
        <charset val="136"/>
      </rPr>
      <t>丙烯基苯；</t>
    </r>
  </si>
  <si>
    <t>5-(1-Propenyl)-1,3-benzodioxole;</t>
  </si>
  <si>
    <t>異黄樟腦；</t>
  </si>
  <si>
    <t>2932.91.00.00-9</t>
  </si>
  <si>
    <r>
      <t>(</t>
    </r>
    <r>
      <rPr>
        <i/>
        <sz val="9"/>
        <color rgb="FF000000"/>
        <rFont val="Times New Roman"/>
        <family val="1"/>
      </rPr>
      <t>E</t>
    </r>
    <r>
      <rPr>
        <sz val="9"/>
        <color rgb="FF000000"/>
        <rFont val="Times New Roman"/>
        <family val="1"/>
      </rPr>
      <t>)-5-(Prop-1-enyl)benzo[</t>
    </r>
    <r>
      <rPr>
        <i/>
        <sz val="9"/>
        <color rgb="FF000000"/>
        <rFont val="Times New Roman"/>
        <family val="1"/>
      </rPr>
      <t>d</t>
    </r>
    <r>
      <rPr>
        <sz val="9"/>
        <color rgb="FF000000"/>
        <rFont val="Times New Roman"/>
        <family val="1"/>
      </rPr>
      <t>][1,3]dioxole;</t>
    </r>
  </si>
  <si>
    <t>Isosafrole</t>
  </si>
  <si>
    <t>異黃樟素；</t>
  </si>
  <si>
    <t>異黃樟油素</t>
  </si>
  <si>
    <t>鄰乙醯氨基苯甲酸</t>
  </si>
  <si>
    <t>鄰乙醯胺基苯甲酸；</t>
  </si>
  <si>
    <t>Acetylanthranilic acid</t>
  </si>
  <si>
    <r>
      <t>乙醯基</t>
    </r>
    <r>
      <rPr>
        <sz val="9"/>
        <color rgb="FF000000"/>
        <rFont val="Times New Roman"/>
        <family val="1"/>
      </rPr>
      <t>-</t>
    </r>
    <r>
      <rPr>
        <sz val="9"/>
        <color rgb="FF000000"/>
        <rFont val="標楷體"/>
        <family val="4"/>
        <charset val="136"/>
      </rPr>
      <t>鄰</t>
    </r>
    <r>
      <rPr>
        <sz val="9"/>
        <color rgb="FF000000"/>
        <rFont val="Times New Roman"/>
        <family val="1"/>
      </rPr>
      <t>-</t>
    </r>
    <r>
      <rPr>
        <sz val="9"/>
        <color rgb="FF000000"/>
        <rFont val="標楷體"/>
        <family val="4"/>
        <charset val="136"/>
      </rPr>
      <t>胺基苯甲酸；</t>
    </r>
  </si>
  <si>
    <t>2-Carboxyacetanilide; o-Acetoaminobenozic acid;</t>
  </si>
  <si>
    <t>(N-acetylanthranilic acid)</t>
  </si>
  <si>
    <r>
      <t>N-</t>
    </r>
    <r>
      <rPr>
        <sz val="9"/>
        <color rgb="FF000000"/>
        <rFont val="標楷體"/>
        <family val="4"/>
        <charset val="136"/>
      </rPr>
      <t>乙醯</t>
    </r>
    <r>
      <rPr>
        <sz val="9"/>
        <color rgb="FF000000"/>
        <rFont val="Times New Roman"/>
        <family val="1"/>
      </rPr>
      <t>-</t>
    </r>
    <r>
      <rPr>
        <sz val="9"/>
        <color rgb="FF000000"/>
        <rFont val="標楷體"/>
        <family val="4"/>
        <charset val="136"/>
      </rPr>
      <t>鄰</t>
    </r>
    <r>
      <rPr>
        <sz val="9"/>
        <color rgb="FF000000"/>
        <rFont val="Times New Roman"/>
        <family val="1"/>
      </rPr>
      <t>-</t>
    </r>
    <r>
      <rPr>
        <sz val="9"/>
        <color rgb="FF000000"/>
        <rFont val="標楷體"/>
        <family val="4"/>
        <charset val="136"/>
      </rPr>
      <t>氨基苯甲酸；</t>
    </r>
  </si>
  <si>
    <r>
      <t>(N-</t>
    </r>
    <r>
      <rPr>
        <sz val="9"/>
        <color rgb="FF000000"/>
        <rFont val="標楷體"/>
        <family val="4"/>
        <charset val="136"/>
      </rPr>
      <t>乙醯</t>
    </r>
    <r>
      <rPr>
        <sz val="9"/>
        <color rgb="FF000000"/>
        <rFont val="Times New Roman"/>
        <family val="1"/>
      </rPr>
      <t>-</t>
    </r>
    <r>
      <rPr>
        <sz val="9"/>
        <color rgb="FF000000"/>
        <rFont val="標楷體"/>
        <family val="4"/>
        <charset val="136"/>
      </rPr>
      <t>鄰</t>
    </r>
    <r>
      <rPr>
        <sz val="9"/>
        <color rgb="FF000000"/>
        <rFont val="Times New Roman"/>
        <family val="1"/>
      </rPr>
      <t>-</t>
    </r>
    <r>
      <rPr>
        <sz val="9"/>
        <color rgb="FF000000"/>
        <rFont val="標楷體"/>
        <family val="4"/>
        <charset val="136"/>
      </rPr>
      <t>胺基苯甲酸</t>
    </r>
    <r>
      <rPr>
        <sz val="9"/>
        <color rgb="FF000000"/>
        <rFont val="Times New Roman"/>
        <family val="1"/>
      </rPr>
      <t>)</t>
    </r>
  </si>
  <si>
    <t>2924.23.00.10-0</t>
  </si>
  <si>
    <t>2-(Acetylamino)-benzoic acid;</t>
  </si>
  <si>
    <t>2-Acetamidobenzoic acid</t>
  </si>
  <si>
    <r>
      <t>2-</t>
    </r>
    <r>
      <rPr>
        <sz val="9"/>
        <color rgb="FF000000"/>
        <rFont val="標楷體"/>
        <family val="4"/>
        <charset val="136"/>
      </rPr>
      <t>乙醯氨基苯甲酸；</t>
    </r>
  </si>
  <si>
    <r>
      <t>2-</t>
    </r>
    <r>
      <rPr>
        <sz val="9"/>
        <color rgb="FF000000"/>
        <rFont val="標楷體"/>
        <family val="4"/>
        <charset val="136"/>
      </rPr>
      <t>乙醯胺基苯甲酸</t>
    </r>
  </si>
  <si>
    <r>
      <t>鄰</t>
    </r>
    <r>
      <rPr>
        <sz val="9"/>
        <color rgb="FF000000"/>
        <rFont val="Times New Roman"/>
        <family val="1"/>
      </rPr>
      <t>-</t>
    </r>
    <r>
      <rPr>
        <sz val="9"/>
        <color rgb="FF000000"/>
        <rFont val="標楷體"/>
        <family val="4"/>
        <charset val="136"/>
      </rPr>
      <t>羰基苯胺</t>
    </r>
  </si>
  <si>
    <t>鄰胺苯酸；</t>
  </si>
  <si>
    <t>氨基苯甲酸；</t>
  </si>
  <si>
    <r>
      <t>1-</t>
    </r>
    <r>
      <rPr>
        <sz val="9"/>
        <color rgb="FF000000"/>
        <rFont val="標楷體"/>
        <family val="4"/>
        <charset val="136"/>
      </rPr>
      <t>氨基</t>
    </r>
    <r>
      <rPr>
        <sz val="9"/>
        <color rgb="FF000000"/>
        <rFont val="Times New Roman"/>
        <family val="1"/>
      </rPr>
      <t>-2-</t>
    </r>
    <r>
      <rPr>
        <sz val="9"/>
        <color rgb="FF000000"/>
        <rFont val="標楷體"/>
        <family val="4"/>
        <charset val="136"/>
      </rPr>
      <t>苯甲酸；</t>
    </r>
  </si>
  <si>
    <r>
      <t>2-</t>
    </r>
    <r>
      <rPr>
        <sz val="9"/>
        <color rgb="FF000000"/>
        <rFont val="標楷體"/>
        <family val="4"/>
        <charset val="136"/>
      </rPr>
      <t>氨基苯甲酸；</t>
    </r>
  </si>
  <si>
    <t>2-Aminobenzoic acid</t>
  </si>
  <si>
    <r>
      <t>鄰</t>
    </r>
    <r>
      <rPr>
        <sz val="9"/>
        <color rgb="FF000000"/>
        <rFont val="Times New Roman"/>
        <family val="1"/>
      </rPr>
      <t>-</t>
    </r>
    <r>
      <rPr>
        <sz val="9"/>
        <color rgb="FF000000"/>
        <rFont val="標楷體"/>
        <family val="4"/>
        <charset val="136"/>
      </rPr>
      <t>氨苯甲酸；</t>
    </r>
  </si>
  <si>
    <r>
      <t>(</t>
    </r>
    <r>
      <rPr>
        <sz val="9"/>
        <color rgb="FF000000"/>
        <rFont val="標楷體"/>
        <family val="4"/>
        <charset val="136"/>
      </rPr>
      <t>鄰</t>
    </r>
    <r>
      <rPr>
        <sz val="9"/>
        <color rgb="FF000000"/>
        <rFont val="Times New Roman"/>
        <family val="1"/>
      </rPr>
      <t>-</t>
    </r>
    <r>
      <rPr>
        <sz val="9"/>
        <color rgb="FF000000"/>
        <rFont val="標楷體"/>
        <family val="4"/>
        <charset val="136"/>
      </rPr>
      <t>胺基苯甲酸</t>
    </r>
    <r>
      <rPr>
        <sz val="9"/>
        <color rgb="FF000000"/>
        <rFont val="Times New Roman"/>
        <family val="1"/>
      </rPr>
      <t>)</t>
    </r>
  </si>
  <si>
    <t>2922.43.00.10-8</t>
  </si>
  <si>
    <t>Anthranic acid;</t>
  </si>
  <si>
    <t>Anthranilic acid</t>
  </si>
  <si>
    <r>
      <t>鄰</t>
    </r>
    <r>
      <rPr>
        <sz val="9"/>
        <color rgb="FF000000"/>
        <rFont val="Times New Roman"/>
        <family val="1"/>
      </rPr>
      <t>-</t>
    </r>
    <r>
      <rPr>
        <sz val="9"/>
        <color rgb="FF000000"/>
        <rFont val="標楷體"/>
        <family val="4"/>
        <charset val="136"/>
      </rPr>
      <t>氨基苯甲酸；</t>
    </r>
  </si>
  <si>
    <t>氨茴酸</t>
  </si>
  <si>
    <t>alpha-tolylic acid</t>
  </si>
  <si>
    <t>苯基乙酸</t>
  </si>
  <si>
    <t>alpha-toluic acid;</t>
  </si>
  <si>
    <r>
      <t>Α-</t>
    </r>
    <r>
      <rPr>
        <sz val="9"/>
        <color rgb="FF000000"/>
        <rFont val="標楷體"/>
        <family val="4"/>
        <charset val="136"/>
      </rPr>
      <t>甲苯甲酸；</t>
    </r>
  </si>
  <si>
    <t>α-toluic acid;</t>
  </si>
  <si>
    <r>
      <t>Α-</t>
    </r>
    <r>
      <rPr>
        <sz val="9"/>
        <color rgb="FF000000"/>
        <rFont val="標楷體"/>
        <family val="4"/>
        <charset val="136"/>
      </rPr>
      <t>甲基苯甲酸；</t>
    </r>
  </si>
  <si>
    <t>2-Phenylacetic acid</t>
  </si>
  <si>
    <t>苯基丙氨酸；</t>
  </si>
  <si>
    <t>2916.34.10.00-7</t>
  </si>
  <si>
    <t>Phenylacetic acid;</t>
  </si>
  <si>
    <t>Benzeneacetic acid</t>
  </si>
  <si>
    <t>苯乙酸；</t>
  </si>
  <si>
    <t>苯醋酸</t>
  </si>
  <si>
    <t>AA</t>
  </si>
  <si>
    <t>Acetic oxide;</t>
  </si>
  <si>
    <t>Acetyl oxide;</t>
  </si>
  <si>
    <t>Acetyl acetate;</t>
  </si>
  <si>
    <t>乙醯化氧</t>
  </si>
  <si>
    <t>Ethanoyl ethanoate;</t>
  </si>
  <si>
    <t>醋酐；</t>
  </si>
  <si>
    <r>
      <t>(</t>
    </r>
    <r>
      <rPr>
        <sz val="9"/>
        <color rgb="FF000000"/>
        <rFont val="標楷體"/>
        <family val="4"/>
        <charset val="136"/>
      </rPr>
      <t>乙酐</t>
    </r>
    <r>
      <rPr>
        <sz val="9"/>
        <color rgb="FF000000"/>
        <rFont val="Times New Roman"/>
        <family val="1"/>
      </rPr>
      <t>)</t>
    </r>
  </si>
  <si>
    <t>2915.24.00.00-2</t>
  </si>
  <si>
    <t xml:space="preserve">Ethanoic anhydride; </t>
  </si>
  <si>
    <t>乙酸酐；</t>
  </si>
  <si>
    <t>醋酸酐</t>
  </si>
  <si>
    <t>(Ethyl benzoate)</t>
  </si>
  <si>
    <t>乙基苯酸</t>
  </si>
  <si>
    <t>2916.31.00.10-0</t>
  </si>
  <si>
    <t>Benzene carboxylate</t>
  </si>
  <si>
    <t>Benzoic acid ethyl ester</t>
  </si>
  <si>
    <t>安息香酸乙酯；</t>
  </si>
  <si>
    <r>
      <t>2-</t>
    </r>
    <r>
      <rPr>
        <sz val="9"/>
        <color rgb="FF000000"/>
        <rFont val="標楷體"/>
        <family val="4"/>
        <charset val="136"/>
      </rPr>
      <t>羰基丁烷</t>
    </r>
  </si>
  <si>
    <t>乙基甲基酮；</t>
  </si>
  <si>
    <t>乙基甲基甲酮；</t>
  </si>
  <si>
    <t>MEK</t>
  </si>
  <si>
    <t>甲基丙酮；</t>
  </si>
  <si>
    <t>Ethyl methyl ketone; Methylacetone;</t>
  </si>
  <si>
    <t>甲乙酮；</t>
  </si>
  <si>
    <t>Methyl propanone;</t>
  </si>
  <si>
    <t>(Methyl ethyl ketone)</t>
  </si>
  <si>
    <r>
      <t>甲基乙基</t>
    </r>
    <r>
      <rPr>
        <sz val="9"/>
        <color rgb="FF000000"/>
        <rFont val="Times New Roman"/>
        <family val="1"/>
      </rPr>
      <t>(</t>
    </r>
    <r>
      <rPr>
        <sz val="9"/>
        <color rgb="FF000000"/>
        <rFont val="標楷體"/>
        <family val="4"/>
        <charset val="136"/>
      </rPr>
      <t>甲</t>
    </r>
    <r>
      <rPr>
        <sz val="9"/>
        <color rgb="FF000000"/>
        <rFont val="Times New Roman"/>
        <family val="1"/>
      </rPr>
      <t>)</t>
    </r>
    <r>
      <rPr>
        <sz val="9"/>
        <color rgb="FF000000"/>
        <rFont val="標楷體"/>
        <family val="4"/>
        <charset val="136"/>
      </rPr>
      <t>酮；</t>
    </r>
  </si>
  <si>
    <r>
      <t>(</t>
    </r>
    <r>
      <rPr>
        <sz val="9"/>
        <color rgb="FF000000"/>
        <rFont val="標楷體"/>
        <family val="4"/>
        <charset val="136"/>
      </rPr>
      <t>甲基乙基酮</t>
    </r>
    <r>
      <rPr>
        <sz val="9"/>
        <color rgb="FF000000"/>
        <rFont val="Times New Roman"/>
        <family val="1"/>
      </rPr>
      <t>)</t>
    </r>
  </si>
  <si>
    <t>2914.12.00.00-7</t>
  </si>
  <si>
    <t>2-Butanone;</t>
  </si>
  <si>
    <t>Butanone</t>
  </si>
  <si>
    <r>
      <t>2-</t>
    </r>
    <r>
      <rPr>
        <sz val="9"/>
        <color rgb="FF000000"/>
        <rFont val="標楷體"/>
        <family val="4"/>
        <charset val="136"/>
      </rPr>
      <t>丁酮；</t>
    </r>
  </si>
  <si>
    <t>木酮</t>
  </si>
  <si>
    <t>β-Ketopropane</t>
  </si>
  <si>
    <t>醋酮；</t>
  </si>
  <si>
    <t>Dimethyl ketone;</t>
  </si>
  <si>
    <r>
      <t>β-</t>
    </r>
    <r>
      <rPr>
        <sz val="9"/>
        <color rgb="FF000000"/>
        <rFont val="標楷體"/>
        <family val="4"/>
        <charset val="136"/>
      </rPr>
      <t>酮基丙烷</t>
    </r>
  </si>
  <si>
    <t>Dimethylformaldehyde;</t>
  </si>
  <si>
    <t>二甲酮；</t>
  </si>
  <si>
    <t>Propan-2-one;</t>
  </si>
  <si>
    <t>二甲基酮；</t>
  </si>
  <si>
    <t>2-Propanone;</t>
  </si>
  <si>
    <t>二甲基甲酮；</t>
  </si>
  <si>
    <t>2914.11.00.00-8</t>
  </si>
  <si>
    <t>Propanone;</t>
  </si>
  <si>
    <r>
      <t>2-</t>
    </r>
    <r>
      <rPr>
        <sz val="9"/>
        <color rgb="FF000000"/>
        <rFont val="標楷體"/>
        <family val="4"/>
        <charset val="136"/>
      </rPr>
      <t>丙酮</t>
    </r>
  </si>
  <si>
    <t>1,1’-oxybisethane;</t>
  </si>
  <si>
    <t>Alcohol - ether;</t>
  </si>
  <si>
    <t>3-Oxapentane;</t>
  </si>
  <si>
    <t>Ethoxyethane;</t>
  </si>
  <si>
    <r>
      <t>1,1 ’-</t>
    </r>
    <r>
      <rPr>
        <sz val="9"/>
        <color rgb="FF000000"/>
        <rFont val="標楷體"/>
        <family val="4"/>
        <charset val="136"/>
      </rPr>
      <t>氧二乙烷</t>
    </r>
  </si>
  <si>
    <t>Ethyl oxide;</t>
  </si>
  <si>
    <t>乙氧基乙烷；</t>
  </si>
  <si>
    <r>
      <t>CH</t>
    </r>
    <r>
      <rPr>
        <vertAlign val="subscript"/>
        <sz val="9"/>
        <color rgb="FF000000"/>
        <rFont val="Times New Roman"/>
        <family val="1"/>
      </rPr>
      <t>3</t>
    </r>
    <r>
      <rPr>
        <sz val="9"/>
        <color rgb="FF000000"/>
        <rFont val="Times New Roman"/>
        <family val="1"/>
      </rPr>
      <t>-CH</t>
    </r>
    <r>
      <rPr>
        <vertAlign val="subscript"/>
        <sz val="9"/>
        <color rgb="FF000000"/>
        <rFont val="Times New Roman"/>
        <family val="1"/>
      </rPr>
      <t>2</t>
    </r>
    <r>
      <rPr>
        <sz val="9"/>
        <color rgb="FF000000"/>
        <rFont val="Times New Roman"/>
        <family val="1"/>
      </rPr>
      <t>-O-CH</t>
    </r>
    <r>
      <rPr>
        <vertAlign val="subscript"/>
        <sz val="9"/>
        <color rgb="FF000000"/>
        <rFont val="Times New Roman"/>
        <family val="1"/>
      </rPr>
      <t>2</t>
    </r>
    <r>
      <rPr>
        <sz val="9"/>
        <color rgb="FF000000"/>
        <rFont val="Times New Roman"/>
        <family val="1"/>
      </rPr>
      <t>-CH</t>
    </r>
    <r>
      <rPr>
        <vertAlign val="subscript"/>
        <sz val="9"/>
        <color rgb="FF000000"/>
        <rFont val="Times New Roman"/>
        <family val="1"/>
      </rPr>
      <t>3</t>
    </r>
  </si>
  <si>
    <t>2909.11.00.00-5</t>
  </si>
  <si>
    <t>Ethyl ether;</t>
  </si>
  <si>
    <t>Diethyl ether</t>
  </si>
  <si>
    <t>二乙基醚；</t>
  </si>
  <si>
    <r>
      <t>二乙醚</t>
    </r>
    <r>
      <rPr>
        <sz val="9"/>
        <color rgb="FF000000"/>
        <rFont val="Times New Roman"/>
        <family val="1"/>
      </rPr>
      <t>(</t>
    </r>
    <r>
      <rPr>
        <sz val="9"/>
        <color rgb="FF000000"/>
        <rFont val="標楷體"/>
        <family val="4"/>
        <charset val="136"/>
      </rPr>
      <t>乙醚</t>
    </r>
    <r>
      <rPr>
        <sz val="9"/>
        <color rgb="FF000000"/>
        <rFont val="Times New Roman"/>
        <family val="1"/>
      </rPr>
      <t>)</t>
    </r>
  </si>
  <si>
    <t>Methylbenzol</t>
  </si>
  <si>
    <t>Phenylmethane;</t>
  </si>
  <si>
    <t>苯甲烷</t>
  </si>
  <si>
    <t>Toluol;</t>
  </si>
  <si>
    <t>苯基甲烷；</t>
  </si>
  <si>
    <t>2902.30.00.00-9</t>
  </si>
  <si>
    <t>Methylbenzene;</t>
  </si>
  <si>
    <t>甲基苯；</t>
  </si>
  <si>
    <r>
      <t>PP</t>
    </r>
    <r>
      <rPr>
        <sz val="10"/>
        <color rgb="FF000000"/>
        <rFont val="標楷體"/>
        <family val="4"/>
        <charset val="136"/>
      </rPr>
      <t>粉</t>
    </r>
  </si>
  <si>
    <t>灰錳氧；</t>
  </si>
  <si>
    <t>7722-64-7</t>
  </si>
  <si>
    <t>2841.61.00.00-5</t>
  </si>
  <si>
    <t>Potassium manganate</t>
  </si>
  <si>
    <t>高錳酸鉀；</t>
  </si>
  <si>
    <t>過錳酸鉀</t>
  </si>
  <si>
    <r>
      <t>(</t>
    </r>
    <r>
      <rPr>
        <sz val="9"/>
        <color rgb="FF000000"/>
        <rFont val="標楷體"/>
        <family val="4"/>
        <charset val="136"/>
      </rPr>
      <t>註：比重達</t>
    </r>
    <r>
      <rPr>
        <sz val="9"/>
        <color rgb="FF000000"/>
        <rFont val="Times New Roman"/>
        <family val="1"/>
      </rPr>
      <t>1.84</t>
    </r>
    <r>
      <rPr>
        <sz val="9"/>
        <color rgb="FF000000"/>
        <rFont val="標楷體"/>
        <family val="4"/>
        <charset val="136"/>
      </rPr>
      <t>或濃度</t>
    </r>
    <r>
      <rPr>
        <sz val="9"/>
        <color rgb="FF000000"/>
        <rFont val="Times New Roman"/>
        <family val="1"/>
      </rPr>
      <t>95</t>
    </r>
    <r>
      <rPr>
        <sz val="9"/>
        <color rgb="FF000000"/>
        <rFont val="標楷體"/>
        <family val="4"/>
        <charset val="136"/>
      </rPr>
      <t>至</t>
    </r>
    <r>
      <rPr>
        <sz val="9"/>
        <color rgb="FF000000"/>
        <rFont val="Times New Roman"/>
        <family val="1"/>
      </rPr>
      <t>98  w/w %</t>
    </r>
    <r>
      <rPr>
        <sz val="9"/>
        <color rgb="FF000000"/>
        <rFont val="標楷體"/>
        <family val="4"/>
        <charset val="136"/>
      </rPr>
      <t>水溶液</t>
    </r>
    <r>
      <rPr>
        <sz val="9"/>
        <color rgb="FF000000"/>
        <rFont val="Times New Roman"/>
        <family val="1"/>
      </rPr>
      <t>)</t>
    </r>
  </si>
  <si>
    <t>磺鏹水</t>
  </si>
  <si>
    <r>
      <t>(Note: Having a specific gravity reach 1.84</t>
    </r>
    <r>
      <rPr>
        <sz val="12"/>
        <color rgb="FF000000"/>
        <rFont val="Times New Roman"/>
        <family val="1"/>
      </rPr>
      <t xml:space="preserve"> </t>
    </r>
    <r>
      <rPr>
        <sz val="9"/>
        <color rgb="FF000000"/>
        <rFont val="Times New Roman"/>
        <family val="1"/>
      </rPr>
      <t>or Concentration 95~98 w/w % aqueous solution)</t>
    </r>
  </si>
  <si>
    <t>綠礬油；</t>
  </si>
  <si>
    <t>Oil of vitriol</t>
  </si>
  <si>
    <t>鏹水；</t>
  </si>
  <si>
    <t>2807.00.10.10-7</t>
  </si>
  <si>
    <t>Sulfuric acid;</t>
  </si>
  <si>
    <t>Sulphuric acid having a specific gravity reach 1.84 or Concentration 95~98 w/w %</t>
  </si>
  <si>
    <t>漒水；</t>
  </si>
  <si>
    <r>
      <t>比重達</t>
    </r>
    <r>
      <rPr>
        <sz val="9"/>
        <color rgb="FF000000"/>
        <rFont val="Times New Roman"/>
        <family val="1"/>
      </rPr>
      <t>1.84</t>
    </r>
    <r>
      <rPr>
        <sz val="9"/>
        <color rgb="FF000000"/>
        <rFont val="標楷體"/>
        <family val="4"/>
        <charset val="136"/>
      </rPr>
      <t>或濃度</t>
    </r>
    <r>
      <rPr>
        <sz val="9"/>
        <color rgb="FF000000"/>
        <rFont val="Times New Roman"/>
        <family val="1"/>
      </rPr>
      <t>95</t>
    </r>
    <r>
      <rPr>
        <sz val="9"/>
        <color rgb="FF000000"/>
        <rFont val="標楷體"/>
        <family val="4"/>
        <charset val="136"/>
      </rPr>
      <t>至</t>
    </r>
    <r>
      <rPr>
        <sz val="9"/>
        <color rgb="FF000000"/>
        <rFont val="Times New Roman"/>
        <family val="1"/>
      </rPr>
      <t>98 w/w %</t>
    </r>
    <r>
      <rPr>
        <sz val="9"/>
        <color rgb="FF000000"/>
        <rFont val="標楷體"/>
        <family val="4"/>
        <charset val="136"/>
      </rPr>
      <t>之硫酸</t>
    </r>
    <r>
      <rPr>
        <sz val="9"/>
        <color rgb="FF000000"/>
        <rFont val="Times New Roman"/>
        <family val="1"/>
      </rPr>
      <t xml:space="preserve"> </t>
    </r>
  </si>
  <si>
    <r>
      <t>(</t>
    </r>
    <r>
      <rPr>
        <sz val="9"/>
        <color rgb="FF000000"/>
        <rFont val="標楷體"/>
        <family val="4"/>
        <charset val="136"/>
      </rPr>
      <t>註：比重達</t>
    </r>
    <r>
      <rPr>
        <sz val="9"/>
        <color rgb="FF000000"/>
        <rFont val="Times New Roman"/>
        <family val="1"/>
      </rPr>
      <t>1.2</t>
    </r>
    <r>
      <rPr>
        <sz val="9"/>
        <color rgb="FF000000"/>
        <rFont val="標楷體"/>
        <family val="4"/>
        <charset val="136"/>
      </rPr>
      <t>或濃度達</t>
    </r>
    <r>
      <rPr>
        <sz val="9"/>
        <color rgb="FF000000"/>
        <rFont val="Times New Roman"/>
        <family val="1"/>
      </rPr>
      <t>39.1 w/w %</t>
    </r>
    <r>
      <rPr>
        <sz val="9"/>
        <color rgb="FF000000"/>
        <rFont val="標楷體"/>
        <family val="4"/>
        <charset val="136"/>
      </rPr>
      <t>水溶液</t>
    </r>
    <r>
      <rPr>
        <sz val="9"/>
        <color rgb="FF000000"/>
        <rFont val="Times New Roman"/>
        <family val="1"/>
      </rPr>
      <t>)</t>
    </r>
  </si>
  <si>
    <t>(Note: Having a specific gravity reach 1.2 or Concentration 39.1  w/w % aqueous solution)</t>
  </si>
  <si>
    <r>
      <t>氯化氫</t>
    </r>
    <r>
      <rPr>
        <sz val="9"/>
        <color rgb="FF000000"/>
        <rFont val="Times New Roman"/>
        <family val="1"/>
      </rPr>
      <t>(</t>
    </r>
    <r>
      <rPr>
        <sz val="9"/>
        <color rgb="FF000000"/>
        <rFont val="標楷體"/>
        <family val="4"/>
        <charset val="136"/>
      </rPr>
      <t>水溶液</t>
    </r>
    <r>
      <rPr>
        <sz val="9"/>
        <color rgb="FF000000"/>
        <rFont val="Times New Roman"/>
        <family val="1"/>
      </rPr>
      <t>)</t>
    </r>
  </si>
  <si>
    <t>Chlorane</t>
  </si>
  <si>
    <t>氫氯酸；</t>
  </si>
  <si>
    <t>Muriatic acid;</t>
  </si>
  <si>
    <t>氯氫酸；</t>
  </si>
  <si>
    <t>Hydrogen chloride (aqueous solution);</t>
  </si>
  <si>
    <t>鹽鏹水；</t>
  </si>
  <si>
    <t>Hydrochloride;</t>
  </si>
  <si>
    <t>白鹽酸；</t>
  </si>
  <si>
    <t>2806.10.00.10-8</t>
  </si>
  <si>
    <t>Chlorohydric acid;</t>
  </si>
  <si>
    <t xml:space="preserve">Hydrogen chloride (hydrochloric acid) having a specific gravity reach 1.2 or Concentration 39.1  w/w % </t>
  </si>
  <si>
    <t>鹽酸；</t>
  </si>
  <si>
    <r>
      <t>比重達</t>
    </r>
    <r>
      <rPr>
        <sz val="9"/>
        <color rgb="FF000000"/>
        <rFont val="Times New Roman"/>
        <family val="1"/>
      </rPr>
      <t>1.2</t>
    </r>
    <r>
      <rPr>
        <sz val="9"/>
        <color rgb="FF000000"/>
        <rFont val="標楷體"/>
        <family val="4"/>
        <charset val="136"/>
      </rPr>
      <t>或濃度達</t>
    </r>
    <r>
      <rPr>
        <sz val="9"/>
        <color rgb="FF000000"/>
        <rFont val="Times New Roman"/>
        <family val="1"/>
      </rPr>
      <t>39.1 w/w %</t>
    </r>
    <r>
      <rPr>
        <sz val="9"/>
        <color rgb="FF000000"/>
        <rFont val="標楷體"/>
        <family val="4"/>
        <charset val="136"/>
      </rPr>
      <t>之氯化氫（鹽酸）</t>
    </r>
    <r>
      <rPr>
        <sz val="9"/>
        <color rgb="FF000000"/>
        <rFont val="Times New Roman"/>
        <family val="1"/>
      </rPr>
      <t xml:space="preserve"> </t>
    </r>
  </si>
  <si>
    <r>
      <t xml:space="preserve">(CCC </t>
    </r>
    <r>
      <rPr>
        <sz val="9"/>
        <color rgb="FF000000"/>
        <rFont val="標楷體"/>
        <family val="4"/>
        <charset val="136"/>
      </rPr>
      <t>號列</t>
    </r>
    <r>
      <rPr>
        <sz val="9"/>
        <color rgb="FF000000"/>
        <rFont val="Times New Roman"/>
        <family val="1"/>
      </rPr>
      <t>)</t>
    </r>
  </si>
  <si>
    <r>
      <t>(</t>
    </r>
    <r>
      <rPr>
        <sz val="9"/>
        <color rgb="FF000000"/>
        <rFont val="標楷體"/>
        <family val="4"/>
        <charset val="136"/>
      </rPr>
      <t>其他名稱</t>
    </r>
    <r>
      <rPr>
        <sz val="9"/>
        <color rgb="FF000000"/>
        <rFont val="Times New Roman"/>
        <family val="1"/>
      </rPr>
      <t>)</t>
    </r>
  </si>
  <si>
    <r>
      <t>(</t>
    </r>
    <r>
      <rPr>
        <sz val="9"/>
        <color rgb="FF000000"/>
        <rFont val="標楷體"/>
        <family val="4"/>
        <charset val="136"/>
      </rPr>
      <t>學名</t>
    </r>
    <r>
      <rPr>
        <sz val="9"/>
        <color rgb="FF000000"/>
        <rFont val="Times New Roman"/>
        <family val="1"/>
      </rPr>
      <t>)</t>
    </r>
  </si>
  <si>
    <t>C.C.C.Code</t>
  </si>
  <si>
    <t>7647-01-0</t>
    <phoneticPr fontId="1" type="noConversion"/>
  </si>
  <si>
    <t>胡椒醛、3,4-亞甲基二氧基苯甲醛)</t>
    <phoneticPr fontId="1" type="noConversion"/>
  </si>
  <si>
    <t>筆次</t>
  </si>
  <si>
    <t>C.C.C.編號</t>
  </si>
  <si>
    <t>化學品名稱</t>
  </si>
  <si>
    <t>103-79-7</t>
  </si>
  <si>
    <t>2914.31.00.00-4</t>
  </si>
  <si>
    <t>1-苯基-2-丙酮</t>
  </si>
  <si>
    <t>2812.10.90.60-0</t>
  </si>
  <si>
    <t>2916.31.11.10-0</t>
  </si>
  <si>
    <t>7647-10-1</t>
    <phoneticPr fontId="1" type="noConversion"/>
  </si>
  <si>
    <t>7719-09-7</t>
    <phoneticPr fontId="1" type="noConversion"/>
  </si>
  <si>
    <r>
      <rPr>
        <sz val="12"/>
        <rFont val="MingLiU"/>
        <family val="3"/>
      </rPr>
      <t xml:space="preserve">毒性分類
</t>
    </r>
    <r>
      <rPr>
        <sz val="9"/>
        <rFont val="MingLiU"/>
        <family val="3"/>
      </rPr>
      <t xml:space="preserve">註 </t>
    </r>
    <r>
      <rPr>
        <sz val="9"/>
        <rFont val="Times New Roman"/>
        <family val="1"/>
      </rPr>
      <t xml:space="preserve">5
</t>
    </r>
    <r>
      <rPr>
        <sz val="10"/>
        <rFont val="Times New Roman"/>
        <family val="1"/>
      </rPr>
      <t>Toxicity Classify</t>
    </r>
  </si>
  <si>
    <r>
      <rPr>
        <sz val="12"/>
        <rFont val="MingLiU"/>
        <family val="3"/>
      </rPr>
      <t>公告日期</t>
    </r>
  </si>
  <si>
    <t>1336-36-3</t>
    <phoneticPr fontId="1" type="noConversion"/>
  </si>
  <si>
    <r>
      <rPr>
        <sz val="12"/>
        <rFont val="Times New Roman"/>
        <family val="1"/>
      </rPr>
      <t>1,2</t>
    </r>
  </si>
  <si>
    <r>
      <rPr>
        <sz val="10"/>
        <rFont val="Times New Roman"/>
        <family val="1"/>
      </rPr>
      <t xml:space="preserve">77.06.22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89.12.20</t>
    </r>
  </si>
  <si>
    <r>
      <rPr>
        <sz val="12"/>
        <rFont val="Times New Roman"/>
        <family val="1"/>
      </rPr>
      <t>1,3</t>
    </r>
  </si>
  <si>
    <r>
      <rPr>
        <sz val="10"/>
        <rFont val="Times New Roman"/>
        <family val="1"/>
      </rPr>
      <t xml:space="preserve">77.06.24
</t>
    </r>
    <r>
      <rPr>
        <sz val="10"/>
        <rFont val="Times New Roman"/>
        <family val="1"/>
      </rPr>
      <t xml:space="preserve">88.07.19
</t>
    </r>
    <r>
      <rPr>
        <sz val="10"/>
        <rFont val="Times New Roman"/>
        <family val="1"/>
      </rPr>
      <t xml:space="preserve">88.12.24
</t>
    </r>
    <r>
      <rPr>
        <sz val="10"/>
        <rFont val="Times New Roman"/>
        <family val="1"/>
      </rPr>
      <t>89.10.25</t>
    </r>
  </si>
  <si>
    <r>
      <rPr>
        <sz val="10"/>
        <rFont val="Times New Roman"/>
        <family val="1"/>
      </rPr>
      <t xml:space="preserve">78.05.01
</t>
    </r>
    <r>
      <rPr>
        <sz val="10"/>
        <rFont val="Times New Roman"/>
        <family val="1"/>
      </rPr>
      <t xml:space="preserve">80.02.27
</t>
    </r>
    <r>
      <rPr>
        <sz val="10"/>
        <rFont val="Times New Roman"/>
        <family val="1"/>
      </rPr>
      <t xml:space="preserve">85.10.17
</t>
    </r>
    <r>
      <rPr>
        <sz val="10"/>
        <rFont val="Times New Roman"/>
        <family val="1"/>
      </rPr>
      <t xml:space="preserve">86.02.26
</t>
    </r>
    <r>
      <rPr>
        <sz val="10"/>
        <rFont val="Times New Roman"/>
        <family val="1"/>
      </rPr>
      <t xml:space="preserve">87.07.07
</t>
    </r>
    <r>
      <rPr>
        <sz val="10"/>
        <rFont val="Times New Roman"/>
        <family val="1"/>
      </rPr>
      <t xml:space="preserve">87.12.01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 xml:space="preserve">94.12.30
</t>
    </r>
    <r>
      <rPr>
        <sz val="10"/>
        <rFont val="Times New Roman"/>
        <family val="1"/>
      </rPr>
      <t xml:space="preserve">98.07.31
</t>
    </r>
    <r>
      <rPr>
        <sz val="10"/>
        <rFont val="Times New Roman"/>
        <family val="1"/>
      </rPr>
      <t xml:space="preserve">101.02.02
</t>
    </r>
    <r>
      <rPr>
        <sz val="10"/>
        <rFont val="Times New Roman"/>
        <family val="1"/>
      </rPr>
      <t xml:space="preserve">102.01.24
</t>
    </r>
    <r>
      <rPr>
        <sz val="10"/>
        <rFont val="Times New Roman"/>
        <family val="1"/>
      </rPr>
      <t>106.05.10</t>
    </r>
  </si>
  <si>
    <r>
      <rPr>
        <sz val="10"/>
        <rFont val="Times New Roman"/>
        <family val="1"/>
      </rPr>
      <t xml:space="preserve">78.05.02
</t>
    </r>
    <r>
      <rPr>
        <sz val="10"/>
        <rFont val="Times New Roman"/>
        <family val="1"/>
      </rPr>
      <t xml:space="preserve">88.07.19
</t>
    </r>
    <r>
      <rPr>
        <sz val="10"/>
        <rFont val="Times New Roman"/>
        <family val="1"/>
      </rPr>
      <t xml:space="preserve">88.12.24
</t>
    </r>
    <r>
      <rPr>
        <sz val="10"/>
        <rFont val="Times New Roman"/>
        <family val="1"/>
      </rPr>
      <t>89.10.25</t>
    </r>
  </si>
  <si>
    <t>96-12-8</t>
    <phoneticPr fontId="1" type="noConversion"/>
  </si>
  <si>
    <r>
      <rPr>
        <sz val="12"/>
        <rFont val="Times New Roman"/>
        <family val="1"/>
      </rPr>
      <t>1,2,3</t>
    </r>
  </si>
  <si>
    <r>
      <rPr>
        <sz val="10"/>
        <rFont val="Times New Roman"/>
        <family val="1"/>
      </rPr>
      <t xml:space="preserve">78.05.02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90.06.21</t>
    </r>
  </si>
  <si>
    <r>
      <rPr>
        <sz val="10"/>
        <rFont val="Times New Roman"/>
        <family val="1"/>
      </rPr>
      <t xml:space="preserve">80.12.07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 xml:space="preserve">90.06.21
</t>
    </r>
    <r>
      <rPr>
        <sz val="10"/>
        <rFont val="Times New Roman"/>
        <family val="1"/>
      </rPr>
      <t>98.07.31</t>
    </r>
  </si>
  <si>
    <r>
      <rPr>
        <sz val="10"/>
        <rFont val="Times New Roman"/>
        <family val="1"/>
      </rPr>
      <t xml:space="preserve">80.12.07
</t>
    </r>
    <r>
      <rPr>
        <sz val="10"/>
        <rFont val="Times New Roman"/>
        <family val="1"/>
      </rPr>
      <t xml:space="preserve">88.07.19
</t>
    </r>
    <r>
      <rPr>
        <sz val="10"/>
        <rFont val="Times New Roman"/>
        <family val="1"/>
      </rPr>
      <t xml:space="preserve">88.12.24
</t>
    </r>
    <r>
      <rPr>
        <sz val="10"/>
        <rFont val="Times New Roman"/>
        <family val="1"/>
      </rPr>
      <t>89.10.25</t>
    </r>
  </si>
  <si>
    <t>2425-06-1</t>
    <phoneticPr fontId="54" type="noConversion"/>
  </si>
  <si>
    <r>
      <rPr>
        <sz val="12"/>
        <rFont val="Times New Roman"/>
        <family val="1"/>
      </rPr>
      <t>2,3</t>
    </r>
  </si>
  <si>
    <r>
      <rPr>
        <sz val="10"/>
        <rFont val="Times New Roman"/>
        <family val="1"/>
      </rPr>
      <t xml:space="preserve">80.12.07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99.12.24</t>
    </r>
  </si>
  <si>
    <r>
      <rPr>
        <sz val="10"/>
        <rFont val="Times New Roman"/>
        <family val="1"/>
      </rPr>
      <t xml:space="preserve">81.08.08
</t>
    </r>
    <r>
      <rPr>
        <sz val="10"/>
        <rFont val="Times New Roman"/>
        <family val="1"/>
      </rPr>
      <t xml:space="preserve">88.07.19
</t>
    </r>
    <r>
      <rPr>
        <sz val="10"/>
        <rFont val="Times New Roman"/>
        <family val="1"/>
      </rPr>
      <t xml:space="preserve">88.12.24
</t>
    </r>
    <r>
      <rPr>
        <sz val="10"/>
        <rFont val="Times New Roman"/>
        <family val="1"/>
      </rPr>
      <t>89.10.25</t>
    </r>
  </si>
  <si>
    <t>98-07-7</t>
    <phoneticPr fontId="54" type="noConversion"/>
  </si>
  <si>
    <r>
      <rPr>
        <sz val="10"/>
        <rFont val="Times New Roman"/>
        <family val="1"/>
      </rPr>
      <t>102.</t>
    </r>
    <r>
      <rPr>
        <sz val="10"/>
        <rFont val="MingLiU"/>
        <family val="3"/>
      </rPr>
      <t>01.24</t>
    </r>
  </si>
  <si>
    <r>
      <rPr>
        <sz val="10"/>
        <rFont val="Times New Roman"/>
        <family val="1"/>
      </rPr>
      <t xml:space="preserve">79.02.15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90.06.21</t>
    </r>
  </si>
  <si>
    <r>
      <rPr>
        <sz val="10"/>
        <rFont val="Times New Roman"/>
        <family val="1"/>
      </rPr>
      <t xml:space="preserve">79.02.15
</t>
    </r>
    <r>
      <rPr>
        <sz val="10"/>
        <rFont val="Times New Roman"/>
        <family val="1"/>
      </rPr>
      <t xml:space="preserve">88.07.19
</t>
    </r>
    <r>
      <rPr>
        <sz val="10"/>
        <rFont val="Times New Roman"/>
        <family val="1"/>
      </rPr>
      <t xml:space="preserve">88.12.24
</t>
    </r>
    <r>
      <rPr>
        <sz val="10"/>
        <rFont val="Times New Roman"/>
        <family val="1"/>
      </rPr>
      <t>89.10.25</t>
    </r>
  </si>
  <si>
    <r>
      <rPr>
        <sz val="10"/>
        <rFont val="Times New Roman"/>
        <family val="1"/>
      </rPr>
      <t xml:space="preserve">82.12.24
</t>
    </r>
    <r>
      <rPr>
        <sz val="10"/>
        <rFont val="Times New Roman"/>
        <family val="1"/>
      </rPr>
      <t xml:space="preserve">88.07.19
</t>
    </r>
    <r>
      <rPr>
        <sz val="10"/>
        <rFont val="Times New Roman"/>
        <family val="1"/>
      </rPr>
      <t xml:space="preserve">88.12.24
</t>
    </r>
    <r>
      <rPr>
        <sz val="10"/>
        <rFont val="Times New Roman"/>
        <family val="1"/>
      </rPr>
      <t>89.10.25</t>
    </r>
  </si>
  <si>
    <r>
      <rPr>
        <sz val="10"/>
        <rFont val="Times New Roman"/>
        <family val="1"/>
      </rPr>
      <t xml:space="preserve">81.08.08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90.06.21</t>
    </r>
  </si>
  <si>
    <t>79-06-1</t>
    <phoneticPr fontId="1" type="noConversion"/>
  </si>
  <si>
    <r>
      <rPr>
        <sz val="10"/>
        <rFont val="Times New Roman"/>
        <family val="1"/>
      </rPr>
      <t xml:space="preserve">82.12.24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104.12.31</t>
    </r>
  </si>
  <si>
    <r>
      <rPr>
        <sz val="10"/>
        <rFont val="Times New Roman"/>
        <family val="1"/>
      </rPr>
      <t xml:space="preserve">85.05.31
</t>
    </r>
    <r>
      <rPr>
        <sz val="10"/>
        <rFont val="Times New Roman"/>
        <family val="1"/>
      </rPr>
      <t xml:space="preserve">88.07.19
</t>
    </r>
    <r>
      <rPr>
        <sz val="10"/>
        <rFont val="Times New Roman"/>
        <family val="1"/>
      </rPr>
      <t xml:space="preserve">88.12.24
</t>
    </r>
    <r>
      <rPr>
        <sz val="10"/>
        <rFont val="Times New Roman"/>
        <family val="1"/>
      </rPr>
      <t>89.10.25</t>
    </r>
  </si>
  <si>
    <t>7789-10-8</t>
    <phoneticPr fontId="1" type="noConversion"/>
  </si>
  <si>
    <t>7784-01-2</t>
    <phoneticPr fontId="1" type="noConversion"/>
  </si>
  <si>
    <r>
      <rPr>
        <sz val="12"/>
        <rFont val="Times New Roman"/>
        <family val="1"/>
      </rPr>
      <t xml:space="preserve">85.05.31
</t>
    </r>
    <r>
      <rPr>
        <sz val="12"/>
        <rFont val="Times New Roman"/>
        <family val="1"/>
      </rPr>
      <t xml:space="preserve">88.07.19
</t>
    </r>
    <r>
      <rPr>
        <sz val="12"/>
        <rFont val="Times New Roman"/>
        <family val="1"/>
      </rPr>
      <t xml:space="preserve">88.12.24
</t>
    </r>
    <r>
      <rPr>
        <sz val="12"/>
        <rFont val="Times New Roman"/>
        <family val="1"/>
      </rPr>
      <t xml:space="preserve">89.10.25
</t>
    </r>
    <r>
      <rPr>
        <sz val="12"/>
        <rFont val="Times New Roman"/>
        <family val="1"/>
      </rPr>
      <t>106.09.26</t>
    </r>
  </si>
  <si>
    <r>
      <rPr>
        <sz val="10"/>
        <rFont val="Times New Roman"/>
        <family val="1"/>
      </rPr>
      <t xml:space="preserve">94.12.30
</t>
    </r>
    <r>
      <rPr>
        <sz val="10"/>
        <rFont val="Times New Roman"/>
        <family val="1"/>
      </rPr>
      <t xml:space="preserve">95.12.29
</t>
    </r>
    <r>
      <rPr>
        <sz val="10"/>
        <rFont val="Times New Roman"/>
        <family val="1"/>
      </rPr>
      <t xml:space="preserve">101.02.02
</t>
    </r>
    <r>
      <rPr>
        <sz val="10"/>
        <rFont val="Times New Roman"/>
        <family val="1"/>
      </rPr>
      <t>103.08.25</t>
    </r>
  </si>
  <si>
    <t>88-06-2</t>
    <phoneticPr fontId="1" type="noConversion"/>
  </si>
  <si>
    <r>
      <rPr>
        <sz val="10"/>
        <rFont val="Times New Roman"/>
        <family val="1"/>
      </rPr>
      <t xml:space="preserve">86.04.25
</t>
    </r>
    <r>
      <rPr>
        <sz val="10"/>
        <rFont val="Times New Roman"/>
        <family val="1"/>
      </rPr>
      <t xml:space="preserve">88.07.19
</t>
    </r>
    <r>
      <rPr>
        <sz val="10"/>
        <rFont val="Times New Roman"/>
        <family val="1"/>
      </rPr>
      <t xml:space="preserve">88.12.24
</t>
    </r>
    <r>
      <rPr>
        <sz val="10"/>
        <rFont val="Times New Roman"/>
        <family val="1"/>
      </rPr>
      <t>89.10.25</t>
    </r>
  </si>
  <si>
    <r>
      <rPr>
        <sz val="10"/>
        <rFont val="Times New Roman"/>
        <family val="1"/>
      </rPr>
      <t xml:space="preserve">86.10.06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90.06.21</t>
    </r>
  </si>
  <si>
    <r>
      <rPr>
        <sz val="10"/>
        <rFont val="Times New Roman"/>
        <family val="1"/>
      </rPr>
      <t xml:space="preserve">86.10.06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94.02.23</t>
    </r>
  </si>
  <si>
    <r>
      <rPr>
        <sz val="10"/>
        <rFont val="Times New Roman"/>
        <family val="1"/>
      </rPr>
      <t xml:space="preserve">86.10.06
</t>
    </r>
    <r>
      <rPr>
        <sz val="10"/>
        <rFont val="Times New Roman"/>
        <family val="1"/>
      </rPr>
      <t xml:space="preserve">88.07.19
</t>
    </r>
    <r>
      <rPr>
        <sz val="10"/>
        <rFont val="Times New Roman"/>
        <family val="1"/>
      </rPr>
      <t xml:space="preserve">88.12.24
</t>
    </r>
    <r>
      <rPr>
        <sz val="10"/>
        <rFont val="Times New Roman"/>
        <family val="1"/>
      </rPr>
      <t>89.10.25</t>
    </r>
  </si>
  <si>
    <t>75-01-4</t>
    <phoneticPr fontId="1" type="noConversion"/>
  </si>
  <si>
    <r>
      <rPr>
        <sz val="10"/>
        <rFont val="Times New Roman"/>
        <family val="1"/>
      </rPr>
      <t xml:space="preserve">86.10.06
</t>
    </r>
    <r>
      <rPr>
        <sz val="10"/>
        <rFont val="Times New Roman"/>
        <family val="1"/>
      </rPr>
      <t xml:space="preserve">88.07.19
</t>
    </r>
    <r>
      <rPr>
        <sz val="10"/>
        <rFont val="Times New Roman"/>
        <family val="1"/>
      </rPr>
      <t xml:space="preserve">88.12.24
</t>
    </r>
    <r>
      <rPr>
        <sz val="10"/>
        <rFont val="Times New Roman"/>
        <family val="1"/>
      </rPr>
      <t xml:space="preserve">89.10.25
</t>
    </r>
    <r>
      <rPr>
        <sz val="10"/>
        <rFont val="Times New Roman"/>
        <family val="1"/>
      </rPr>
      <t xml:space="preserve">90.06.21
</t>
    </r>
    <r>
      <rPr>
        <sz val="10"/>
        <rFont val="Times New Roman"/>
        <family val="1"/>
      </rPr>
      <t>104.12.31</t>
    </r>
  </si>
  <si>
    <r>
      <rPr>
        <sz val="10"/>
        <rFont val="Times New Roman"/>
        <family val="1"/>
      </rPr>
      <t xml:space="preserve">88.08.16
</t>
    </r>
    <r>
      <rPr>
        <sz val="10"/>
        <rFont val="Times New Roman"/>
        <family val="1"/>
      </rPr>
      <t xml:space="preserve">88.12.24
</t>
    </r>
    <r>
      <rPr>
        <sz val="10"/>
        <rFont val="Times New Roman"/>
        <family val="1"/>
      </rPr>
      <t xml:space="preserve">89.10.25
</t>
    </r>
    <r>
      <rPr>
        <sz val="10"/>
        <rFont val="Times New Roman"/>
        <family val="1"/>
      </rPr>
      <t>90.08.09</t>
    </r>
  </si>
  <si>
    <r>
      <rPr>
        <sz val="10"/>
        <rFont val="Times New Roman"/>
        <family val="1"/>
      </rPr>
      <t xml:space="preserve">88.08.16
</t>
    </r>
    <r>
      <rPr>
        <sz val="10"/>
        <rFont val="Times New Roman"/>
        <family val="1"/>
      </rPr>
      <t xml:space="preserve">88.12.24
</t>
    </r>
    <r>
      <rPr>
        <sz val="10"/>
        <rFont val="Times New Roman"/>
        <family val="1"/>
      </rPr>
      <t xml:space="preserve">89.10.25
</t>
    </r>
    <r>
      <rPr>
        <sz val="10"/>
        <rFont val="Times New Roman"/>
        <family val="1"/>
      </rPr>
      <t xml:space="preserve">90.06.21
</t>
    </r>
    <r>
      <rPr>
        <sz val="10"/>
        <rFont val="Times New Roman"/>
        <family val="1"/>
      </rPr>
      <t xml:space="preserve">90.06.22
</t>
    </r>
    <r>
      <rPr>
        <sz val="10"/>
        <rFont val="Times New Roman"/>
        <family val="1"/>
      </rPr>
      <t xml:space="preserve">90.08.09
</t>
    </r>
    <r>
      <rPr>
        <sz val="10"/>
        <rFont val="Times New Roman"/>
        <family val="1"/>
      </rPr>
      <t xml:space="preserve">100.07.20
</t>
    </r>
    <r>
      <rPr>
        <sz val="10"/>
        <rFont val="Times New Roman"/>
        <family val="1"/>
      </rPr>
      <t>102.</t>
    </r>
    <r>
      <rPr>
        <sz val="10"/>
        <rFont val="MingLiU"/>
        <family val="3"/>
      </rPr>
      <t>01.24</t>
    </r>
  </si>
  <si>
    <r>
      <rPr>
        <sz val="10"/>
        <rFont val="Times New Roman"/>
        <family val="1"/>
      </rPr>
      <t xml:space="preserve">95.12.29
</t>
    </r>
    <r>
      <rPr>
        <sz val="10"/>
        <rFont val="Times New Roman"/>
        <family val="1"/>
      </rPr>
      <t xml:space="preserve">100.07.20
</t>
    </r>
    <r>
      <rPr>
        <sz val="10"/>
        <rFont val="Times New Roman"/>
        <family val="1"/>
      </rPr>
      <t>102.</t>
    </r>
    <r>
      <rPr>
        <sz val="10"/>
        <rFont val="MingLiU"/>
        <family val="3"/>
      </rPr>
      <t>01.24</t>
    </r>
  </si>
  <si>
    <r>
      <rPr>
        <sz val="10"/>
        <rFont val="Times New Roman"/>
        <family val="1"/>
      </rPr>
      <t xml:space="preserve">100.07.20
</t>
    </r>
    <r>
      <rPr>
        <sz val="10"/>
        <rFont val="Times New Roman"/>
        <family val="1"/>
      </rPr>
      <t>102.</t>
    </r>
    <r>
      <rPr>
        <sz val="10"/>
        <rFont val="MingLiU"/>
        <family val="3"/>
      </rPr>
      <t>01.24</t>
    </r>
  </si>
  <si>
    <t>68515-48-0</t>
    <phoneticPr fontId="54" type="noConversion"/>
  </si>
  <si>
    <r>
      <rPr>
        <sz val="10"/>
        <rFont val="Times New Roman"/>
        <family val="1"/>
      </rPr>
      <t>100.07.20</t>
    </r>
  </si>
  <si>
    <t>26761-40-0</t>
    <phoneticPr fontId="54" type="noConversion"/>
  </si>
  <si>
    <t>68515-49-1</t>
    <phoneticPr fontId="54" type="noConversion"/>
  </si>
  <si>
    <r>
      <rPr>
        <sz val="10"/>
        <rFont val="Times New Roman"/>
        <family val="1"/>
      </rPr>
      <t xml:space="preserve">100.07.20
</t>
    </r>
    <r>
      <rPr>
        <sz val="10"/>
        <rFont val="Times New Roman"/>
        <family val="1"/>
      </rPr>
      <t>102.01.24</t>
    </r>
  </si>
  <si>
    <r>
      <rPr>
        <sz val="10"/>
        <rFont val="Times New Roman"/>
        <family val="1"/>
      </rPr>
      <t xml:space="preserve">88.08.16
</t>
    </r>
    <r>
      <rPr>
        <sz val="10"/>
        <rFont val="Times New Roman"/>
        <family val="1"/>
      </rPr>
      <t xml:space="preserve">88.12.24
</t>
    </r>
    <r>
      <rPr>
        <sz val="10"/>
        <rFont val="Times New Roman"/>
        <family val="1"/>
      </rPr>
      <t>89.10.25</t>
    </r>
  </si>
  <si>
    <r>
      <rPr>
        <sz val="10"/>
        <rFont val="Times New Roman"/>
        <family val="1"/>
      </rPr>
      <t xml:space="preserve">88.08.16
</t>
    </r>
    <r>
      <rPr>
        <sz val="10"/>
        <rFont val="Times New Roman"/>
        <family val="1"/>
      </rPr>
      <t xml:space="preserve">88.12.24
</t>
    </r>
    <r>
      <rPr>
        <sz val="10"/>
        <rFont val="Times New Roman"/>
        <family val="1"/>
      </rPr>
      <t xml:space="preserve">89.10.25
</t>
    </r>
    <r>
      <rPr>
        <sz val="10"/>
        <rFont val="Times New Roman"/>
        <family val="1"/>
      </rPr>
      <t>90.06.21</t>
    </r>
  </si>
  <si>
    <t>26471-62-5</t>
    <phoneticPr fontId="54" type="noConversion"/>
  </si>
  <si>
    <r>
      <rPr>
        <sz val="10"/>
        <rFont val="Times New Roman"/>
        <family val="1"/>
      </rPr>
      <t xml:space="preserve">88.08.16
</t>
    </r>
    <r>
      <rPr>
        <sz val="10"/>
        <rFont val="Times New Roman"/>
        <family val="1"/>
      </rPr>
      <t xml:space="preserve">88.12.24
</t>
    </r>
    <r>
      <rPr>
        <sz val="10"/>
        <rFont val="Times New Roman"/>
        <family val="1"/>
      </rPr>
      <t xml:space="preserve">89.10.25
</t>
    </r>
    <r>
      <rPr>
        <sz val="10"/>
        <rFont val="Times New Roman"/>
        <family val="1"/>
      </rPr>
      <t>103.08.25</t>
    </r>
  </si>
  <si>
    <t>584-84-9</t>
    <phoneticPr fontId="54" type="noConversion"/>
  </si>
  <si>
    <r>
      <rPr>
        <sz val="10"/>
        <rFont val="Times New Roman"/>
        <family val="1"/>
      </rPr>
      <t xml:space="preserve">88.08.16
</t>
    </r>
    <r>
      <rPr>
        <sz val="10"/>
        <rFont val="Times New Roman"/>
        <family val="1"/>
      </rPr>
      <t xml:space="preserve">88.12.24
</t>
    </r>
    <r>
      <rPr>
        <sz val="10"/>
        <rFont val="Times New Roman"/>
        <family val="1"/>
      </rPr>
      <t xml:space="preserve">89.10.25
</t>
    </r>
    <r>
      <rPr>
        <sz val="10"/>
        <rFont val="Times New Roman"/>
        <family val="1"/>
      </rPr>
      <t>104.12.31</t>
    </r>
  </si>
  <si>
    <t>156-59-2</t>
    <phoneticPr fontId="54" type="noConversion"/>
  </si>
  <si>
    <t>156-60-5</t>
    <phoneticPr fontId="54" type="noConversion"/>
  </si>
  <si>
    <r>
      <rPr>
        <sz val="10"/>
        <rFont val="Times New Roman"/>
        <family val="1"/>
      </rPr>
      <t xml:space="preserve">89.03.15
</t>
    </r>
    <r>
      <rPr>
        <sz val="10"/>
        <rFont val="Times New Roman"/>
        <family val="1"/>
      </rPr>
      <t>89.10.25</t>
    </r>
  </si>
  <si>
    <r>
      <rPr>
        <sz val="10"/>
        <rFont val="Times New Roman"/>
        <family val="1"/>
      </rPr>
      <t xml:space="preserve">88.08.16
</t>
    </r>
    <r>
      <rPr>
        <sz val="10"/>
        <rFont val="Times New Roman"/>
        <family val="1"/>
      </rPr>
      <t xml:space="preserve">88.12.24
</t>
    </r>
    <r>
      <rPr>
        <sz val="10"/>
        <rFont val="Times New Roman"/>
        <family val="1"/>
      </rPr>
      <t xml:space="preserve">89.10.25
</t>
    </r>
    <r>
      <rPr>
        <sz val="10"/>
        <rFont val="Times New Roman"/>
        <family val="1"/>
      </rPr>
      <t>100.07.20</t>
    </r>
  </si>
  <si>
    <t>79-11-8</t>
    <phoneticPr fontId="1" type="noConversion"/>
  </si>
  <si>
    <r>
      <rPr>
        <sz val="10"/>
        <rFont val="Times New Roman"/>
        <family val="1"/>
      </rPr>
      <t xml:space="preserve">88.12.24
</t>
    </r>
    <r>
      <rPr>
        <sz val="10"/>
        <rFont val="Times New Roman"/>
        <family val="1"/>
      </rPr>
      <t>89.10.25</t>
    </r>
  </si>
  <si>
    <r>
      <rPr>
        <sz val="10"/>
        <rFont val="Times New Roman"/>
        <family val="1"/>
      </rPr>
      <t xml:space="preserve">88.12.24
</t>
    </r>
    <r>
      <rPr>
        <sz val="10"/>
        <rFont val="Times New Roman"/>
        <family val="1"/>
      </rPr>
      <t xml:space="preserve">89.10.25
</t>
    </r>
    <r>
      <rPr>
        <sz val="10"/>
        <rFont val="Times New Roman"/>
        <family val="1"/>
      </rPr>
      <t>90.06.21</t>
    </r>
  </si>
  <si>
    <r>
      <rPr>
        <sz val="10"/>
        <rFont val="Times New Roman"/>
        <family val="1"/>
      </rPr>
      <t xml:space="preserve">94.12.30
</t>
    </r>
    <r>
      <rPr>
        <sz val="10"/>
        <rFont val="Times New Roman"/>
        <family val="1"/>
      </rPr>
      <t xml:space="preserve">95.12.29
</t>
    </r>
    <r>
      <rPr>
        <sz val="10"/>
        <rFont val="Times New Roman"/>
        <family val="1"/>
      </rPr>
      <t>103.08.25</t>
    </r>
  </si>
  <si>
    <r>
      <rPr>
        <sz val="10"/>
        <rFont val="Times New Roman"/>
        <family val="1"/>
      </rPr>
      <t xml:space="preserve">99.12.24
</t>
    </r>
    <r>
      <rPr>
        <sz val="10"/>
        <rFont val="Times New Roman"/>
        <family val="1"/>
      </rPr>
      <t>103.08.25</t>
    </r>
  </si>
  <si>
    <r>
      <rPr>
        <sz val="10"/>
        <rFont val="Times New Roman"/>
        <family val="1"/>
      </rPr>
      <t xml:space="preserve">88.12.24
</t>
    </r>
    <r>
      <rPr>
        <sz val="10"/>
        <rFont val="Times New Roman"/>
        <family val="1"/>
      </rPr>
      <t xml:space="preserve">89.10.25
</t>
    </r>
    <r>
      <rPr>
        <sz val="10"/>
        <rFont val="Times New Roman"/>
        <family val="1"/>
      </rPr>
      <t>103.08.25</t>
    </r>
  </si>
  <si>
    <r>
      <rPr>
        <sz val="10"/>
        <rFont val="Times New Roman"/>
        <family val="1"/>
      </rPr>
      <t xml:space="preserve">88.12.24
</t>
    </r>
    <r>
      <rPr>
        <sz val="10"/>
        <rFont val="Times New Roman"/>
        <family val="1"/>
      </rPr>
      <t xml:space="preserve">89.10.25
</t>
    </r>
    <r>
      <rPr>
        <sz val="10"/>
        <rFont val="Times New Roman"/>
        <family val="1"/>
      </rPr>
      <t>98.07.31</t>
    </r>
  </si>
  <si>
    <r>
      <rPr>
        <sz val="10"/>
        <rFont val="Times New Roman"/>
        <family val="1"/>
      </rPr>
      <t>104.12.31</t>
    </r>
  </si>
  <si>
    <r>
      <rPr>
        <sz val="10"/>
        <rFont val="Times New Roman"/>
        <family val="1"/>
      </rPr>
      <t xml:space="preserve">88.12.24
</t>
    </r>
    <r>
      <rPr>
        <sz val="10"/>
        <rFont val="Times New Roman"/>
        <family val="1"/>
      </rPr>
      <t xml:space="preserve">89.10.25
</t>
    </r>
    <r>
      <rPr>
        <sz val="10"/>
        <rFont val="Times New Roman"/>
        <family val="1"/>
      </rPr>
      <t>104.12.31</t>
    </r>
  </si>
  <si>
    <t>75-12-7</t>
    <phoneticPr fontId="1" type="noConversion"/>
  </si>
  <si>
    <r>
      <rPr>
        <sz val="10"/>
        <rFont val="Times New Roman"/>
        <family val="1"/>
      </rPr>
      <t xml:space="preserve">88.12.24
</t>
    </r>
    <r>
      <rPr>
        <sz val="10"/>
        <rFont val="Times New Roman"/>
        <family val="1"/>
      </rPr>
      <t xml:space="preserve">89.10.25
</t>
    </r>
    <r>
      <rPr>
        <sz val="10"/>
        <rFont val="Times New Roman"/>
        <family val="1"/>
      </rPr>
      <t>91.04.09</t>
    </r>
  </si>
  <si>
    <r>
      <rPr>
        <sz val="10"/>
        <rFont val="Times New Roman"/>
        <family val="1"/>
      </rPr>
      <t xml:space="preserve">89.03.15
</t>
    </r>
    <r>
      <rPr>
        <sz val="10"/>
        <rFont val="Times New Roman"/>
        <family val="1"/>
      </rPr>
      <t xml:space="preserve">89.10.25
</t>
    </r>
    <r>
      <rPr>
        <sz val="10"/>
        <rFont val="Times New Roman"/>
        <family val="1"/>
      </rPr>
      <t xml:space="preserve">91.05.24
</t>
    </r>
    <r>
      <rPr>
        <sz val="10"/>
        <rFont val="Times New Roman"/>
        <family val="1"/>
      </rPr>
      <t>94.02.23</t>
    </r>
  </si>
  <si>
    <t>83-10-4</t>
    <phoneticPr fontId="1" type="noConversion"/>
  </si>
  <si>
    <t>4027-18-3</t>
    <phoneticPr fontId="54" type="noConversion"/>
  </si>
  <si>
    <t>14275-57-1</t>
    <phoneticPr fontId="54" type="noConversion"/>
  </si>
  <si>
    <r>
      <rPr>
        <sz val="10"/>
        <rFont val="Times New Roman"/>
        <family val="1"/>
      </rPr>
      <t xml:space="preserve">89.03.15
</t>
    </r>
    <r>
      <rPr>
        <sz val="10"/>
        <rFont val="Times New Roman"/>
        <family val="1"/>
      </rPr>
      <t xml:space="preserve">89.10.25
</t>
    </r>
    <r>
      <rPr>
        <sz val="10"/>
        <rFont val="Times New Roman"/>
        <family val="1"/>
      </rPr>
      <t xml:space="preserve">91.05.24
</t>
    </r>
    <r>
      <rPr>
        <sz val="10"/>
        <rFont val="Times New Roman"/>
        <family val="1"/>
      </rPr>
      <t xml:space="preserve">94.02.23
</t>
    </r>
    <r>
      <rPr>
        <sz val="10"/>
        <rFont val="Times New Roman"/>
        <family val="1"/>
      </rPr>
      <t>101.02.02</t>
    </r>
  </si>
  <si>
    <t>96-09-3</t>
    <phoneticPr fontId="1" type="noConversion"/>
  </si>
  <si>
    <r>
      <rPr>
        <sz val="10"/>
        <rFont val="Times New Roman"/>
        <family val="1"/>
      </rPr>
      <t xml:space="preserve">89.03.15
</t>
    </r>
    <r>
      <rPr>
        <sz val="10"/>
        <rFont val="Times New Roman"/>
        <family val="1"/>
      </rPr>
      <t xml:space="preserve">89.10.25
</t>
    </r>
    <r>
      <rPr>
        <sz val="10"/>
        <rFont val="Times New Roman"/>
        <family val="1"/>
      </rPr>
      <t>94.02.23</t>
    </r>
  </si>
  <si>
    <r>
      <rPr>
        <sz val="10"/>
        <rFont val="Times New Roman"/>
        <family val="1"/>
      </rPr>
      <t xml:space="preserve">89.03.15
</t>
    </r>
    <r>
      <rPr>
        <sz val="10"/>
        <rFont val="Times New Roman"/>
        <family val="1"/>
      </rPr>
      <t xml:space="preserve">89.10.25
</t>
    </r>
    <r>
      <rPr>
        <sz val="10"/>
        <rFont val="Times New Roman"/>
        <family val="1"/>
      </rPr>
      <t>90.06.21</t>
    </r>
  </si>
  <si>
    <t>25154-52-3</t>
    <phoneticPr fontId="54" type="noConversion"/>
  </si>
  <si>
    <r>
      <rPr>
        <sz val="10"/>
        <rFont val="Times New Roman"/>
        <family val="1"/>
      </rPr>
      <t xml:space="preserve">96.12.17
</t>
    </r>
    <r>
      <rPr>
        <sz val="10"/>
        <rFont val="Times New Roman"/>
        <family val="1"/>
      </rPr>
      <t xml:space="preserve">98.07.31
</t>
    </r>
    <r>
      <rPr>
        <sz val="10"/>
        <rFont val="Times New Roman"/>
        <family val="1"/>
      </rPr>
      <t>104.12.31</t>
    </r>
  </si>
  <si>
    <t>84852-15-3</t>
    <phoneticPr fontId="54" type="noConversion"/>
  </si>
  <si>
    <t>9016-45-9</t>
    <phoneticPr fontId="54" type="noConversion"/>
  </si>
  <si>
    <t>26027-38-3</t>
    <phoneticPr fontId="54" type="noConversion"/>
  </si>
  <si>
    <t>80-05-7</t>
    <phoneticPr fontId="54" type="noConversion"/>
  </si>
  <si>
    <r>
      <rPr>
        <sz val="12"/>
        <rFont val="Times New Roman"/>
        <family val="1"/>
      </rPr>
      <t>1, 3</t>
    </r>
  </si>
  <si>
    <r>
      <rPr>
        <sz val="12"/>
        <rFont val="Times New Roman"/>
        <family val="1"/>
      </rPr>
      <t>1, 2</t>
    </r>
  </si>
  <si>
    <r>
      <rPr>
        <sz val="10"/>
        <rFont val="Times New Roman"/>
        <family val="1"/>
      </rPr>
      <t xml:space="preserve">100.07.20
</t>
    </r>
    <r>
      <rPr>
        <sz val="10"/>
        <rFont val="Times New Roman"/>
        <family val="1"/>
      </rPr>
      <t>104.12.31</t>
    </r>
  </si>
  <si>
    <r>
      <rPr>
        <sz val="10"/>
        <rFont val="Times New Roman"/>
        <family val="1"/>
      </rPr>
      <t>102.</t>
    </r>
    <r>
      <rPr>
        <sz val="10"/>
        <rFont val="MingLiU"/>
        <family val="3"/>
      </rPr>
      <t xml:space="preserve">01.24
</t>
    </r>
    <r>
      <rPr>
        <sz val="10"/>
        <rFont val="Times New Roman"/>
        <family val="1"/>
      </rPr>
      <t>103.08.25</t>
    </r>
  </si>
  <si>
    <t>3194-55-6</t>
    <phoneticPr fontId="54" type="noConversion"/>
  </si>
  <si>
    <r>
      <rPr>
        <sz val="10"/>
        <rFont val="Times New Roman"/>
        <family val="1"/>
      </rPr>
      <t>103.08.25</t>
    </r>
  </si>
  <si>
    <r>
      <rPr>
        <sz val="12"/>
        <rFont val="MingLiU"/>
        <family val="3"/>
      </rPr>
      <t xml:space="preserve">甲醛次硫酸氫鈉
</t>
    </r>
    <r>
      <rPr>
        <sz val="12"/>
        <rFont val="Times New Roman"/>
        <family val="1"/>
      </rPr>
      <t/>
    </r>
    <phoneticPr fontId="54" type="noConversion"/>
  </si>
  <si>
    <t>6035-47-8</t>
    <phoneticPr fontId="54" type="noConversion"/>
  </si>
  <si>
    <t>149-44-0</t>
    <phoneticPr fontId="54" type="noConversion"/>
  </si>
  <si>
    <t>319-86-8</t>
    <phoneticPr fontId="1" type="noConversion"/>
  </si>
  <si>
    <t>75-09-2</t>
    <phoneticPr fontId="1" type="noConversion"/>
  </si>
  <si>
    <t>68-12-2</t>
    <phoneticPr fontId="1" type="noConversion"/>
  </si>
  <si>
    <t>7758-01-2</t>
    <phoneticPr fontId="1" type="noConversion"/>
  </si>
  <si>
    <t>57-74-9</t>
  </si>
  <si>
    <t>1332-21-4</t>
  </si>
  <si>
    <t>8001-35-2</t>
  </si>
  <si>
    <t>131-52-2</t>
  </si>
  <si>
    <t>22967-92-6</t>
  </si>
  <si>
    <t>21609-90-5</t>
  </si>
  <si>
    <t>510-15-6</t>
  </si>
  <si>
    <t>1836-75-5</t>
  </si>
  <si>
    <t>88-85-7</t>
  </si>
  <si>
    <t>82-68-8</t>
  </si>
  <si>
    <t>1596-84-5</t>
  </si>
  <si>
    <t>21725-46-2</t>
  </si>
  <si>
    <t>299-84-3</t>
  </si>
  <si>
    <t>133-06-2</t>
  </si>
  <si>
    <t>133-07-3</t>
  </si>
  <si>
    <t>13121-70-5</t>
  </si>
  <si>
    <t>5798-79-8</t>
  </si>
  <si>
    <t>542-88-1</t>
  </si>
  <si>
    <t>2113-61-3</t>
  </si>
  <si>
    <t>553-00-4</t>
  </si>
  <si>
    <t>612-52-2</t>
  </si>
  <si>
    <t>92-87-5</t>
  </si>
  <si>
    <t>36341-27-2</t>
  </si>
  <si>
    <t>531-86-2</t>
  </si>
  <si>
    <t>531-85-1</t>
  </si>
  <si>
    <t>41766-73-8</t>
  </si>
  <si>
    <t>29806-76-6</t>
  </si>
  <si>
    <t>38668-12-1</t>
  </si>
  <si>
    <t>41195-21-5</t>
  </si>
  <si>
    <t>513-78-0</t>
  </si>
  <si>
    <t>95-53-4</t>
  </si>
  <si>
    <t>119-93-7</t>
  </si>
  <si>
    <t>1303-28-2</t>
  </si>
  <si>
    <t>506-64-9</t>
  </si>
  <si>
    <t>13682-73-0</t>
  </si>
  <si>
    <t>542-83-6</t>
  </si>
  <si>
    <t>557-21-1</t>
  </si>
  <si>
    <t>14763-77-0</t>
  </si>
  <si>
    <t>14264-31-4</t>
  </si>
  <si>
    <t>14307-33-6</t>
  </si>
  <si>
    <t>13675-47-3</t>
  </si>
  <si>
    <t>13843-81-7</t>
  </si>
  <si>
    <t>14018-95-2</t>
  </si>
  <si>
    <t>7788-98-9</t>
  </si>
  <si>
    <t>10294-40-3</t>
  </si>
  <si>
    <t>13765-19-0</t>
  </si>
  <si>
    <t>13548-42-0</t>
  </si>
  <si>
    <t>10294-52-7</t>
  </si>
  <si>
    <t>7758-97-6</t>
  </si>
  <si>
    <t>18454-12-1</t>
  </si>
  <si>
    <t>14307-35-8</t>
  </si>
  <si>
    <t>38455-77-5</t>
  </si>
  <si>
    <t>13530-65-9</t>
  </si>
  <si>
    <t>13007-92-6</t>
  </si>
  <si>
    <t>37337-13-6</t>
  </si>
  <si>
    <t>12656-85-8</t>
  </si>
  <si>
    <t>1344-37-2</t>
  </si>
  <si>
    <t>95-95-4</t>
  </si>
  <si>
    <t>12035-72-2</t>
  </si>
  <si>
    <t>117-84-0</t>
  </si>
  <si>
    <t>85-68-7</t>
  </si>
  <si>
    <t>84-66-2</t>
  </si>
  <si>
    <t>68515-42-4</t>
  </si>
  <si>
    <t>71888-89-6</t>
  </si>
  <si>
    <t>131-16-8</t>
  </si>
  <si>
    <t>84-69-5</t>
  </si>
  <si>
    <t>131-18-0</t>
  </si>
  <si>
    <t>84-75-3</t>
  </si>
  <si>
    <t>84-61-7</t>
  </si>
  <si>
    <t>27554-26-3</t>
  </si>
  <si>
    <t>84-76-4</t>
  </si>
  <si>
    <t>146-50-9</t>
  </si>
  <si>
    <t>117-82-8</t>
  </si>
  <si>
    <t>605-54-9</t>
  </si>
  <si>
    <t>75673-16-4</t>
  </si>
  <si>
    <t>117-83-9</t>
  </si>
  <si>
    <t>84-62-8</t>
  </si>
  <si>
    <t>523-31-9</t>
  </si>
  <si>
    <t>131-70-4</t>
  </si>
  <si>
    <t>51-28-5</t>
  </si>
  <si>
    <t>108-60-1</t>
  </si>
  <si>
    <t>32536-52-0</t>
  </si>
  <si>
    <t>40088-47-9</t>
  </si>
  <si>
    <t>68631-49-2</t>
  </si>
  <si>
    <t>207122-15-4</t>
  </si>
  <si>
    <t>446255-22-7</t>
  </si>
  <si>
    <t>207122-16-5</t>
  </si>
  <si>
    <t>132-64-9</t>
  </si>
  <si>
    <t>1825-31-6</t>
  </si>
  <si>
    <t>1321-65-9</t>
  </si>
  <si>
    <t>1335-88-2</t>
  </si>
  <si>
    <t>1321-64-8</t>
  </si>
  <si>
    <t>1335-87-1</t>
  </si>
  <si>
    <t>32241-08-0</t>
  </si>
  <si>
    <t>2234-13-1</t>
  </si>
  <si>
    <t>122-66-7</t>
  </si>
  <si>
    <t>156-62-7</t>
  </si>
  <si>
    <t>115-28-6</t>
  </si>
  <si>
    <t>126-99-8</t>
  </si>
  <si>
    <t>542-75-6</t>
  </si>
  <si>
    <t>532-27-4</t>
  </si>
  <si>
    <t>75-00-3</t>
  </si>
  <si>
    <t>70-30-4</t>
  </si>
  <si>
    <t>684-93-5</t>
  </si>
  <si>
    <t>62-75-9</t>
  </si>
  <si>
    <t>126-72-7</t>
  </si>
  <si>
    <t>534-52-1</t>
  </si>
  <si>
    <t>60-34-4</t>
  </si>
  <si>
    <t>640-19-7</t>
  </si>
  <si>
    <t>107-19-7</t>
  </si>
  <si>
    <t>75-55-8</t>
  </si>
  <si>
    <t>95-80-7</t>
  </si>
  <si>
    <t>76-87-9</t>
  </si>
  <si>
    <t>56-36-0</t>
  </si>
  <si>
    <t>1461-23-0</t>
  </si>
  <si>
    <t>3090-36-6</t>
  </si>
  <si>
    <t>3440-79-7</t>
  </si>
  <si>
    <t>92154-74-0</t>
  </si>
  <si>
    <t>3634-62-6</t>
  </si>
  <si>
    <t>7342-45-2</t>
  </si>
  <si>
    <t>2847-58-7</t>
  </si>
  <si>
    <t>1089-59-4</t>
  </si>
  <si>
    <t>15807-28-0</t>
  </si>
  <si>
    <t>962-89-0</t>
  </si>
  <si>
    <t>379-52-2</t>
  </si>
  <si>
    <t>894-09-7</t>
  </si>
  <si>
    <t>900-95-8</t>
  </si>
  <si>
    <t>639-58-7</t>
  </si>
  <si>
    <t>2767-61-5</t>
  </si>
  <si>
    <t>2279-76-7</t>
  </si>
  <si>
    <t>353747-42-9</t>
  </si>
  <si>
    <t>353747-43-0</t>
  </si>
  <si>
    <t>228262-76-8</t>
  </si>
  <si>
    <t>353747-44-1</t>
  </si>
  <si>
    <t>353747-45-2</t>
  </si>
  <si>
    <t>353747-46-3</t>
  </si>
  <si>
    <t>353747-47-4</t>
  </si>
  <si>
    <t>353747-48-5</t>
  </si>
  <si>
    <t>67-72-1</t>
  </si>
  <si>
    <t>87-68-3</t>
  </si>
  <si>
    <t>95-69-2</t>
  </si>
  <si>
    <t>96-18-4</t>
  </si>
  <si>
    <t>7803-51-2</t>
  </si>
  <si>
    <t>79-19-6</t>
  </si>
  <si>
    <t>2385-85-5</t>
  </si>
  <si>
    <t>143-50-0</t>
  </si>
  <si>
    <t>1763-23-1</t>
  </si>
  <si>
    <t>29457-72-5</t>
  </si>
  <si>
    <t>307-35-7</t>
  </si>
  <si>
    <t>608-93-5</t>
  </si>
  <si>
    <t>36355-01-8</t>
  </si>
  <si>
    <t>115-29-7</t>
  </si>
  <si>
    <t>959-98-8</t>
  </si>
  <si>
    <t>33213-65-9</t>
  </si>
  <si>
    <t>1031-07-8</t>
  </si>
  <si>
    <t>115-96-8</t>
  </si>
  <si>
    <t>134237-50-6</t>
  </si>
  <si>
    <t>134237-51-7</t>
  </si>
  <si>
    <t>134237-52-8</t>
  </si>
  <si>
    <t>569-64-2</t>
  </si>
  <si>
    <t>110-16-7</t>
  </si>
  <si>
    <t>150-69-6</t>
  </si>
  <si>
    <t>624-49-7</t>
  </si>
  <si>
    <t>1694-09-3</t>
  </si>
  <si>
    <t>587-98-4</t>
  </si>
  <si>
    <t>81-88-9</t>
  </si>
  <si>
    <t>108-78-1</t>
  </si>
  <si>
    <t>91-64-5</t>
  </si>
  <si>
    <t xml:space="preserve">319-84-6
</t>
    <phoneticPr fontId="1" type="noConversion"/>
  </si>
  <si>
    <t xml:space="preserve">319-85-7
</t>
    <phoneticPr fontId="1" type="noConversion"/>
  </si>
  <si>
    <t>540-59-0</t>
    <phoneticPr fontId="54" type="noConversion"/>
  </si>
  <si>
    <t>無-CAS</t>
    <phoneticPr fontId="1" type="noConversion"/>
  </si>
  <si>
    <t>67-66-3</t>
    <phoneticPr fontId="1" type="noConversion"/>
  </si>
  <si>
    <t>四氯化碳</t>
    <phoneticPr fontId="1" type="noConversion"/>
  </si>
  <si>
    <t>78-83-1</t>
    <phoneticPr fontId="1" type="noConversion"/>
  </si>
  <si>
    <t>60-29-7</t>
    <phoneticPr fontId="1" type="noConversion"/>
  </si>
  <si>
    <t>鄰-二氯苯</t>
    <phoneticPr fontId="1" type="noConversion"/>
  </si>
  <si>
    <t>二甲苯(含鄰、間、對異構物)</t>
    <phoneticPr fontId="1" type="noConversion"/>
  </si>
  <si>
    <t>123-92-2</t>
    <phoneticPr fontId="1" type="noConversion"/>
  </si>
  <si>
    <t>108-21-4</t>
    <phoneticPr fontId="1" type="noConversion"/>
  </si>
  <si>
    <t>141-78-6</t>
    <phoneticPr fontId="1" type="noConversion"/>
  </si>
  <si>
    <t>乙酸丙酯</t>
    <phoneticPr fontId="1" type="noConversion"/>
  </si>
  <si>
    <t>109-60-4</t>
    <phoneticPr fontId="1" type="noConversion"/>
  </si>
  <si>
    <t>乙酸甲酯</t>
    <phoneticPr fontId="1" type="noConversion"/>
  </si>
  <si>
    <t>127-18-4</t>
    <phoneticPr fontId="1" type="noConversion"/>
  </si>
  <si>
    <t>71-36-3</t>
    <phoneticPr fontId="1" type="noConversion"/>
  </si>
  <si>
    <t>108-88-3</t>
    <phoneticPr fontId="1" type="noConversion"/>
  </si>
  <si>
    <t>583-60-8</t>
    <phoneticPr fontId="1" type="noConversion"/>
  </si>
  <si>
    <t>1,1,1-三氯乙烷</t>
    <phoneticPr fontId="1" type="noConversion"/>
  </si>
  <si>
    <t>79-00-5</t>
    <phoneticPr fontId="1" type="noConversion"/>
  </si>
  <si>
    <t>79-93-3</t>
    <phoneticPr fontId="1" type="noConversion"/>
  </si>
  <si>
    <t>四氫呋喃</t>
    <phoneticPr fontId="1" type="noConversion"/>
  </si>
  <si>
    <t>110-54-3</t>
    <phoneticPr fontId="1" type="noConversion"/>
  </si>
  <si>
    <t>Coal tar naphtha</t>
    <phoneticPr fontId="1" type="noConversion"/>
  </si>
  <si>
    <t>9005-90-7</t>
    <phoneticPr fontId="1" type="noConversion"/>
  </si>
  <si>
    <t>有機溶劑</t>
    <phoneticPr fontId="1" type="noConversion"/>
  </si>
  <si>
    <t>狀態(固態、氣態、液態)</t>
    <phoneticPr fontId="1" type="noConversion"/>
  </si>
  <si>
    <t>供應商</t>
    <phoneticPr fontId="1" type="noConversion"/>
  </si>
  <si>
    <t>L</t>
    <phoneticPr fontId="1" type="noConversion"/>
  </si>
  <si>
    <t>JT-Baker</t>
  </si>
  <si>
    <t>輕油精</t>
    <phoneticPr fontId="1" type="noConversion"/>
  </si>
  <si>
    <t>景明</t>
    <phoneticPr fontId="1" type="noConversion"/>
  </si>
  <si>
    <t>20L罐</t>
    <phoneticPr fontId="1" type="noConversion"/>
  </si>
  <si>
    <t>3.164</t>
    <phoneticPr fontId="1" type="noConversion"/>
  </si>
  <si>
    <t>Acetone</t>
    <phoneticPr fontId="1" type="noConversion"/>
  </si>
  <si>
    <t>1</t>
    <phoneticPr fontId="1" type="noConversion"/>
  </si>
  <si>
    <t>供應商</t>
    <phoneticPr fontId="1" type="noConversion"/>
  </si>
  <si>
    <t>廠牌</t>
    <phoneticPr fontId="1" type="noConversion"/>
  </si>
  <si>
    <r>
      <t>純度</t>
    </r>
    <r>
      <rPr>
        <sz val="12"/>
        <color rgb="FFFF0000"/>
        <rFont val="新細明體"/>
        <family val="1"/>
        <charset val="136"/>
        <scheme val="minor"/>
      </rPr>
      <t>(%)</t>
    </r>
    <phoneticPr fontId="1" type="noConversion"/>
  </si>
  <si>
    <t>狀態(固態、氣態、液態)</t>
    <phoneticPr fontId="1" type="noConversion"/>
  </si>
  <si>
    <t>包裝大小</t>
    <phoneticPr fontId="1" type="noConversion"/>
  </si>
  <si>
    <t>英文名稱</t>
    <phoneticPr fontId="1" type="noConversion"/>
  </si>
  <si>
    <t>中文名稱</t>
    <phoneticPr fontId="1" type="noConversion"/>
  </si>
  <si>
    <t>CAS NO.</t>
    <phoneticPr fontId="1" type="noConversion"/>
  </si>
  <si>
    <t>編號：</t>
    <phoneticPr fontId="1" type="noConversion"/>
  </si>
  <si>
    <t>校內分機:</t>
    <phoneticPr fontId="1" type="noConversion"/>
  </si>
  <si>
    <t>填表人：</t>
    <phoneticPr fontId="1" type="noConversion"/>
  </si>
  <si>
    <t>表單更新日期：</t>
    <phoneticPr fontId="1" type="noConversion"/>
  </si>
  <si>
    <t>實驗室藥品清單</t>
    <phoneticPr fontId="1" type="noConversion"/>
  </si>
  <si>
    <t>Aldrich</t>
    <phoneticPr fontId="1" type="noConversion"/>
  </si>
  <si>
    <t>MACRON</t>
    <phoneticPr fontId="1" type="noConversion"/>
  </si>
  <si>
    <t>Sigma</t>
    <phoneticPr fontId="1" type="noConversion"/>
  </si>
  <si>
    <t>Worthington</t>
    <phoneticPr fontId="1" type="noConversion"/>
  </si>
  <si>
    <t>TIB</t>
    <phoneticPr fontId="1" type="noConversion"/>
  </si>
  <si>
    <t>Talstar</t>
    <phoneticPr fontId="1" type="noConversion"/>
  </si>
  <si>
    <t>Lucigen</t>
    <phoneticPr fontId="1" type="noConversion"/>
  </si>
  <si>
    <t>Hispanagar</t>
    <phoneticPr fontId="1" type="noConversion"/>
  </si>
  <si>
    <t>GSI</t>
    <phoneticPr fontId="1" type="noConversion"/>
  </si>
  <si>
    <t>GBI Labs</t>
    <phoneticPr fontId="1" type="noConversion"/>
  </si>
  <si>
    <t>biosera</t>
    <phoneticPr fontId="1" type="noConversion"/>
  </si>
  <si>
    <t>AthenaES</t>
    <phoneticPr fontId="1" type="noConversion"/>
  </si>
  <si>
    <t>Amresco</t>
    <phoneticPr fontId="1" type="noConversion"/>
  </si>
  <si>
    <t>Allele</t>
    <phoneticPr fontId="1" type="noConversion"/>
  </si>
  <si>
    <t>Merck</t>
    <phoneticPr fontId="1" type="noConversion"/>
  </si>
  <si>
    <t>TEDIA</t>
    <phoneticPr fontId="1" type="noConversion"/>
  </si>
  <si>
    <t>TCI</t>
    <phoneticPr fontId="1" type="noConversion"/>
  </si>
  <si>
    <t>SYNTHON</t>
    <phoneticPr fontId="1" type="noConversion"/>
  </si>
  <si>
    <t>STREM</t>
    <phoneticPr fontId="1" type="noConversion"/>
  </si>
  <si>
    <t>Scientific Polymer Products</t>
    <phoneticPr fontId="1" type="noConversion"/>
  </si>
  <si>
    <t>SHOWA</t>
    <phoneticPr fontId="1" type="noConversion"/>
  </si>
  <si>
    <t>SEEDCHEM</t>
    <phoneticPr fontId="1" type="noConversion"/>
  </si>
  <si>
    <t>Scharlau</t>
    <phoneticPr fontId="1" type="noConversion"/>
  </si>
  <si>
    <t>PURAC</t>
    <phoneticPr fontId="1" type="noConversion"/>
  </si>
  <si>
    <t>PHARMCO-AAPER</t>
    <phoneticPr fontId="1" type="noConversion"/>
  </si>
  <si>
    <t>MP</t>
    <phoneticPr fontId="1" type="noConversion"/>
  </si>
  <si>
    <t>MAYBRIDGE</t>
    <phoneticPr fontId="1" type="noConversion"/>
  </si>
  <si>
    <t>Fisher Chemical</t>
    <phoneticPr fontId="1" type="noConversion"/>
  </si>
  <si>
    <t>ECHO Chemical</t>
    <phoneticPr fontId="1" type="noConversion"/>
  </si>
  <si>
    <t>Duchefa</t>
    <phoneticPr fontId="1" type="noConversion"/>
  </si>
  <si>
    <t>CIL</t>
    <phoneticPr fontId="1" type="noConversion"/>
  </si>
  <si>
    <t>CHRIS</t>
    <phoneticPr fontId="1" type="noConversion"/>
  </si>
  <si>
    <t>Electronic Materials</t>
    <phoneticPr fontId="1" type="noConversion"/>
  </si>
  <si>
    <t>Alfa Aesar</t>
    <phoneticPr fontId="1" type="noConversion"/>
  </si>
  <si>
    <t>AENCORE</t>
    <phoneticPr fontId="1" type="noConversion"/>
  </si>
  <si>
    <t>ABCR</t>
    <phoneticPr fontId="1" type="noConversion"/>
  </si>
  <si>
    <t>ACROS</t>
    <phoneticPr fontId="1" type="noConversion"/>
  </si>
  <si>
    <t>Strong</t>
    <phoneticPr fontId="1" type="noConversion"/>
  </si>
  <si>
    <t>YEA</t>
    <phoneticPr fontId="1" type="noConversion"/>
  </si>
  <si>
    <t>Chemetall</t>
    <phoneticPr fontId="1" type="noConversion"/>
  </si>
  <si>
    <t>NIST</t>
    <phoneticPr fontId="1" type="noConversion"/>
  </si>
  <si>
    <t>EPS</t>
    <phoneticPr fontId="1" type="noConversion"/>
  </si>
  <si>
    <t>聯華氣體</t>
    <phoneticPr fontId="1" type="noConversion"/>
  </si>
  <si>
    <t>USP</t>
    <phoneticPr fontId="1" type="noConversion"/>
  </si>
  <si>
    <t>海昌興業</t>
    <phoneticPr fontId="1" type="noConversion"/>
  </si>
  <si>
    <t>BP</t>
    <phoneticPr fontId="1" type="noConversion"/>
  </si>
  <si>
    <t>九和氣體</t>
    <phoneticPr fontId="1" type="noConversion"/>
  </si>
  <si>
    <t>BACHEM</t>
    <phoneticPr fontId="1" type="noConversion"/>
  </si>
  <si>
    <t>三鶯氣體</t>
    <phoneticPr fontId="1" type="noConversion"/>
  </si>
  <si>
    <t>ISOTECH</t>
    <phoneticPr fontId="1" type="noConversion"/>
  </si>
  <si>
    <t>僑泰氣體</t>
    <phoneticPr fontId="1" type="noConversion"/>
  </si>
  <si>
    <t>High purity</t>
    <phoneticPr fontId="1" type="noConversion"/>
  </si>
  <si>
    <t>供應商(氣體)</t>
    <phoneticPr fontId="1" type="noConversion"/>
  </si>
  <si>
    <t>Thermo Fisher</t>
    <phoneticPr fontId="1" type="noConversion"/>
  </si>
  <si>
    <t>MN</t>
    <phoneticPr fontId="1" type="noConversion"/>
  </si>
  <si>
    <t>ChemService</t>
    <phoneticPr fontId="1" type="noConversion"/>
  </si>
  <si>
    <t>SUPELCO</t>
    <phoneticPr fontId="1" type="noConversion"/>
  </si>
  <si>
    <t>關東鑫林</t>
    <phoneticPr fontId="1" type="noConversion"/>
  </si>
  <si>
    <t>RdH</t>
    <phoneticPr fontId="1" type="noConversion"/>
  </si>
  <si>
    <t>毒化物且需特殊健檢</t>
    <phoneticPr fontId="1" type="noConversion"/>
  </si>
  <si>
    <t>益和貿易</t>
    <phoneticPr fontId="1" type="noConversion"/>
  </si>
  <si>
    <t>AccuStandard</t>
    <phoneticPr fontId="1" type="noConversion"/>
  </si>
  <si>
    <t>需特殊健檢藥品</t>
    <phoneticPr fontId="1" type="noConversion"/>
  </si>
  <si>
    <t>喬越實業</t>
    <phoneticPr fontId="1" type="noConversion"/>
  </si>
  <si>
    <t>RBI</t>
    <phoneticPr fontId="1" type="noConversion"/>
  </si>
  <si>
    <t>優先管理化學品</t>
    <phoneticPr fontId="1" type="noConversion"/>
  </si>
  <si>
    <t>波士特</t>
    <phoneticPr fontId="1" type="noConversion"/>
  </si>
  <si>
    <t>Mallinckrodt </t>
  </si>
  <si>
    <t>特用化學品</t>
    <phoneticPr fontId="1" type="noConversion"/>
  </si>
  <si>
    <t>鼎好</t>
    <phoneticPr fontId="1" type="noConversion"/>
  </si>
  <si>
    <t>Riedel-deHaen</t>
    <phoneticPr fontId="1" type="noConversion"/>
  </si>
  <si>
    <t>乙類先驅物</t>
    <phoneticPr fontId="1" type="noConversion"/>
  </si>
  <si>
    <t>默克</t>
    <phoneticPr fontId="1" type="noConversion"/>
  </si>
  <si>
    <t>Fluka</t>
    <phoneticPr fontId="1" type="noConversion"/>
  </si>
  <si>
    <t>G</t>
    <phoneticPr fontId="1" type="noConversion"/>
  </si>
  <si>
    <t>甲類先驅物</t>
    <phoneticPr fontId="1" type="noConversion"/>
  </si>
  <si>
    <t>景明</t>
    <phoneticPr fontId="1" type="noConversion"/>
  </si>
  <si>
    <t>Sigma-Aldrich</t>
  </si>
  <si>
    <t>毒化物</t>
    <phoneticPr fontId="1" type="noConversion"/>
  </si>
  <si>
    <t>友和</t>
    <phoneticPr fontId="1" type="noConversion"/>
  </si>
  <si>
    <t>S</t>
    <phoneticPr fontId="1" type="noConversion"/>
  </si>
  <si>
    <t>化學品分類</t>
    <phoneticPr fontId="1" type="noConversion"/>
  </si>
  <si>
    <t>廠牌</t>
    <phoneticPr fontId="1" type="noConversion"/>
  </si>
  <si>
    <t>顯示化學品</t>
    <phoneticPr fontId="1" type="noConversion"/>
  </si>
  <si>
    <t>毒化物化學品</t>
    <phoneticPr fontId="1" type="noConversion"/>
  </si>
  <si>
    <t>先驅化學品</t>
    <phoneticPr fontId="1" type="noConversion"/>
  </si>
  <si>
    <t>特定化學品</t>
    <phoneticPr fontId="1" type="noConversion"/>
  </si>
  <si>
    <t>優先化學品</t>
    <phoneticPr fontId="1" type="noConversion"/>
  </si>
  <si>
    <t>化學品分類</t>
    <phoneticPr fontId="1" type="noConversion"/>
  </si>
  <si>
    <t>Hexahydrophthalic anhydride</t>
    <phoneticPr fontId="1" type="noConversion"/>
  </si>
  <si>
    <t>Phosphorus pentachloride</t>
    <phoneticPr fontId="1" type="noConversion"/>
  </si>
  <si>
    <t>編號</t>
    <phoneticPr fontId="1" type="noConversion"/>
  </si>
  <si>
    <t>毒化物-無CAS No.</t>
    <phoneticPr fontId="1" type="noConversion"/>
  </si>
  <si>
    <r>
      <rPr>
        <sz val="12"/>
        <rFont val="MingLiU"/>
        <family val="3"/>
      </rPr>
      <t xml:space="preserve">列管編號 </t>
    </r>
    <r>
      <rPr>
        <sz val="9"/>
        <rFont val="MingLiU"/>
        <family val="3"/>
      </rPr>
      <t xml:space="preserve">註 </t>
    </r>
    <r>
      <rPr>
        <sz val="9"/>
        <rFont val="Times New Roman"/>
        <family val="1"/>
      </rPr>
      <t xml:space="preserve">1 </t>
    </r>
    <r>
      <rPr>
        <sz val="12"/>
        <rFont val="Times New Roman"/>
        <family val="1"/>
      </rPr>
      <t>Listed No.</t>
    </r>
    <phoneticPr fontId="1" type="noConversion"/>
  </si>
  <si>
    <r>
      <rPr>
        <sz val="12"/>
        <rFont val="MingLiU"/>
        <family val="3"/>
      </rPr>
      <t xml:space="preserve">序號 </t>
    </r>
    <r>
      <rPr>
        <sz val="9"/>
        <rFont val="MingLiU"/>
        <family val="3"/>
      </rPr>
      <t xml:space="preserve">註 </t>
    </r>
    <r>
      <rPr>
        <sz val="9"/>
        <rFont val="Times New Roman"/>
        <family val="1"/>
      </rPr>
      <t xml:space="preserve">1 </t>
    </r>
    <r>
      <rPr>
        <sz val="11"/>
        <rFont val="Times New Roman"/>
        <family val="1"/>
      </rPr>
      <t xml:space="preserve">Series </t>
    </r>
    <r>
      <rPr>
        <sz val="12"/>
        <rFont val="Times New Roman"/>
        <family val="1"/>
      </rPr>
      <t>No.</t>
    </r>
    <phoneticPr fontId="1" type="noConversion"/>
  </si>
  <si>
    <t>7、含有1至5列舉物占其重量超過百分之一或鈹合金含鈹占其重量超過百分之三之混合物；含有6列舉物占其重量超過百分之○．五之混合物。含苯膠糊〔含苯容量占該膠糊之溶劑（含稀釋劑）超過百分之五者。〕</t>
    <phoneticPr fontId="1" type="noConversion"/>
  </si>
  <si>
    <t>範例</t>
    <phoneticPr fontId="1" type="noConversion"/>
  </si>
  <si>
    <t>OOO老師實驗室藥品清單</t>
    <phoneticPr fontId="1" type="noConversion"/>
  </si>
  <si>
    <r>
      <t>庫存餘量</t>
    </r>
    <r>
      <rPr>
        <sz val="12"/>
        <color rgb="FFFF0000"/>
        <rFont val="新細明體"/>
        <family val="1"/>
        <charset val="136"/>
        <scheme val="minor"/>
      </rPr>
      <t>(KG)</t>
    </r>
    <phoneticPr fontId="1" type="noConversion"/>
  </si>
  <si>
    <t>氰化氫</t>
  </si>
  <si>
    <t>10588-01-9</t>
    <phoneticPr fontId="1" type="noConversion"/>
  </si>
  <si>
    <t>6108-10-7</t>
    <phoneticPr fontId="1" type="noConversion"/>
  </si>
  <si>
    <t>7789-12-0</t>
    <phoneticPr fontId="1" type="noConversion"/>
  </si>
  <si>
    <t>584-84-9</t>
    <phoneticPr fontId="1" type="noConversion"/>
  </si>
  <si>
    <t>二 異 氰 酸 甲 苯</t>
    <phoneticPr fontId="1" type="noConversion"/>
  </si>
  <si>
    <t>二 異 氰 酸 甲 苯</t>
    <phoneticPr fontId="1" type="noConversion"/>
  </si>
  <si>
    <t>25637-99-4</t>
    <phoneticPr fontId="54" type="noConversion"/>
  </si>
  <si>
    <t>25376-45-8</t>
    <phoneticPr fontId="1" type="noConversion"/>
  </si>
  <si>
    <t>108-05-4</t>
    <phoneticPr fontId="1" type="noConversion"/>
  </si>
  <si>
    <t>78-87-5</t>
    <phoneticPr fontId="1" type="noConversion"/>
  </si>
  <si>
    <t>56-35-9</t>
    <phoneticPr fontId="1" type="noConversion"/>
  </si>
  <si>
    <t>62-56-6</t>
    <phoneticPr fontId="1" type="noConversion"/>
  </si>
  <si>
    <t>7637-07-2</t>
    <phoneticPr fontId="1" type="noConversion"/>
  </si>
  <si>
    <t>79-34-5</t>
    <phoneticPr fontId="1" type="noConversion"/>
  </si>
  <si>
    <t>56-23-5</t>
    <phoneticPr fontId="1" type="noConversion"/>
  </si>
  <si>
    <t>540-59-0</t>
    <phoneticPr fontId="1" type="noConversion"/>
  </si>
  <si>
    <t>107-06-2</t>
    <phoneticPr fontId="1" type="noConversion"/>
  </si>
  <si>
    <t>00075-15-0</t>
    <phoneticPr fontId="1" type="noConversion"/>
  </si>
  <si>
    <r>
      <rPr>
        <sz val="12"/>
        <rFont val="Times New Roman"/>
        <family val="1"/>
      </rPr>
      <t>67-64-1</t>
    </r>
    <phoneticPr fontId="1" type="noConversion"/>
  </si>
  <si>
    <t>1234-51-3</t>
    <phoneticPr fontId="1" type="noConversion"/>
  </si>
  <si>
    <t>67-63-0</t>
    <phoneticPr fontId="1" type="noConversion"/>
  </si>
  <si>
    <t>110-80-5</t>
    <phoneticPr fontId="1" type="noConversion"/>
  </si>
  <si>
    <t>111-15-9 </t>
    <phoneticPr fontId="1" type="noConversion"/>
  </si>
  <si>
    <t>111-76-2 </t>
    <phoneticPr fontId="1" type="noConversion"/>
  </si>
  <si>
    <t>109-86-4</t>
    <phoneticPr fontId="1" type="noConversion"/>
  </si>
  <si>
    <t>95-50-1</t>
    <phoneticPr fontId="1" type="noConversion"/>
  </si>
  <si>
    <t>1330-20-7 </t>
    <phoneticPr fontId="1" type="noConversion"/>
  </si>
  <si>
    <t>1319-77-3</t>
    <phoneticPr fontId="1" type="noConversion"/>
  </si>
  <si>
    <t>108-90-7</t>
    <phoneticPr fontId="1" type="noConversion"/>
  </si>
  <si>
    <t>628-63-7</t>
    <phoneticPr fontId="1" type="noConversion"/>
  </si>
  <si>
    <t>110-19-0</t>
    <phoneticPr fontId="1" type="noConversion"/>
  </si>
  <si>
    <t>123-86-4</t>
    <phoneticPr fontId="1" type="noConversion"/>
  </si>
  <si>
    <t>79-20-9</t>
    <phoneticPr fontId="1" type="noConversion"/>
  </si>
  <si>
    <t>9003-53-6</t>
    <phoneticPr fontId="1" type="noConversion"/>
  </si>
  <si>
    <t>123-91-1</t>
    <phoneticPr fontId="1" type="noConversion"/>
  </si>
  <si>
    <t>108-93-0</t>
    <phoneticPr fontId="1" type="noConversion"/>
  </si>
  <si>
    <t>108-94-1</t>
    <phoneticPr fontId="1" type="noConversion"/>
  </si>
  <si>
    <t>78-92-2</t>
    <phoneticPr fontId="1" type="noConversion"/>
  </si>
  <si>
    <t>79-09-2</t>
    <phoneticPr fontId="1" type="noConversion"/>
  </si>
  <si>
    <t>67-56-1</t>
    <phoneticPr fontId="1" type="noConversion"/>
  </si>
  <si>
    <t>108-10-1</t>
    <phoneticPr fontId="1" type="noConversion"/>
  </si>
  <si>
    <t>25639-42-3</t>
    <phoneticPr fontId="1" type="noConversion"/>
  </si>
  <si>
    <t>591-78-6</t>
    <phoneticPr fontId="1" type="noConversion"/>
  </si>
  <si>
    <t>71-55-6</t>
    <phoneticPr fontId="1" type="noConversion"/>
  </si>
  <si>
    <t>109-99-9</t>
    <phoneticPr fontId="1" type="noConversion"/>
  </si>
  <si>
    <t>8006-61-9</t>
    <phoneticPr fontId="1" type="noConversion"/>
  </si>
  <si>
    <t>08030-30-6</t>
    <phoneticPr fontId="1" type="noConversion"/>
  </si>
  <si>
    <t>8032-32-4</t>
    <phoneticPr fontId="1" type="noConversion"/>
  </si>
  <si>
    <t>64742-48-9</t>
    <phoneticPr fontId="1" type="noConversion"/>
  </si>
  <si>
    <t>8006-64-2</t>
    <phoneticPr fontId="1" type="noConversion"/>
  </si>
  <si>
    <t> 64475-85-0</t>
    <phoneticPr fontId="1" type="noConversion"/>
  </si>
  <si>
    <t>28553-12-0</t>
    <phoneticPr fontId="1" type="noConversion"/>
  </si>
  <si>
    <r>
      <rPr>
        <sz val="12"/>
        <rFont val="MingLiU"/>
        <family val="3"/>
      </rPr>
      <t>化學文摘</t>
    </r>
    <r>
      <rPr>
        <vertAlign val="superscript"/>
        <sz val="12"/>
        <rFont val="MingLiU"/>
        <family val="3"/>
      </rPr>
      <t>註</t>
    </r>
    <r>
      <rPr>
        <sz val="12"/>
        <rFont val="Times New Roman"/>
        <family val="1"/>
      </rPr>
      <t xml:space="preserve"> </t>
    </r>
    <r>
      <rPr>
        <vertAlign val="superscript"/>
        <sz val="12"/>
        <rFont val="Times New Roman"/>
        <family val="1"/>
      </rPr>
      <t>2</t>
    </r>
    <r>
      <rPr>
        <sz val="12"/>
        <rFont val="MingLiU"/>
        <family val="3"/>
      </rPr>
      <t>社登記號碼</t>
    </r>
    <r>
      <rPr>
        <sz val="12"/>
        <rFont val="Times New Roman"/>
        <family val="1"/>
      </rPr>
      <t xml:space="preserve"> CAS. Number</t>
    </r>
  </si>
  <si>
    <t>50-00-0</t>
    <phoneticPr fontId="1" type="noConversion"/>
  </si>
  <si>
    <t>75-01-4</t>
    <phoneticPr fontId="1" type="noConversion"/>
  </si>
  <si>
    <t>7775-11-3</t>
    <phoneticPr fontId="1" type="noConversion"/>
  </si>
  <si>
    <t>7789-12-0</t>
    <phoneticPr fontId="1" type="noConversion"/>
  </si>
  <si>
    <t>10588-01-9</t>
    <phoneticPr fontId="1" type="noConversion"/>
  </si>
  <si>
    <t>92-87-5</t>
    <phoneticPr fontId="1" type="noConversion"/>
  </si>
  <si>
    <t>531-85-1</t>
    <phoneticPr fontId="1" type="noConversion"/>
  </si>
  <si>
    <t>92-67-1</t>
    <phoneticPr fontId="1" type="noConversion"/>
  </si>
  <si>
    <t>92-93-3</t>
    <phoneticPr fontId="1" type="noConversion"/>
  </si>
  <si>
    <t>91-59-8</t>
    <phoneticPr fontId="1" type="noConversion"/>
  </si>
  <si>
    <t>542-88-1</t>
    <phoneticPr fontId="1" type="noConversion"/>
  </si>
  <si>
    <t>1336-36-3</t>
    <phoneticPr fontId="1" type="noConversion"/>
  </si>
  <si>
    <t>107-30-2</t>
    <phoneticPr fontId="1" type="noConversion"/>
  </si>
  <si>
    <t>12001-28-4</t>
    <phoneticPr fontId="1" type="noConversion"/>
  </si>
  <si>
    <t>87-86-5</t>
    <phoneticPr fontId="1" type="noConversion"/>
  </si>
  <si>
    <t>131-52-2</t>
    <phoneticPr fontId="1" type="noConversion"/>
  </si>
  <si>
    <t>91-94-1</t>
    <phoneticPr fontId="1" type="noConversion"/>
  </si>
  <si>
    <t>134-32-7</t>
    <phoneticPr fontId="1" type="noConversion"/>
  </si>
  <si>
    <t>119-93-7</t>
    <phoneticPr fontId="1" type="noConversion"/>
  </si>
  <si>
    <t>119-90-4</t>
    <phoneticPr fontId="1" type="noConversion"/>
  </si>
  <si>
    <t>7440-41-7</t>
    <phoneticPr fontId="1" type="noConversion"/>
  </si>
  <si>
    <t>98-07-7</t>
    <phoneticPr fontId="1" type="noConversion"/>
  </si>
  <si>
    <t>13463-39-3</t>
    <phoneticPr fontId="1" type="noConversion"/>
  </si>
  <si>
    <t>60-11-7</t>
    <phoneticPr fontId="1" type="noConversion"/>
  </si>
  <si>
    <t>57-57-8</t>
    <phoneticPr fontId="1" type="noConversion"/>
  </si>
  <si>
    <t>07723-14-0</t>
    <phoneticPr fontId="1" type="noConversion"/>
  </si>
  <si>
    <t>107-13-1</t>
    <phoneticPr fontId="1" type="noConversion"/>
  </si>
  <si>
    <t>7782-50-5</t>
    <phoneticPr fontId="1" type="noConversion"/>
  </si>
  <si>
    <t>74-90-8</t>
    <phoneticPr fontId="1" type="noConversion"/>
  </si>
  <si>
    <t>74-83-9</t>
    <phoneticPr fontId="1" type="noConversion"/>
  </si>
  <si>
    <t>00101-68-8</t>
    <phoneticPr fontId="1" type="noConversion"/>
  </si>
  <si>
    <t>4098-71-9</t>
    <phoneticPr fontId="1" type="noConversion"/>
  </si>
  <si>
    <t>類別</t>
  </si>
  <si>
    <t>品項</t>
  </si>
  <si>
    <t>勾選運作</t>
  </si>
  <si>
    <t>物質狀態</t>
  </si>
  <si>
    <t>A1</t>
  </si>
  <si>
    <t>□</t>
  </si>
  <si>
    <t>酜酸二丁酯/鄰苯二甲酸二丁酯</t>
  </si>
  <si>
    <t>Dibutyl phthal, DBP</t>
  </si>
  <si>
    <t>□固態 ■液態 □氣態</t>
  </si>
  <si>
    <t>酜酸二壬酯/鄰苯二甲酸二異壬酯</t>
  </si>
  <si>
    <t>Diisononyl phthalate, DINP</t>
  </si>
  <si>
    <t>28553-12-0</t>
  </si>
  <si>
    <t>□固態 □液態 □氣態</t>
  </si>
  <si>
    <t>鄰苯二甲酸二(2-乙基己基)酯</t>
  </si>
  <si>
    <t>Bis (2-ethylhexyl) phthalate, DEHP</t>
  </si>
  <si>
    <t>酜酸二辛酯/鄰苯二甲酸二辛酯</t>
  </si>
  <si>
    <t>1,2-Benzenedicarboxylicacid, DNOP</t>
  </si>
  <si>
    <t>酜酸二癸酯/鄰苯二甲酸二異癸酯</t>
  </si>
  <si>
    <t>Diisodecyl phthalate, DIDP</t>
  </si>
  <si>
    <t>26761-40-0</t>
  </si>
  <si>
    <t>鄰苯二甲酸二異丁酯</t>
  </si>
  <si>
    <t>Diisobutyl phthalate, DIBP</t>
  </si>
  <si>
    <t>甲醛</t>
  </si>
  <si>
    <t>□固態■液態 □氣態</t>
  </si>
  <si>
    <t>五氯酚鈉</t>
  </si>
  <si>
    <t>Sodium pentachlorophenol</t>
  </si>
  <si>
    <t>A2</t>
  </si>
  <si>
    <t>三聚氰胺</t>
  </si>
  <si>
    <t>Melamine</t>
  </si>
  <si>
    <t>■固態 □液態 □氣態</t>
  </si>
  <si>
    <t>孔雀綠</t>
  </si>
  <si>
    <t>Malachite green</t>
  </si>
  <si>
    <t>奶油黃/二甲基黃/甲基黃/對二甲胺基偶氮苯</t>
  </si>
  <si>
    <t>Butter yellow</t>
  </si>
  <si>
    <t>60-11-7</t>
  </si>
  <si>
    <t>吊白塊/甲醛次硫酸氫鈉/雕白粉/雕白粉C</t>
  </si>
  <si>
    <t>Sodium hydroxymethanesulfinate,Sodium F</t>
  </si>
  <si>
    <t>6035-47-8</t>
  </si>
  <si>
    <t>皂黃</t>
  </si>
  <si>
    <t>Metanil yellow</t>
  </si>
  <si>
    <t>香豆素</t>
  </si>
  <si>
    <t>Coumarin</t>
  </si>
  <si>
    <t>富馬酸二甲酯</t>
  </si>
  <si>
    <t>Dimethyl fumarate</t>
  </si>
  <si>
    <t>苄基紫/紫色1號</t>
  </si>
  <si>
    <t>Benzyl Violet 4B</t>
  </si>
  <si>
    <t>順丁烯二酸/馬來酸/去水蘋果酸</t>
  </si>
  <si>
    <t>Maleic acid</t>
  </si>
  <si>
    <t>順丁烯二酸酐/順丁烯二酐/馬來酸酐/馬來酐/去水蘋果酸酐</t>
  </si>
  <si>
    <t>Maleic anhydride</t>
  </si>
  <si>
    <t>溴酸鉀</t>
  </si>
  <si>
    <t>Potassium bromate</t>
  </si>
  <si>
    <t>7758-01-2</t>
  </si>
  <si>
    <t>對位乙氧苯脲/甘精</t>
  </si>
  <si>
    <t>Dulcin</t>
  </si>
  <si>
    <t>鹽基性桃紅精/玫瑰紅B</t>
  </si>
  <si>
    <t>Rhodamine B</t>
  </si>
  <si>
    <t>B</t>
  </si>
  <si>
    <t>敵百蟲/三氯松</t>
  </si>
  <si>
    <t>Dipterex, Trichlorfon</t>
  </si>
  <si>
    <t>52-68-6</t>
  </si>
  <si>
    <t>敵敵畏/二氯松</t>
  </si>
  <si>
    <t>2,2-Dichloroethenyl dimethyl phosphate, Dichlorvos, DDVP</t>
  </si>
  <si>
    <t>62-73-7</t>
  </si>
  <si>
    <t>磷化鋁</t>
  </si>
  <si>
    <t>Aluminium phosphide</t>
  </si>
  <si>
    <t>20859-73-8</t>
  </si>
  <si>
    <t>C</t>
  </si>
  <si>
    <t>亞硫酸鈉</t>
  </si>
  <si>
    <t>Sodium sulfite</t>
  </si>
  <si>
    <t>7757-83-7</t>
  </si>
  <si>
    <t>氫氧化鈉/燒鹼/火碱</t>
  </si>
  <si>
    <t>Sodium hydroxide</t>
  </si>
  <si>
    <t>1310-73-2</t>
  </si>
  <si>
    <t>檸檬酸</t>
  </si>
  <si>
    <t>Citric acid</t>
  </si>
  <si>
    <t>77-92-9</t>
  </si>
  <si>
    <t>亞硝酸鈉</t>
  </si>
  <si>
    <t>Sodium nitrite</t>
  </si>
  <si>
    <t>7632-00-0</t>
  </si>
  <si>
    <t>亞硝酸鉀</t>
  </si>
  <si>
    <t>Potassium nitrite</t>
  </si>
  <si>
    <t>7758-09-0</t>
  </si>
  <si>
    <t>硫酸銅</t>
  </si>
  <si>
    <t>Copper Sulfate</t>
  </si>
  <si>
    <t>7758-98-7</t>
  </si>
  <si>
    <t>碳酸鈣</t>
  </si>
  <si>
    <t>Calcium carbonate</t>
  </si>
  <si>
    <t>471-34-1</t>
  </si>
  <si>
    <t>碳酸鎂</t>
  </si>
  <si>
    <t>Magnesium carbonate</t>
  </si>
  <si>
    <t>546-93-0</t>
  </si>
  <si>
    <t>13717-00-5</t>
  </si>
  <si>
    <t>14457-83-1</t>
  </si>
  <si>
    <t>5145-48-2</t>
  </si>
  <si>
    <t>61042-72-6</t>
  </si>
  <si>
    <t>□是□非(食添准用)</t>
  </si>
  <si>
    <t>氯化鎂</t>
  </si>
  <si>
    <t>Magnesium chloride</t>
  </si>
  <si>
    <t>7786-30-3</t>
  </si>
  <si>
    <t>鉀明礬</t>
  </si>
  <si>
    <t>Potassium Alum</t>
  </si>
  <si>
    <t>10043-67-1</t>
  </si>
  <si>
    <t>鈉明礬</t>
  </si>
  <si>
    <t>Sodium Alum</t>
  </si>
  <si>
    <t>1302-42-7</t>
  </si>
  <si>
    <t>碳酸氫鈉/小蘇打</t>
  </si>
  <si>
    <t>Sodium hydrogen carbonate, sodium bicarbonate</t>
  </si>
  <si>
    <t>144-55-8</t>
  </si>
  <si>
    <t>醋酸/乙酸</t>
  </si>
  <si>
    <t>Acetic acid</t>
  </si>
  <si>
    <t>64-19-7</t>
  </si>
  <si>
    <t>硼酸</t>
  </si>
  <si>
    <t>Boric acid</t>
  </si>
  <si>
    <t>10043-35-3</t>
  </si>
  <si>
    <t>二氧化氯</t>
  </si>
  <si>
    <t>Chlorine dioxide</t>
  </si>
  <si>
    <t>10049-04-4</t>
  </si>
  <si>
    <t>喹啉黃/奎黃</t>
  </si>
  <si>
    <t>Quinoline yellow</t>
  </si>
  <si>
    <t>8004-92-0</t>
  </si>
  <si>
    <t>保險粉/低亞硫酸鈉/連二亞硫酸鈉</t>
  </si>
  <si>
    <t>sodium dithionite / hydrosulfite</t>
  </si>
  <si>
    <t>7775-14-6</t>
  </si>
  <si>
    <t>D1</t>
  </si>
  <si>
    <t>蘇丹1號</t>
  </si>
  <si>
    <t>Sudan Ⅰ</t>
  </si>
  <si>
    <t>842-07-9</t>
  </si>
  <si>
    <t>蘇丹2號</t>
  </si>
  <si>
    <t>Sudan Ⅱ</t>
  </si>
  <si>
    <t>3118-97-6</t>
  </si>
  <si>
    <t>蘇丹3號</t>
  </si>
  <si>
    <t>Sudan Ⅲ</t>
  </si>
  <si>
    <t>85-86-9</t>
  </si>
  <si>
    <t>蘇丹4號</t>
  </si>
  <si>
    <t>Sudan Ⅳ</t>
  </si>
  <si>
    <t>85-83-6</t>
  </si>
  <si>
    <t>蘇丹紅G</t>
  </si>
  <si>
    <t>Sudan red G</t>
  </si>
  <si>
    <t>1229-55-6</t>
  </si>
  <si>
    <t>蘇丹橙G</t>
  </si>
  <si>
    <t>Sudan orange G</t>
  </si>
  <si>
    <t>2051-85-6</t>
  </si>
  <si>
    <t>蘇丹黑G</t>
  </si>
  <si>
    <t>Sudan black G</t>
  </si>
  <si>
    <t>4197-25-5</t>
  </si>
  <si>
    <t>蘇丹紅7B</t>
  </si>
  <si>
    <t>Sudan Red 7B</t>
  </si>
  <si>
    <t>二乙基黃</t>
  </si>
  <si>
    <t>Diethyl yellow/Solvent yellow 56</t>
  </si>
  <si>
    <t>2481-94-9</t>
  </si>
  <si>
    <t>王金黃/塊黃</t>
  </si>
  <si>
    <t>Basic orange 2</t>
  </si>
  <si>
    <t>532-82-1</t>
  </si>
  <si>
    <t>鹽基性芥黃</t>
  </si>
  <si>
    <t>紅色2號</t>
  </si>
  <si>
    <t>Red No.2</t>
  </si>
  <si>
    <t>915-67-3</t>
  </si>
  <si>
    <t>氮紅</t>
  </si>
  <si>
    <t>Azorubine</t>
  </si>
  <si>
    <t>3567-69-9</t>
  </si>
  <si>
    <t>橘色2號</t>
  </si>
  <si>
    <t>Orange 2</t>
  </si>
  <si>
    <t>633-96-5</t>
  </si>
  <si>
    <t>D2</t>
  </si>
  <si>
    <t>一氧化鉛/氧化鉛</t>
  </si>
  <si>
    <t>Lead monoxide, Lead oxide</t>
  </si>
  <si>
    <t>1317-36-8</t>
  </si>
  <si>
    <t>水楊酸/柳酸</t>
  </si>
  <si>
    <t>Salicylic acid, 2-Hydroxybenzoic acid</t>
  </si>
  <si>
    <t>69-72-7</t>
  </si>
  <si>
    <t>甲醇</t>
  </si>
  <si>
    <t>Methanol</t>
  </si>
  <si>
    <t>67-56-1</t>
  </si>
  <si>
    <t>矽酸鈉/泡化鹼/水玻璃</t>
  </si>
  <si>
    <t>Sodium silicate</t>
  </si>
  <si>
    <t>6834-92-0</t>
  </si>
  <si>
    <t>β-荼酚/ 2-萘酚/β-萘酚</t>
  </si>
  <si>
    <t>β-naphthol, 2-naphthol</t>
  </si>
  <si>
    <t>135-19-3</t>
  </si>
  <si>
    <t>氟化氫/氫氟酸</t>
  </si>
  <si>
    <t>硫化鈉</t>
  </si>
  <si>
    <t>Sodium sulfide</t>
  </si>
  <si>
    <t>1313-82-2</t>
  </si>
  <si>
    <t>硫氰酸鈉</t>
  </si>
  <si>
    <t>Sodium thiocyanate</t>
  </si>
  <si>
    <t>540-72-7</t>
  </si>
  <si>
    <t>硼砂/硼酸鈉/四硼酸鈉/四硼酸二鈉</t>
  </si>
  <si>
    <t>Borax, sodium borate, sodium tetraborate,  disodium tetraborate</t>
  </si>
  <si>
    <t>1344-90-7</t>
  </si>
  <si>
    <t>氧化鉛/密陀僧/鉛黃</t>
  </si>
  <si>
    <t>Lead oxide, Lead-contg., Litharge, Massicot</t>
  </si>
  <si>
    <t>68411-78-9</t>
  </si>
  <si>
    <t>E</t>
  </si>
  <si>
    <t>硝酸</t>
  </si>
  <si>
    <t>7697-37-2</t>
  </si>
  <si>
    <t>硝酸鈉</t>
  </si>
  <si>
    <t>Sodium nitrate</t>
  </si>
  <si>
    <t>7631-99-4</t>
  </si>
  <si>
    <t xml:space="preserve">硝酸鈣 </t>
  </si>
  <si>
    <t>Calcium nitrate</t>
  </si>
  <si>
    <t>10124-37-5</t>
  </si>
  <si>
    <t>硝酸鉀</t>
  </si>
  <si>
    <t>Potassium nitrate</t>
  </si>
  <si>
    <t>7757-79-1</t>
  </si>
  <si>
    <t>硝酸銨</t>
  </si>
  <si>
    <t>Ammonium nitrate</t>
  </si>
  <si>
    <t>6484-52-2</t>
  </si>
  <si>
    <t>硝酸銨鈣</t>
  </si>
  <si>
    <t>Calcium ammonium nitrate</t>
  </si>
  <si>
    <t>15245-12-2</t>
  </si>
  <si>
    <t>□固態 □液態 ■氣態</t>
  </si>
  <si>
    <t>硫酸</t>
  </si>
  <si>
    <t>sulfuric acid</t>
  </si>
  <si>
    <t>acetone</t>
  </si>
  <si>
    <t xml:space="preserve">氰化鉀 </t>
  </si>
  <si>
    <t>氰化鈉</t>
  </si>
  <si>
    <t>過氯酸銨</t>
  </si>
  <si>
    <t>Ammonium perchlorate</t>
  </si>
  <si>
    <t>7790-98-9</t>
  </si>
  <si>
    <t>硝基甲烷</t>
  </si>
  <si>
    <t>Nitromethane</t>
  </si>
  <si>
    <t>75-52-5</t>
  </si>
  <si>
    <t>過氯酸鈉</t>
  </si>
  <si>
    <t>Sodium perchlorate</t>
  </si>
  <si>
    <t>7601-89-0</t>
  </si>
  <si>
    <t xml:space="preserve">雙氧水;過氧化氫  </t>
  </si>
  <si>
    <t>Hydrogen peroxide</t>
  </si>
  <si>
    <t>7722-84-1</t>
  </si>
  <si>
    <t>疊氮化鈉</t>
  </si>
  <si>
    <t>Sodium azide</t>
  </si>
  <si>
    <t>26628-22-8</t>
  </si>
  <si>
    <t>環六亞甲基四胺（烏洛托品）</t>
  </si>
  <si>
    <t>Methenamine</t>
  </si>
  <si>
    <t>100-97-0</t>
  </si>
  <si>
    <t>過氯酸鉀</t>
  </si>
  <si>
    <t>Potassium Perchlorate</t>
  </si>
  <si>
    <t>7778-74-7</t>
  </si>
  <si>
    <t>氯酸鉀</t>
  </si>
  <si>
    <t>Potassium Chlorate</t>
  </si>
  <si>
    <t>3811-04-9</t>
  </si>
  <si>
    <t>氯酸鈉</t>
  </si>
  <si>
    <t>Sodium chlorate</t>
  </si>
  <si>
    <t>7775-09-9</t>
  </si>
  <si>
    <t>F1</t>
  </si>
  <si>
    <t xml:space="preserve"> 2-乙醯胺基苯甲酸(N-乙醯-鄰-胺基苯甲酸)</t>
  </si>
  <si>
    <t xml:space="preserve">2-Acetamidobenzoic acid (N-acetylanthranilic acid) </t>
  </si>
  <si>
    <t>氨茴酸(鄰-胺基苯甲酸)</t>
  </si>
  <si>
    <t>1-(1，3-苯並二噁茂-5-基)-2-丙酮</t>
  </si>
  <si>
    <t xml:space="preserve">1-(1,3-Benzodioxol-5-yl) Propan-2-one </t>
  </si>
  <si>
    <t xml:space="preserve">胡椒醛(3，4-亞甲基二氧基苯甲醛) </t>
  </si>
  <si>
    <t>醋酸酐(乙酐)</t>
  </si>
  <si>
    <t xml:space="preserve">Thionyl chloride </t>
  </si>
  <si>
    <t>7719-09-7</t>
  </si>
  <si>
    <t xml:space="preserve">Safrole </t>
  </si>
  <si>
    <t xml:space="preserve">Hypophosphorous acid </t>
  </si>
  <si>
    <t xml:space="preserve">氫碘酸 </t>
  </si>
  <si>
    <t>Hydroiodic acid</t>
  </si>
  <si>
    <t xml:space="preserve">Benzeneacetic acid </t>
  </si>
  <si>
    <t xml:space="preserve">Piperidine </t>
  </si>
  <si>
    <t xml:space="preserve">Methylamine </t>
  </si>
  <si>
    <t xml:space="preserve">Phosphorus,red </t>
  </si>
  <si>
    <t xml:space="preserve">Palladium chloride </t>
  </si>
  <si>
    <t>F2</t>
  </si>
  <si>
    <t xml:space="preserve"> 比重達1.2或濃度達39.1 w/w %之氯化氫(鹽酸)</t>
  </si>
  <si>
    <t>Hydrogen chloride (hydrochloric acid) having a specific gravity reach 1.2 or Concentration 39.1 w/w %</t>
  </si>
  <si>
    <t>7647-01-0</t>
  </si>
  <si>
    <t>□固態 □液態■氣態</t>
  </si>
  <si>
    <t xml:space="preserve">Benzoic acid ethyl ester (Ethyl benzoate) </t>
  </si>
  <si>
    <t xml:space="preserve"> 比重達1.84或濃度95至98 w/w %之硫酸 </t>
  </si>
  <si>
    <t xml:space="preserve"> 過錳酸鉀</t>
  </si>
  <si>
    <t>Potassium Permanganate</t>
  </si>
  <si>
    <t xml:space="preserve">二乙醚(乙醚) </t>
  </si>
  <si>
    <t xml:space="preserve">Diethyl ether </t>
  </si>
  <si>
    <t xml:space="preserve">丁酮(甲基乙基酮) </t>
  </si>
  <si>
    <t>Butanone (methyl ethyl ketone)</t>
  </si>
  <si>
    <t>環保局102項化學藥品統計</t>
    <phoneticPr fontId="1" type="noConversion"/>
  </si>
  <si>
    <t>禁止用於食品</t>
    <phoneticPr fontId="1" type="noConversion"/>
  </si>
  <si>
    <t>多溴聯苯</t>
  </si>
  <si>
    <t xml:space="preserve">Polybromobiphenyls (PBB) </t>
  </si>
  <si>
    <t>高溫煤瀝青</t>
  </si>
  <si>
    <t xml:space="preserve">Pitch, coal tar, high-temp. </t>
  </si>
  <si>
    <t xml:space="preserve">Benzo[a]pyrene (BaP), Benzo[def]chrysene </t>
  </si>
  <si>
    <t xml:space="preserve">Dibenzo[a,h]anthracene (DBAhA) </t>
  </si>
  <si>
    <t xml:space="preserve">Benzo[a]anthracene (BaA) </t>
  </si>
  <si>
    <t>屈</t>
  </si>
  <si>
    <t xml:space="preserve">Chrysen (CHR) </t>
  </si>
  <si>
    <t xml:space="preserve">Benzo[j]fluoranthene (BjFA) </t>
  </si>
  <si>
    <t xml:space="preserve">Benzo[b]fluoranthene (BbFA) </t>
  </si>
  <si>
    <t xml:space="preserve">Benzo[k]fluoranthene (BkFA) </t>
  </si>
  <si>
    <t xml:space="preserve">Benzo[e]pyrene (BeP) </t>
  </si>
  <si>
    <r>
      <rPr>
        <sz val="10"/>
        <color theme="1"/>
        <rFont val="細明體"/>
        <family val="3"/>
        <charset val="136"/>
      </rPr>
      <t>苯并</t>
    </r>
    <r>
      <rPr>
        <sz val="10"/>
        <color theme="1"/>
        <rFont val="Times New Roman"/>
        <family val="1"/>
      </rPr>
      <t>[a]</t>
    </r>
    <r>
      <rPr>
        <sz val="10"/>
        <color theme="1"/>
        <rFont val="細明體"/>
        <family val="3"/>
        <charset val="136"/>
      </rPr>
      <t>芘</t>
    </r>
    <phoneticPr fontId="1" type="noConversion"/>
  </si>
  <si>
    <r>
      <t>ℛ</t>
    </r>
    <r>
      <rPr>
        <sz val="10"/>
        <color theme="1"/>
        <rFont val="細明體"/>
        <family val="3"/>
        <charset val="136"/>
      </rPr>
      <t>苯并</t>
    </r>
    <r>
      <rPr>
        <sz val="10"/>
        <color theme="1"/>
        <rFont val="Times New Roman"/>
        <family val="1"/>
      </rPr>
      <t>[a,h]</t>
    </r>
    <r>
      <rPr>
        <sz val="10"/>
        <color theme="1"/>
        <rFont val="細明體"/>
        <family val="3"/>
        <charset val="136"/>
      </rPr>
      <t>蒽</t>
    </r>
    <phoneticPr fontId="1" type="noConversion"/>
  </si>
  <si>
    <r>
      <rPr>
        <sz val="10"/>
        <color theme="1"/>
        <rFont val="細明體"/>
        <family val="3"/>
        <charset val="136"/>
      </rPr>
      <t>苯并</t>
    </r>
    <r>
      <rPr>
        <sz val="10"/>
        <color theme="1"/>
        <rFont val="Times New Roman"/>
        <family val="1"/>
      </rPr>
      <t>[a]</t>
    </r>
    <r>
      <rPr>
        <sz val="10"/>
        <color theme="1"/>
        <rFont val="細明體"/>
        <family val="3"/>
        <charset val="136"/>
      </rPr>
      <t>蒽</t>
    </r>
    <phoneticPr fontId="1" type="noConversion"/>
  </si>
  <si>
    <r>
      <rPr>
        <sz val="10"/>
        <color theme="1"/>
        <rFont val="細明體"/>
        <family val="3"/>
        <charset val="136"/>
      </rPr>
      <t>苯并</t>
    </r>
    <r>
      <rPr>
        <sz val="10"/>
        <color theme="1"/>
        <rFont val="Times New Roman"/>
        <family val="1"/>
      </rPr>
      <t>[a]</t>
    </r>
    <r>
      <rPr>
        <sz val="10"/>
        <color theme="1"/>
        <rFont val="細明體"/>
        <family val="3"/>
        <charset val="136"/>
      </rPr>
      <t>蒽</t>
    </r>
    <phoneticPr fontId="1" type="noConversion"/>
  </si>
  <si>
    <r>
      <rPr>
        <sz val="10"/>
        <color theme="1"/>
        <rFont val="細明體"/>
        <family val="3"/>
        <charset val="136"/>
      </rPr>
      <t>苯并</t>
    </r>
    <r>
      <rPr>
        <sz val="10"/>
        <color theme="1"/>
        <rFont val="Times New Roman"/>
        <family val="1"/>
      </rPr>
      <t>[j]</t>
    </r>
    <r>
      <rPr>
        <sz val="10"/>
        <color theme="1"/>
        <rFont val="細明體"/>
        <family val="3"/>
        <charset val="136"/>
      </rPr>
      <t>荧蒽</t>
    </r>
    <phoneticPr fontId="1" type="noConversion"/>
  </si>
  <si>
    <r>
      <rPr>
        <sz val="10"/>
        <color theme="1"/>
        <rFont val="細明體"/>
        <family val="3"/>
        <charset val="136"/>
      </rPr>
      <t>苯并</t>
    </r>
    <r>
      <rPr>
        <sz val="10"/>
        <color theme="1"/>
        <rFont val="Times New Roman"/>
        <family val="1"/>
      </rPr>
      <t>[b]</t>
    </r>
    <r>
      <rPr>
        <sz val="10"/>
        <color theme="1"/>
        <rFont val="細明體"/>
        <family val="3"/>
        <charset val="136"/>
      </rPr>
      <t>荧蒽</t>
    </r>
    <phoneticPr fontId="1" type="noConversion"/>
  </si>
  <si>
    <r>
      <rPr>
        <sz val="10"/>
        <color theme="1"/>
        <rFont val="細明體"/>
        <family val="3"/>
        <charset val="136"/>
      </rPr>
      <t>苯并</t>
    </r>
    <r>
      <rPr>
        <sz val="10"/>
        <color theme="1"/>
        <rFont val="Times New Roman"/>
        <family val="1"/>
      </rPr>
      <t>[k]</t>
    </r>
    <r>
      <rPr>
        <sz val="10"/>
        <color theme="1"/>
        <rFont val="細明體"/>
        <family val="3"/>
        <charset val="136"/>
      </rPr>
      <t>荧蒽</t>
    </r>
    <phoneticPr fontId="1" type="noConversion"/>
  </si>
  <si>
    <r>
      <rPr>
        <sz val="10"/>
        <color theme="1"/>
        <rFont val="細明體"/>
        <family val="3"/>
        <charset val="136"/>
      </rPr>
      <t>苯并</t>
    </r>
    <r>
      <rPr>
        <sz val="10"/>
        <color theme="1"/>
        <rFont val="Times New Roman"/>
        <family val="1"/>
      </rPr>
      <t>[e]</t>
    </r>
    <r>
      <rPr>
        <sz val="10"/>
        <color theme="1"/>
        <rFont val="細明體"/>
        <family val="3"/>
        <charset val="136"/>
      </rPr>
      <t>芘</t>
    </r>
    <phoneticPr fontId="1" type="noConversion"/>
  </si>
  <si>
    <t>59536-65-1</t>
    <phoneticPr fontId="1" type="noConversion"/>
  </si>
  <si>
    <t>65996-93-2</t>
    <phoneticPr fontId="1" type="noConversion"/>
  </si>
  <si>
    <t>50-32-8</t>
    <phoneticPr fontId="1" type="noConversion"/>
  </si>
  <si>
    <t>53-70-3</t>
    <phoneticPr fontId="1" type="noConversion"/>
  </si>
  <si>
    <t>56-55-3</t>
    <phoneticPr fontId="1" type="noConversion"/>
  </si>
  <si>
    <t>1718-53-2</t>
    <phoneticPr fontId="1" type="noConversion"/>
  </si>
  <si>
    <t>218-01-9</t>
    <phoneticPr fontId="1" type="noConversion"/>
  </si>
  <si>
    <t>1719-03-5</t>
    <phoneticPr fontId="1" type="noConversion"/>
  </si>
  <si>
    <t>205-82-3</t>
    <phoneticPr fontId="1" type="noConversion"/>
  </si>
  <si>
    <t>205-99-2</t>
    <phoneticPr fontId="1" type="noConversion"/>
  </si>
  <si>
    <t>207-08-9</t>
    <phoneticPr fontId="1" type="noConversion"/>
  </si>
  <si>
    <t>192-97-2</t>
    <phoneticPr fontId="1" type="noConversion"/>
  </si>
  <si>
    <t xml:space="preserve">Creosote;  wash  oil  </t>
  </si>
  <si>
    <t xml:space="preserve">Creosote  oil;  wash  oil  </t>
  </si>
  <si>
    <t>焦油，煤碳，䟁酚</t>
  </si>
  <si>
    <t xml:space="preserve">Tar  acids,  coal,  crude;  crude  phenols  </t>
  </si>
  <si>
    <t>石油腦蒸餾物</t>
  </si>
  <si>
    <t>木焦油</t>
  </si>
  <si>
    <t xml:space="preserve">Creosote,  wood  </t>
  </si>
  <si>
    <t>蒽油</t>
  </si>
  <si>
    <t xml:space="preserve">Anthracene  oil  </t>
  </si>
  <si>
    <t>蒽油，蒽糊</t>
  </si>
  <si>
    <t xml:space="preserve">Anthracene  oil,  anthracene  paste  </t>
  </si>
  <si>
    <t>蒽油，蒽油，含蒽量少</t>
  </si>
  <si>
    <t xml:space="preserve">Anthracene  oil,  anthracene-low  </t>
  </si>
  <si>
    <t xml:space="preserve">Arsenic  </t>
  </si>
  <si>
    <t xml:space="preserve">Sodium  arsenate  dibasic  heptahydrate  </t>
  </si>
  <si>
    <t>三氯化砷</t>
  </si>
  <si>
    <t xml:space="preserve">Arsenic  trichloride  </t>
  </si>
  <si>
    <t>亞砷酸鈉</t>
  </si>
  <si>
    <t xml:space="preserve">Sodium  dioxoarsenate  </t>
  </si>
  <si>
    <t>2-benzotriazol-2-yl-4,6-ditertpentylphenol(UV-320)</t>
    <phoneticPr fontId="1" type="noConversion"/>
  </si>
  <si>
    <t xml:space="preserve">2-(2H-benzotriazol-2-yl)-4,6-ditertpentylphenol  (UV-328)  </t>
    <phoneticPr fontId="1" type="noConversion"/>
  </si>
  <si>
    <t>蒸餾油(煤焦油),重蒽油</t>
    <phoneticPr fontId="1" type="noConversion"/>
  </si>
  <si>
    <t xml:space="preserve">Distillates  (coal  tar),  upper;  heavy  anthracene  oil  </t>
    <phoneticPr fontId="1" type="noConversion"/>
  </si>
  <si>
    <t>雜酚油;洗油</t>
    <phoneticPr fontId="1" type="noConversion"/>
  </si>
  <si>
    <t>雜酚油;洗油</t>
    <phoneticPr fontId="1" type="noConversion"/>
  </si>
  <si>
    <t xml:space="preserve">Distillates  (coal  tar),  naphthalene  oils;  naphthalene  oil  </t>
    <phoneticPr fontId="1" type="noConversion"/>
  </si>
  <si>
    <t>木餾油，威殺靈碎片，洗油</t>
    <phoneticPr fontId="1" type="noConversion"/>
  </si>
  <si>
    <t>低溫焦油，鹼，萃取殘留物(煤碳)</t>
    <phoneticPr fontId="1" type="noConversion"/>
  </si>
  <si>
    <t xml:space="preserve">Low  temperature  tar  oil,  alkaline;  extract  residues  (coal),  low  temperature  coal  tar alkaline  </t>
    <phoneticPr fontId="1" type="noConversion"/>
  </si>
  <si>
    <t xml:space="preserve">Creosote  oil,  acenaphthene  fraction;  wash  oil  </t>
    <phoneticPr fontId="1" type="noConversion"/>
  </si>
  <si>
    <t>蒽油，蒽糊，蒽餾</t>
    <phoneticPr fontId="1" type="noConversion"/>
  </si>
  <si>
    <t xml:space="preserve">Anthracene  oil,  anthracene  paste,  anthracene  fraction  </t>
    <phoneticPr fontId="1" type="noConversion"/>
  </si>
  <si>
    <t>蒽油，蒽糊，輕油</t>
    <phoneticPr fontId="1" type="noConversion"/>
  </si>
  <si>
    <t xml:space="preserve"> </t>
    <phoneticPr fontId="1" type="noConversion"/>
  </si>
  <si>
    <t xml:space="preserve">Anthracene  oil,  anthracene  paste,  distn.  lights </t>
    <phoneticPr fontId="1" type="noConversion"/>
  </si>
  <si>
    <t>2-[2-羥基-3',5'-二-叔-丁基本基]-苯並三唑(紫外線吸收劑320)</t>
    <phoneticPr fontId="1" type="noConversion"/>
  </si>
  <si>
    <t>2-[2-羥基-3',5'-二-叔-丁基本基]-苯並三唑(紫外線吸收劑328)</t>
    <phoneticPr fontId="1" type="noConversion"/>
  </si>
  <si>
    <t>砷酸氫二鈉七水合物</t>
    <phoneticPr fontId="1" type="noConversion"/>
  </si>
  <si>
    <t>61789-28-4</t>
    <phoneticPr fontId="1" type="noConversion"/>
  </si>
  <si>
    <t>65996-85-2</t>
    <phoneticPr fontId="1" type="noConversion"/>
  </si>
  <si>
    <t>65996-91-0</t>
    <phoneticPr fontId="1" type="noConversion"/>
  </si>
  <si>
    <t>84650-04-4</t>
    <phoneticPr fontId="1" type="noConversion"/>
  </si>
  <si>
    <t>8021-39-4</t>
    <phoneticPr fontId="1" type="noConversion"/>
  </si>
  <si>
    <t>90640-84-9</t>
    <phoneticPr fontId="1" type="noConversion"/>
  </si>
  <si>
    <t>122384-78-5</t>
    <phoneticPr fontId="1" type="noConversion"/>
  </si>
  <si>
    <t>90640-80-5</t>
    <phoneticPr fontId="1" type="noConversion"/>
  </si>
  <si>
    <t>90640-81-6</t>
    <phoneticPr fontId="1" type="noConversion"/>
  </si>
  <si>
    <t>91995-15-2</t>
    <phoneticPr fontId="1" type="noConversion"/>
  </si>
  <si>
    <t>91995-17-4</t>
    <phoneticPr fontId="1" type="noConversion"/>
  </si>
  <si>
    <t>90640-82-7</t>
    <phoneticPr fontId="1" type="noConversion"/>
  </si>
  <si>
    <t>25973-55-1</t>
    <phoneticPr fontId="1" type="noConversion"/>
  </si>
  <si>
    <t>7440-38-2</t>
    <phoneticPr fontId="1" type="noConversion"/>
  </si>
  <si>
    <t>10048-95-0</t>
    <phoneticPr fontId="1" type="noConversion"/>
  </si>
  <si>
    <t>7784-34-1</t>
    <phoneticPr fontId="1" type="noConversion"/>
  </si>
  <si>
    <t>7784-46-5</t>
    <phoneticPr fontId="1" type="noConversion"/>
  </si>
  <si>
    <t>3846-71-7</t>
    <phoneticPr fontId="1" type="noConversion"/>
  </si>
  <si>
    <t>8001-58-9</t>
    <phoneticPr fontId="1" type="noConversion"/>
  </si>
  <si>
    <t>砷化鋅</t>
    <phoneticPr fontId="1" type="noConversion"/>
  </si>
  <si>
    <t xml:space="preserve">Dimethylarsinic  acid  </t>
  </si>
  <si>
    <t xml:space="preserve">Sodium  dimethylarsinate  </t>
  </si>
  <si>
    <t xml:space="preserve">Gallium  arsenide  </t>
  </si>
  <si>
    <t>硒化砷</t>
  </si>
  <si>
    <t xml:space="preserve">Diarsenic  triselenide  </t>
  </si>
  <si>
    <t>二甲胂酸</t>
    <phoneticPr fontId="1" type="noConversion"/>
  </si>
  <si>
    <t>二甲胂酸鈉</t>
    <phoneticPr fontId="1" type="noConversion"/>
  </si>
  <si>
    <t xml:space="preserve">Trizinc  diarsenide  </t>
  </si>
  <si>
    <t>12006-40-5</t>
    <phoneticPr fontId="1" type="noConversion"/>
  </si>
  <si>
    <t>75-60-5</t>
    <phoneticPr fontId="1" type="noConversion"/>
  </si>
  <si>
    <t>124-65-2</t>
    <phoneticPr fontId="1" type="noConversion"/>
  </si>
  <si>
    <t>1303-00-0</t>
    <phoneticPr fontId="1" type="noConversion"/>
  </si>
  <si>
    <t>1303-36-2</t>
    <phoneticPr fontId="1" type="noConversion"/>
  </si>
  <si>
    <t>項次</t>
    <phoneticPr fontId="1" type="noConversion"/>
  </si>
  <si>
    <t>中文名稱/俗名</t>
    <phoneticPr fontId="1" type="noConversion"/>
  </si>
  <si>
    <t>環化局調查36種化學品</t>
    <phoneticPr fontId="1" type="noConversion"/>
  </si>
  <si>
    <t>環化學調查36種化學品</t>
    <phoneticPr fontId="1" type="noConversion"/>
  </si>
  <si>
    <t>備註</t>
    <phoneticPr fontId="1" type="noConversion"/>
  </si>
  <si>
    <t>環保署篩選認定毒化物質</t>
    <phoneticPr fontId="1" type="noConversion"/>
  </si>
  <si>
    <t>年平均運作量</t>
    <phoneticPr fontId="1" type="noConversion"/>
  </si>
  <si>
    <t>L</t>
    <phoneticPr fontId="1" type="noConversion"/>
  </si>
  <si>
    <t>95</t>
    <phoneticPr fontId="1" type="noConversion"/>
  </si>
  <si>
    <t>JT-Baker</t>
    <phoneticPr fontId="1" type="noConversion"/>
  </si>
  <si>
    <t>聯絡電話:</t>
    <phoneticPr fontId="1" type="noConversion"/>
  </si>
  <si>
    <r>
      <rPr>
        <sz val="12"/>
        <rFont val="MingLiU"/>
        <family val="3"/>
      </rPr>
      <t>英文名稱</t>
    </r>
    <r>
      <rPr>
        <vertAlign val="superscript"/>
        <sz val="12"/>
        <rFont val="MingLiU"/>
        <family val="3"/>
      </rPr>
      <t>註</t>
    </r>
    <r>
      <rPr>
        <sz val="12"/>
        <rFont val="MingLiU"/>
        <family val="3"/>
      </rPr>
      <t xml:space="preserve"> </t>
    </r>
    <r>
      <rPr>
        <vertAlign val="superscript"/>
        <sz val="12"/>
        <rFont val="Times New Roman"/>
        <family val="1"/>
      </rPr>
      <t>2</t>
    </r>
    <r>
      <rPr>
        <sz val="12"/>
        <rFont val="Times New Roman"/>
        <family val="1"/>
      </rPr>
      <t>English Name</t>
    </r>
    <phoneticPr fontId="1" type="noConversion"/>
  </si>
  <si>
    <r>
      <rPr>
        <sz val="12"/>
        <rFont val="MingLiU"/>
        <family val="3"/>
      </rPr>
      <t>分子式</t>
    </r>
    <r>
      <rPr>
        <vertAlign val="superscript"/>
        <sz val="12"/>
        <rFont val="MingLiU"/>
        <family val="3"/>
      </rPr>
      <t>註</t>
    </r>
    <r>
      <rPr>
        <sz val="12"/>
        <rFont val="MingLiU"/>
        <family val="3"/>
      </rPr>
      <t xml:space="preserve"> </t>
    </r>
    <r>
      <rPr>
        <vertAlign val="superscript"/>
        <sz val="12"/>
        <rFont val="Times New Roman"/>
        <family val="1"/>
      </rPr>
      <t>2</t>
    </r>
    <r>
      <rPr>
        <sz val="12"/>
        <rFont val="Times New Roman"/>
        <family val="1"/>
      </rPr>
      <t>Chemical  Formula</t>
    </r>
    <phoneticPr fontId="1" type="noConversion"/>
  </si>
  <si>
    <r>
      <rPr>
        <sz val="10"/>
        <rFont val="Times New Roman"/>
        <family val="1"/>
      </rPr>
      <t>Sudan</t>
    </r>
    <r>
      <rPr>
        <sz val="10"/>
        <rFont val="Times New Roman"/>
        <family val="1"/>
      </rPr>
      <t xml:space="preserve"> 1</t>
    </r>
  </si>
  <si>
    <r>
      <rPr>
        <sz val="10"/>
        <rFont val="Times New Roman"/>
        <family val="1"/>
      </rPr>
      <t>C</t>
    </r>
    <r>
      <rPr>
        <sz val="10"/>
        <rFont val="Times New Roman"/>
        <family val="1"/>
      </rPr>
      <t>16</t>
    </r>
    <r>
      <rPr>
        <sz val="10"/>
        <rFont val="Times New Roman"/>
        <family val="1"/>
      </rPr>
      <t>H</t>
    </r>
    <r>
      <rPr>
        <sz val="10"/>
        <rFont val="Times New Roman"/>
        <family val="1"/>
      </rPr>
      <t>12</t>
    </r>
    <r>
      <rPr>
        <sz val="10"/>
        <rFont val="Times New Roman"/>
        <family val="1"/>
      </rPr>
      <t>N</t>
    </r>
    <r>
      <rPr>
        <sz val="10"/>
        <rFont val="Times New Roman"/>
        <family val="1"/>
      </rPr>
      <t>2</t>
    </r>
    <r>
      <rPr>
        <sz val="10"/>
        <rFont val="Times New Roman"/>
        <family val="1"/>
      </rPr>
      <t>O</t>
    </r>
  </si>
  <si>
    <r>
      <rPr>
        <sz val="10"/>
        <rFont val="Times New Roman"/>
        <family val="1"/>
      </rPr>
      <t>842</t>
    </r>
    <r>
      <rPr>
        <sz val="10"/>
        <rFont val="Times New Roman"/>
        <family val="1"/>
      </rPr>
      <t>-</t>
    </r>
    <r>
      <rPr>
        <sz val="10"/>
        <rFont val="Times New Roman"/>
        <family val="1"/>
      </rPr>
      <t>07</t>
    </r>
    <r>
      <rPr>
        <sz val="10"/>
        <rFont val="Times New Roman"/>
        <family val="1"/>
      </rPr>
      <t>-</t>
    </r>
    <r>
      <rPr>
        <sz val="10"/>
        <rFont val="Times New Roman"/>
        <family val="1"/>
      </rPr>
      <t>9</t>
    </r>
  </si>
  <si>
    <r>
      <rPr>
        <sz val="10"/>
        <rFont val="宋体"/>
      </rPr>
      <t>－</t>
    </r>
  </si>
  <si>
    <r>
      <rPr>
        <sz val="10"/>
        <rFont val="Times New Roman"/>
        <family val="1"/>
      </rPr>
      <t>107.06.28</t>
    </r>
  </si>
  <si>
    <r>
      <rPr>
        <sz val="10"/>
        <rFont val="Times New Roman"/>
        <family val="1"/>
      </rPr>
      <t>Sudan</t>
    </r>
    <r>
      <rPr>
        <sz val="10"/>
        <rFont val="Times New Roman"/>
        <family val="1"/>
      </rPr>
      <t xml:space="preserve"> 2</t>
    </r>
  </si>
  <si>
    <r>
      <rPr>
        <sz val="10"/>
        <rFont val="Times New Roman"/>
        <family val="1"/>
      </rPr>
      <t>C</t>
    </r>
    <r>
      <rPr>
        <sz val="10"/>
        <rFont val="Times New Roman"/>
        <family val="1"/>
      </rPr>
      <t>18</t>
    </r>
    <r>
      <rPr>
        <sz val="10"/>
        <rFont val="Times New Roman"/>
        <family val="1"/>
      </rPr>
      <t>H</t>
    </r>
    <r>
      <rPr>
        <sz val="10"/>
        <rFont val="Times New Roman"/>
        <family val="1"/>
      </rPr>
      <t>16</t>
    </r>
    <r>
      <rPr>
        <sz val="10"/>
        <rFont val="Times New Roman"/>
        <family val="1"/>
      </rPr>
      <t>N</t>
    </r>
    <r>
      <rPr>
        <sz val="10"/>
        <rFont val="Times New Roman"/>
        <family val="1"/>
      </rPr>
      <t>2</t>
    </r>
    <r>
      <rPr>
        <sz val="10"/>
        <rFont val="Times New Roman"/>
        <family val="1"/>
      </rPr>
      <t>O</t>
    </r>
  </si>
  <si>
    <r>
      <rPr>
        <sz val="10"/>
        <rFont val="Times New Roman"/>
        <family val="1"/>
      </rPr>
      <t>3118</t>
    </r>
    <r>
      <rPr>
        <sz val="10"/>
        <rFont val="Times New Roman"/>
        <family val="1"/>
      </rPr>
      <t>-</t>
    </r>
    <r>
      <rPr>
        <sz val="10"/>
        <rFont val="Times New Roman"/>
        <family val="1"/>
      </rPr>
      <t>97</t>
    </r>
    <r>
      <rPr>
        <sz val="10"/>
        <rFont val="Times New Roman"/>
        <family val="1"/>
      </rPr>
      <t>-</t>
    </r>
    <r>
      <rPr>
        <sz val="10"/>
        <rFont val="Times New Roman"/>
        <family val="1"/>
      </rPr>
      <t>6</t>
    </r>
  </si>
  <si>
    <r>
      <rPr>
        <sz val="10"/>
        <rFont val="Times New Roman"/>
        <family val="1"/>
      </rPr>
      <t>Sudan</t>
    </r>
    <r>
      <rPr>
        <sz val="10"/>
        <rFont val="Times New Roman"/>
        <family val="1"/>
      </rPr>
      <t xml:space="preserve"> 3</t>
    </r>
  </si>
  <si>
    <r>
      <rPr>
        <sz val="10"/>
        <rFont val="Times New Roman"/>
        <family val="1"/>
      </rPr>
      <t>C</t>
    </r>
    <r>
      <rPr>
        <sz val="10"/>
        <rFont val="Times New Roman"/>
        <family val="1"/>
      </rPr>
      <t>22</t>
    </r>
    <r>
      <rPr>
        <sz val="10"/>
        <rFont val="Times New Roman"/>
        <family val="1"/>
      </rPr>
      <t>H</t>
    </r>
    <r>
      <rPr>
        <sz val="10"/>
        <rFont val="Times New Roman"/>
        <family val="1"/>
      </rPr>
      <t>16</t>
    </r>
    <r>
      <rPr>
        <sz val="10"/>
        <rFont val="Times New Roman"/>
        <family val="1"/>
      </rPr>
      <t>N</t>
    </r>
    <r>
      <rPr>
        <sz val="10"/>
        <rFont val="Times New Roman"/>
        <family val="1"/>
      </rPr>
      <t>4</t>
    </r>
    <r>
      <rPr>
        <sz val="10"/>
        <rFont val="Times New Roman"/>
        <family val="1"/>
      </rPr>
      <t>O</t>
    </r>
  </si>
  <si>
    <r>
      <rPr>
        <sz val="10"/>
        <rFont val="Times New Roman"/>
        <family val="1"/>
      </rPr>
      <t>85</t>
    </r>
    <r>
      <rPr>
        <sz val="10"/>
        <rFont val="Times New Roman"/>
        <family val="1"/>
      </rPr>
      <t>-</t>
    </r>
    <r>
      <rPr>
        <sz val="10"/>
        <rFont val="Times New Roman"/>
        <family val="1"/>
      </rPr>
      <t>86</t>
    </r>
    <r>
      <rPr>
        <sz val="10"/>
        <rFont val="Times New Roman"/>
        <family val="1"/>
      </rPr>
      <t>-</t>
    </r>
    <r>
      <rPr>
        <sz val="10"/>
        <rFont val="Times New Roman"/>
        <family val="1"/>
      </rPr>
      <t>9</t>
    </r>
  </si>
  <si>
    <r>
      <rPr>
        <sz val="10"/>
        <rFont val="Times New Roman"/>
        <family val="1"/>
      </rPr>
      <t>Sudan</t>
    </r>
    <r>
      <rPr>
        <sz val="10"/>
        <rFont val="Times New Roman"/>
        <family val="1"/>
      </rPr>
      <t xml:space="preserve"> 4</t>
    </r>
  </si>
  <si>
    <r>
      <rPr>
        <sz val="10"/>
        <rFont val="Times New Roman"/>
        <family val="1"/>
      </rPr>
      <t>C</t>
    </r>
    <r>
      <rPr>
        <sz val="10"/>
        <rFont val="Times New Roman"/>
        <family val="1"/>
      </rPr>
      <t>24</t>
    </r>
    <r>
      <rPr>
        <sz val="10"/>
        <rFont val="Times New Roman"/>
        <family val="1"/>
      </rPr>
      <t>H</t>
    </r>
    <r>
      <rPr>
        <sz val="10"/>
        <rFont val="Times New Roman"/>
        <family val="1"/>
      </rPr>
      <t>20</t>
    </r>
    <r>
      <rPr>
        <sz val="10"/>
        <rFont val="Times New Roman"/>
        <family val="1"/>
      </rPr>
      <t>N</t>
    </r>
    <r>
      <rPr>
        <sz val="10"/>
        <rFont val="Times New Roman"/>
        <family val="1"/>
      </rPr>
      <t>4</t>
    </r>
    <r>
      <rPr>
        <sz val="10"/>
        <rFont val="Times New Roman"/>
        <family val="1"/>
      </rPr>
      <t>O</t>
    </r>
  </si>
  <si>
    <r>
      <rPr>
        <sz val="10"/>
        <rFont val="Times New Roman"/>
        <family val="1"/>
      </rPr>
      <t>85</t>
    </r>
    <r>
      <rPr>
        <sz val="10"/>
        <rFont val="Times New Roman"/>
        <family val="1"/>
      </rPr>
      <t>-</t>
    </r>
    <r>
      <rPr>
        <sz val="10"/>
        <rFont val="Times New Roman"/>
        <family val="1"/>
      </rPr>
      <t>83</t>
    </r>
    <r>
      <rPr>
        <sz val="10"/>
        <rFont val="Times New Roman"/>
        <family val="1"/>
      </rPr>
      <t>-</t>
    </r>
    <r>
      <rPr>
        <sz val="10"/>
        <rFont val="Times New Roman"/>
        <family val="1"/>
      </rPr>
      <t>6</t>
    </r>
  </si>
  <si>
    <r>
      <rPr>
        <sz val="10"/>
        <rFont val="Times New Roman"/>
        <family val="1"/>
      </rPr>
      <t>Sudan</t>
    </r>
    <r>
      <rPr>
        <sz val="10"/>
        <rFont val="Times New Roman"/>
        <family val="1"/>
      </rPr>
      <t xml:space="preserve"> Red</t>
    </r>
    <r>
      <rPr>
        <sz val="10"/>
        <rFont val="Times New Roman"/>
        <family val="1"/>
      </rPr>
      <t xml:space="preserve"> G</t>
    </r>
  </si>
  <si>
    <r>
      <rPr>
        <sz val="10"/>
        <rFont val="Times New Roman"/>
        <family val="1"/>
      </rPr>
      <t>C</t>
    </r>
    <r>
      <rPr>
        <sz val="10"/>
        <rFont val="Times New Roman"/>
        <family val="1"/>
      </rPr>
      <t>17</t>
    </r>
    <r>
      <rPr>
        <sz val="10"/>
        <rFont val="Times New Roman"/>
        <family val="1"/>
      </rPr>
      <t>H</t>
    </r>
    <r>
      <rPr>
        <sz val="10"/>
        <rFont val="Times New Roman"/>
        <family val="1"/>
      </rPr>
      <t>14</t>
    </r>
    <r>
      <rPr>
        <sz val="10"/>
        <rFont val="Times New Roman"/>
        <family val="1"/>
      </rPr>
      <t>N</t>
    </r>
    <r>
      <rPr>
        <sz val="10"/>
        <rFont val="Times New Roman"/>
        <family val="1"/>
      </rPr>
      <t>2</t>
    </r>
    <r>
      <rPr>
        <sz val="10"/>
        <rFont val="Times New Roman"/>
        <family val="1"/>
      </rPr>
      <t>O</t>
    </r>
    <r>
      <rPr>
        <sz val="10"/>
        <rFont val="Times New Roman"/>
        <family val="1"/>
      </rPr>
      <t>2</t>
    </r>
  </si>
  <si>
    <r>
      <rPr>
        <sz val="10"/>
        <rFont val="Times New Roman"/>
        <family val="1"/>
      </rPr>
      <t>1229</t>
    </r>
    <r>
      <rPr>
        <sz val="10"/>
        <rFont val="Times New Roman"/>
        <family val="1"/>
      </rPr>
      <t>-</t>
    </r>
    <r>
      <rPr>
        <sz val="10"/>
        <rFont val="Times New Roman"/>
        <family val="1"/>
      </rPr>
      <t>55</t>
    </r>
    <r>
      <rPr>
        <sz val="10"/>
        <rFont val="Times New Roman"/>
        <family val="1"/>
      </rPr>
      <t>-</t>
    </r>
    <r>
      <rPr>
        <sz val="10"/>
        <rFont val="Times New Roman"/>
        <family val="1"/>
      </rPr>
      <t>6</t>
    </r>
  </si>
  <si>
    <r>
      <rPr>
        <sz val="10"/>
        <rFont val="Times New Roman"/>
        <family val="1"/>
      </rPr>
      <t>Sudan</t>
    </r>
    <r>
      <rPr>
        <sz val="10"/>
        <rFont val="Times New Roman"/>
        <family val="1"/>
      </rPr>
      <t xml:space="preserve"> Orange</t>
    </r>
    <r>
      <rPr>
        <sz val="10"/>
        <rFont val="Times New Roman"/>
        <family val="1"/>
      </rPr>
      <t xml:space="preserve"> G</t>
    </r>
  </si>
  <si>
    <r>
      <rPr>
        <sz val="10"/>
        <rFont val="Times New Roman"/>
        <family val="1"/>
      </rPr>
      <t>C</t>
    </r>
    <r>
      <rPr>
        <sz val="10"/>
        <rFont val="Times New Roman"/>
        <family val="1"/>
      </rPr>
      <t>12</t>
    </r>
    <r>
      <rPr>
        <sz val="10"/>
        <rFont val="Times New Roman"/>
        <family val="1"/>
      </rPr>
      <t>H</t>
    </r>
    <r>
      <rPr>
        <sz val="10"/>
        <rFont val="Times New Roman"/>
        <family val="1"/>
      </rPr>
      <t>10</t>
    </r>
    <r>
      <rPr>
        <sz val="10"/>
        <rFont val="Times New Roman"/>
        <family val="1"/>
      </rPr>
      <t>N</t>
    </r>
    <r>
      <rPr>
        <sz val="10"/>
        <rFont val="Times New Roman"/>
        <family val="1"/>
      </rPr>
      <t>2</t>
    </r>
    <r>
      <rPr>
        <sz val="10"/>
        <rFont val="Times New Roman"/>
        <family val="1"/>
      </rPr>
      <t>O</t>
    </r>
    <r>
      <rPr>
        <sz val="10"/>
        <rFont val="Times New Roman"/>
        <family val="1"/>
      </rPr>
      <t>2</t>
    </r>
  </si>
  <si>
    <r>
      <rPr>
        <sz val="10"/>
        <rFont val="Times New Roman"/>
        <family val="1"/>
      </rPr>
      <t>2051</t>
    </r>
    <r>
      <rPr>
        <sz val="10"/>
        <rFont val="Times New Roman"/>
        <family val="1"/>
      </rPr>
      <t>-</t>
    </r>
    <r>
      <rPr>
        <sz val="10"/>
        <rFont val="Times New Roman"/>
        <family val="1"/>
      </rPr>
      <t>85</t>
    </r>
    <r>
      <rPr>
        <sz val="10"/>
        <rFont val="Times New Roman"/>
        <family val="1"/>
      </rPr>
      <t>-</t>
    </r>
    <r>
      <rPr>
        <sz val="10"/>
        <rFont val="Times New Roman"/>
        <family val="1"/>
      </rPr>
      <t>6</t>
    </r>
  </si>
  <si>
    <r>
      <rPr>
        <sz val="10"/>
        <rFont val="Times New Roman"/>
        <family val="1"/>
      </rPr>
      <t>Sudan</t>
    </r>
    <r>
      <rPr>
        <sz val="10"/>
        <rFont val="Times New Roman"/>
        <family val="1"/>
      </rPr>
      <t xml:space="preserve"> Black</t>
    </r>
    <r>
      <rPr>
        <sz val="10"/>
        <rFont val="Times New Roman"/>
        <family val="1"/>
      </rPr>
      <t xml:space="preserve"> B</t>
    </r>
  </si>
  <si>
    <r>
      <rPr>
        <sz val="10"/>
        <rFont val="Times New Roman"/>
        <family val="1"/>
      </rPr>
      <t>C</t>
    </r>
    <r>
      <rPr>
        <sz val="10"/>
        <rFont val="Times New Roman"/>
        <family val="1"/>
      </rPr>
      <t>29</t>
    </r>
    <r>
      <rPr>
        <sz val="10"/>
        <rFont val="Times New Roman"/>
        <family val="1"/>
      </rPr>
      <t>H</t>
    </r>
    <r>
      <rPr>
        <sz val="10"/>
        <rFont val="Times New Roman"/>
        <family val="1"/>
      </rPr>
      <t>24</t>
    </r>
    <r>
      <rPr>
        <sz val="10"/>
        <rFont val="Times New Roman"/>
        <family val="1"/>
      </rPr>
      <t>N</t>
    </r>
    <r>
      <rPr>
        <sz val="10"/>
        <rFont val="Times New Roman"/>
        <family val="1"/>
      </rPr>
      <t>6</t>
    </r>
  </si>
  <si>
    <r>
      <rPr>
        <sz val="10"/>
        <rFont val="Times New Roman"/>
        <family val="1"/>
      </rPr>
      <t>4197</t>
    </r>
    <r>
      <rPr>
        <sz val="10"/>
        <rFont val="Times New Roman"/>
        <family val="1"/>
      </rPr>
      <t>-</t>
    </r>
    <r>
      <rPr>
        <sz val="10"/>
        <rFont val="Times New Roman"/>
        <family val="1"/>
      </rPr>
      <t>25</t>
    </r>
    <r>
      <rPr>
        <sz val="10"/>
        <rFont val="Times New Roman"/>
        <family val="1"/>
      </rPr>
      <t>-</t>
    </r>
    <r>
      <rPr>
        <sz val="10"/>
        <rFont val="Times New Roman"/>
        <family val="1"/>
      </rPr>
      <t>5</t>
    </r>
  </si>
  <si>
    <r>
      <rPr>
        <sz val="10"/>
        <rFont val="Times New Roman"/>
        <family val="1"/>
      </rPr>
      <t>Sudan</t>
    </r>
    <r>
      <rPr>
        <sz val="10"/>
        <rFont val="Times New Roman"/>
        <family val="1"/>
      </rPr>
      <t xml:space="preserve"> Red</t>
    </r>
    <r>
      <rPr>
        <sz val="10"/>
        <rFont val="Times New Roman"/>
        <family val="1"/>
      </rPr>
      <t xml:space="preserve"> 7B</t>
    </r>
  </si>
  <si>
    <r>
      <rPr>
        <sz val="10"/>
        <rFont val="Times New Roman"/>
        <family val="1"/>
      </rPr>
      <t>C</t>
    </r>
    <r>
      <rPr>
        <sz val="10"/>
        <rFont val="Times New Roman"/>
        <family val="1"/>
      </rPr>
      <t>24</t>
    </r>
    <r>
      <rPr>
        <sz val="10"/>
        <rFont val="Times New Roman"/>
        <family val="1"/>
      </rPr>
      <t>H</t>
    </r>
    <r>
      <rPr>
        <sz val="10"/>
        <rFont val="Times New Roman"/>
        <family val="1"/>
      </rPr>
      <t>21</t>
    </r>
    <r>
      <rPr>
        <sz val="10"/>
        <rFont val="Times New Roman"/>
        <family val="1"/>
      </rPr>
      <t>N</t>
    </r>
    <r>
      <rPr>
        <sz val="10"/>
        <rFont val="Times New Roman"/>
        <family val="1"/>
      </rPr>
      <t>5</t>
    </r>
  </si>
  <si>
    <r>
      <rPr>
        <sz val="10"/>
        <rFont val="Times New Roman"/>
        <family val="1"/>
      </rPr>
      <t>6368</t>
    </r>
    <r>
      <rPr>
        <sz val="10"/>
        <rFont val="Times New Roman"/>
        <family val="1"/>
      </rPr>
      <t>-</t>
    </r>
    <r>
      <rPr>
        <sz val="10"/>
        <rFont val="Times New Roman"/>
        <family val="1"/>
      </rPr>
      <t>72</t>
    </r>
    <r>
      <rPr>
        <sz val="10"/>
        <rFont val="Times New Roman"/>
        <family val="1"/>
      </rPr>
      <t>-</t>
    </r>
    <r>
      <rPr>
        <sz val="10"/>
        <rFont val="Times New Roman"/>
        <family val="1"/>
      </rPr>
      <t>5</t>
    </r>
  </si>
  <si>
    <r>
      <rPr>
        <sz val="10"/>
        <rFont val="Times New Roman"/>
        <family val="1"/>
      </rPr>
      <t>C</t>
    </r>
    <r>
      <rPr>
        <sz val="10"/>
        <rFont val="Times New Roman"/>
        <family val="1"/>
      </rPr>
      <t>16</t>
    </r>
    <r>
      <rPr>
        <sz val="10"/>
        <rFont val="Times New Roman"/>
        <family val="1"/>
      </rPr>
      <t>H</t>
    </r>
    <r>
      <rPr>
        <sz val="10"/>
        <rFont val="Times New Roman"/>
        <family val="1"/>
      </rPr>
      <t>19</t>
    </r>
    <r>
      <rPr>
        <sz val="10"/>
        <rFont val="Times New Roman"/>
        <family val="1"/>
      </rPr>
      <t>N</t>
    </r>
    <r>
      <rPr>
        <sz val="10"/>
        <rFont val="Times New Roman"/>
        <family val="1"/>
      </rPr>
      <t>3</t>
    </r>
  </si>
  <si>
    <r>
      <rPr>
        <sz val="10"/>
        <rFont val="Times New Roman"/>
        <family val="1"/>
      </rPr>
      <t>2481</t>
    </r>
    <r>
      <rPr>
        <sz val="10"/>
        <rFont val="Times New Roman"/>
        <family val="1"/>
      </rPr>
      <t>-</t>
    </r>
    <r>
      <rPr>
        <sz val="10"/>
        <rFont val="Times New Roman"/>
        <family val="1"/>
      </rPr>
      <t>94</t>
    </r>
    <r>
      <rPr>
        <sz val="10"/>
        <rFont val="Times New Roman"/>
        <family val="1"/>
      </rPr>
      <t>-</t>
    </r>
    <r>
      <rPr>
        <sz val="10"/>
        <rFont val="Times New Roman"/>
        <family val="1"/>
      </rPr>
      <t>9</t>
    </r>
  </si>
  <si>
    <r>
      <rPr>
        <sz val="10"/>
        <rFont val="Times New Roman"/>
        <family val="1"/>
      </rPr>
      <t>Basic</t>
    </r>
    <r>
      <rPr>
        <sz val="10"/>
        <rFont val="Times New Roman"/>
        <family val="1"/>
      </rPr>
      <t xml:space="preserve"> orange</t>
    </r>
    <r>
      <rPr>
        <sz val="10"/>
        <rFont val="Times New Roman"/>
        <family val="1"/>
      </rPr>
      <t xml:space="preserve"> 2</t>
    </r>
  </si>
  <si>
    <r>
      <rPr>
        <sz val="10"/>
        <rFont val="Times New Roman"/>
        <family val="1"/>
      </rPr>
      <t>C</t>
    </r>
    <r>
      <rPr>
        <sz val="10"/>
        <rFont val="Times New Roman"/>
        <family val="1"/>
      </rPr>
      <t>12</t>
    </r>
    <r>
      <rPr>
        <sz val="10"/>
        <rFont val="Times New Roman"/>
        <family val="1"/>
      </rPr>
      <t>H</t>
    </r>
    <r>
      <rPr>
        <sz val="10"/>
        <rFont val="Times New Roman"/>
        <family val="1"/>
      </rPr>
      <t>13</t>
    </r>
    <r>
      <rPr>
        <sz val="10"/>
        <rFont val="Times New Roman"/>
        <family val="1"/>
      </rPr>
      <t>ClN</t>
    </r>
    <r>
      <rPr>
        <sz val="10"/>
        <rFont val="Times New Roman"/>
        <family val="1"/>
      </rPr>
      <t>4</t>
    </r>
  </si>
  <si>
    <r>
      <rPr>
        <sz val="10"/>
        <rFont val="Times New Roman"/>
        <family val="1"/>
      </rPr>
      <t>532</t>
    </r>
    <r>
      <rPr>
        <sz val="10"/>
        <rFont val="Times New Roman"/>
        <family val="1"/>
      </rPr>
      <t>-</t>
    </r>
    <r>
      <rPr>
        <sz val="10"/>
        <rFont val="Times New Roman"/>
        <family val="1"/>
      </rPr>
      <t>82</t>
    </r>
    <r>
      <rPr>
        <sz val="10"/>
        <rFont val="Times New Roman"/>
        <family val="1"/>
      </rPr>
      <t>-</t>
    </r>
    <r>
      <rPr>
        <sz val="10"/>
        <rFont val="Times New Roman"/>
        <family val="1"/>
      </rPr>
      <t>1</t>
    </r>
  </si>
  <si>
    <r>
      <rPr>
        <sz val="10"/>
        <rFont val="Times New Roman"/>
        <family val="1"/>
      </rPr>
      <t>Auramine</t>
    </r>
  </si>
  <si>
    <r>
      <rPr>
        <sz val="10"/>
        <rFont val="Times New Roman"/>
        <family val="1"/>
      </rPr>
      <t>C</t>
    </r>
    <r>
      <rPr>
        <sz val="10"/>
        <rFont val="Times New Roman"/>
        <family val="1"/>
      </rPr>
      <t>17</t>
    </r>
    <r>
      <rPr>
        <sz val="10"/>
        <rFont val="Times New Roman"/>
        <family val="1"/>
      </rPr>
      <t>H</t>
    </r>
    <r>
      <rPr>
        <sz val="10"/>
        <rFont val="Times New Roman"/>
        <family val="1"/>
      </rPr>
      <t>22</t>
    </r>
    <r>
      <rPr>
        <sz val="10"/>
        <rFont val="Times New Roman"/>
        <family val="1"/>
      </rPr>
      <t>ClN</t>
    </r>
    <r>
      <rPr>
        <sz val="10"/>
        <rFont val="Times New Roman"/>
        <family val="1"/>
      </rPr>
      <t>3</t>
    </r>
  </si>
  <si>
    <r>
      <rPr>
        <sz val="10"/>
        <rFont val="Times New Roman"/>
        <family val="1"/>
      </rPr>
      <t>2465</t>
    </r>
    <r>
      <rPr>
        <sz val="10"/>
        <rFont val="Times New Roman"/>
        <family val="1"/>
      </rPr>
      <t>-</t>
    </r>
    <r>
      <rPr>
        <sz val="10"/>
        <rFont val="Times New Roman"/>
        <family val="1"/>
      </rPr>
      <t>27</t>
    </r>
    <r>
      <rPr>
        <sz val="10"/>
        <rFont val="Times New Roman"/>
        <family val="1"/>
      </rPr>
      <t>-</t>
    </r>
    <r>
      <rPr>
        <sz val="10"/>
        <rFont val="Times New Roman"/>
        <family val="1"/>
      </rPr>
      <t>2</t>
    </r>
  </si>
  <si>
    <r>
      <rPr>
        <sz val="10"/>
        <rFont val="Times New Roman"/>
        <family val="1"/>
      </rPr>
      <t>Red</t>
    </r>
    <r>
      <rPr>
        <sz val="10"/>
        <rFont val="Times New Roman"/>
        <family val="1"/>
      </rPr>
      <t xml:space="preserve"> No.2</t>
    </r>
  </si>
  <si>
    <r>
      <rPr>
        <sz val="10"/>
        <rFont val="Times New Roman"/>
        <family val="1"/>
      </rPr>
      <t>C</t>
    </r>
    <r>
      <rPr>
        <sz val="10"/>
        <rFont val="Times New Roman"/>
        <family val="1"/>
      </rPr>
      <t>20</t>
    </r>
    <r>
      <rPr>
        <sz val="10"/>
        <rFont val="Times New Roman"/>
        <family val="1"/>
      </rPr>
      <t>H</t>
    </r>
    <r>
      <rPr>
        <sz val="10"/>
        <rFont val="Times New Roman"/>
        <family val="1"/>
      </rPr>
      <t>11</t>
    </r>
    <r>
      <rPr>
        <sz val="10"/>
        <rFont val="Times New Roman"/>
        <family val="1"/>
      </rPr>
      <t>N</t>
    </r>
    <r>
      <rPr>
        <sz val="10"/>
        <rFont val="Times New Roman"/>
        <family val="1"/>
      </rPr>
      <t>2</t>
    </r>
    <r>
      <rPr>
        <sz val="10"/>
        <rFont val="Times New Roman"/>
        <family val="1"/>
      </rPr>
      <t>Na</t>
    </r>
    <r>
      <rPr>
        <sz val="10"/>
        <rFont val="Times New Roman"/>
        <family val="1"/>
      </rPr>
      <t>3</t>
    </r>
    <r>
      <rPr>
        <sz val="10"/>
        <rFont val="Times New Roman"/>
        <family val="1"/>
      </rPr>
      <t>O</t>
    </r>
    <r>
      <rPr>
        <sz val="10"/>
        <rFont val="Times New Roman"/>
        <family val="1"/>
      </rPr>
      <t>10</t>
    </r>
    <r>
      <rPr>
        <sz val="10"/>
        <rFont val="Times New Roman"/>
        <family val="1"/>
      </rPr>
      <t>S</t>
    </r>
    <r>
      <rPr>
        <sz val="10"/>
        <rFont val="Times New Roman"/>
        <family val="1"/>
      </rPr>
      <t>3</t>
    </r>
  </si>
  <si>
    <r>
      <rPr>
        <sz val="10"/>
        <rFont val="Times New Roman"/>
        <family val="1"/>
      </rPr>
      <t>915</t>
    </r>
    <r>
      <rPr>
        <sz val="10"/>
        <rFont val="Times New Roman"/>
        <family val="1"/>
      </rPr>
      <t>-</t>
    </r>
    <r>
      <rPr>
        <sz val="10"/>
        <rFont val="Times New Roman"/>
        <family val="1"/>
      </rPr>
      <t>67</t>
    </r>
    <r>
      <rPr>
        <sz val="10"/>
        <rFont val="Times New Roman"/>
        <family val="1"/>
      </rPr>
      <t>-</t>
    </r>
    <r>
      <rPr>
        <sz val="10"/>
        <rFont val="Times New Roman"/>
        <family val="1"/>
      </rPr>
      <t>3</t>
    </r>
  </si>
  <si>
    <r>
      <rPr>
        <sz val="10"/>
        <rFont val="Times New Roman"/>
        <family val="1"/>
      </rPr>
      <t>Azorubine</t>
    </r>
  </si>
  <si>
    <r>
      <rPr>
        <sz val="10"/>
        <rFont val="Times New Roman"/>
        <family val="1"/>
      </rPr>
      <t>C</t>
    </r>
    <r>
      <rPr>
        <sz val="10"/>
        <rFont val="Times New Roman"/>
        <family val="1"/>
      </rPr>
      <t>20</t>
    </r>
    <r>
      <rPr>
        <sz val="10"/>
        <rFont val="Times New Roman"/>
        <family val="1"/>
      </rPr>
      <t>H</t>
    </r>
    <r>
      <rPr>
        <sz val="10"/>
        <rFont val="Times New Roman"/>
        <family val="1"/>
      </rPr>
      <t>12</t>
    </r>
    <r>
      <rPr>
        <sz val="10"/>
        <rFont val="Times New Roman"/>
        <family val="1"/>
      </rPr>
      <t>N</t>
    </r>
    <r>
      <rPr>
        <sz val="10"/>
        <rFont val="Times New Roman"/>
        <family val="1"/>
      </rPr>
      <t>2</t>
    </r>
    <r>
      <rPr>
        <sz val="10"/>
        <rFont val="Times New Roman"/>
        <family val="1"/>
      </rPr>
      <t>Na</t>
    </r>
    <r>
      <rPr>
        <sz val="10"/>
        <rFont val="Times New Roman"/>
        <family val="1"/>
      </rPr>
      <t>2</t>
    </r>
    <r>
      <rPr>
        <sz val="10"/>
        <rFont val="Times New Roman"/>
        <family val="1"/>
      </rPr>
      <t>O</t>
    </r>
    <r>
      <rPr>
        <sz val="10"/>
        <rFont val="Times New Roman"/>
        <family val="1"/>
      </rPr>
      <t>7</t>
    </r>
    <r>
      <rPr>
        <sz val="10"/>
        <rFont val="Times New Roman"/>
        <family val="1"/>
      </rPr>
      <t>S</t>
    </r>
    <r>
      <rPr>
        <sz val="10"/>
        <rFont val="Times New Roman"/>
        <family val="1"/>
      </rPr>
      <t>2</t>
    </r>
  </si>
  <si>
    <r>
      <rPr>
        <sz val="10"/>
        <rFont val="Times New Roman"/>
        <family val="1"/>
      </rPr>
      <t>3567</t>
    </r>
    <r>
      <rPr>
        <sz val="10"/>
        <rFont val="Times New Roman"/>
        <family val="1"/>
      </rPr>
      <t>-</t>
    </r>
    <r>
      <rPr>
        <sz val="10"/>
        <rFont val="Times New Roman"/>
        <family val="1"/>
      </rPr>
      <t>69</t>
    </r>
    <r>
      <rPr>
        <sz val="10"/>
        <rFont val="Times New Roman"/>
        <family val="1"/>
      </rPr>
      <t>-</t>
    </r>
    <r>
      <rPr>
        <sz val="10"/>
        <rFont val="Times New Roman"/>
        <family val="1"/>
      </rPr>
      <t>9</t>
    </r>
  </si>
  <si>
    <r>
      <rPr>
        <sz val="10"/>
        <rFont val="Times New Roman"/>
        <family val="1"/>
      </rPr>
      <t>Orange2</t>
    </r>
  </si>
  <si>
    <r>
      <rPr>
        <sz val="10"/>
        <rFont val="Times New Roman"/>
        <family val="1"/>
      </rPr>
      <t>C</t>
    </r>
    <r>
      <rPr>
        <sz val="10"/>
        <rFont val="Times New Roman"/>
        <family val="1"/>
      </rPr>
      <t>16</t>
    </r>
    <r>
      <rPr>
        <sz val="10"/>
        <rFont val="Times New Roman"/>
        <family val="1"/>
      </rPr>
      <t>H</t>
    </r>
    <r>
      <rPr>
        <sz val="10"/>
        <rFont val="Times New Roman"/>
        <family val="1"/>
      </rPr>
      <t>11</t>
    </r>
    <r>
      <rPr>
        <sz val="10"/>
        <rFont val="Times New Roman"/>
        <family val="1"/>
      </rPr>
      <t>N</t>
    </r>
    <r>
      <rPr>
        <sz val="10"/>
        <rFont val="Times New Roman"/>
        <family val="1"/>
      </rPr>
      <t>2</t>
    </r>
    <r>
      <rPr>
        <sz val="10"/>
        <rFont val="Times New Roman"/>
        <family val="1"/>
      </rPr>
      <t>NaO</t>
    </r>
    <r>
      <rPr>
        <sz val="10"/>
        <rFont val="Times New Roman"/>
        <family val="1"/>
      </rPr>
      <t>4</t>
    </r>
    <r>
      <rPr>
        <sz val="10"/>
        <rFont val="Times New Roman"/>
        <family val="1"/>
      </rPr>
      <t>S</t>
    </r>
  </si>
  <si>
    <r>
      <rPr>
        <sz val="10"/>
        <rFont val="Times New Roman"/>
        <family val="1"/>
      </rPr>
      <t>633</t>
    </r>
    <r>
      <rPr>
        <sz val="10"/>
        <rFont val="Times New Roman"/>
        <family val="1"/>
      </rPr>
      <t>-</t>
    </r>
    <r>
      <rPr>
        <sz val="10"/>
        <rFont val="Times New Roman"/>
        <family val="1"/>
      </rPr>
      <t>96</t>
    </r>
    <r>
      <rPr>
        <sz val="10"/>
        <rFont val="Times New Roman"/>
        <family val="1"/>
      </rPr>
      <t>-</t>
    </r>
    <r>
      <rPr>
        <sz val="10"/>
        <rFont val="Times New Roman"/>
        <family val="1"/>
      </rPr>
      <t>5</t>
    </r>
  </si>
  <si>
    <r>
      <rPr>
        <sz val="10"/>
        <rFont val="宋体"/>
      </rPr>
      <t>月桂酸五氯苯酯</t>
    </r>
  </si>
  <si>
    <r>
      <rPr>
        <sz val="10"/>
        <rFont val="Times New Roman"/>
        <family val="1"/>
      </rPr>
      <t>Pentachlorophenyl</t>
    </r>
  </si>
  <si>
    <r>
      <rPr>
        <sz val="10"/>
        <rFont val="Times New Roman"/>
        <family val="1"/>
      </rPr>
      <t>C</t>
    </r>
    <r>
      <rPr>
        <sz val="10"/>
        <rFont val="Times New Roman"/>
        <family val="1"/>
      </rPr>
      <t>18</t>
    </r>
    <r>
      <rPr>
        <sz val="10"/>
        <rFont val="Times New Roman"/>
        <family val="1"/>
      </rPr>
      <t>H</t>
    </r>
    <r>
      <rPr>
        <sz val="10"/>
        <rFont val="Times New Roman"/>
        <family val="1"/>
      </rPr>
      <t>23</t>
    </r>
    <r>
      <rPr>
        <sz val="10"/>
        <rFont val="Times New Roman"/>
        <family val="1"/>
      </rPr>
      <t>C</t>
    </r>
    <r>
      <rPr>
        <sz val="10"/>
        <rFont val="Times New Roman"/>
        <family val="1"/>
      </rPr>
      <t>l5</t>
    </r>
    <r>
      <rPr>
        <sz val="10"/>
        <rFont val="Times New Roman"/>
        <family val="1"/>
      </rPr>
      <t>O</t>
    </r>
    <r>
      <rPr>
        <sz val="10"/>
        <rFont val="Times New Roman"/>
        <family val="1"/>
      </rPr>
      <t>2</t>
    </r>
  </si>
  <si>
    <r>
      <rPr>
        <sz val="10"/>
        <rFont val="Times New Roman"/>
        <family val="1"/>
      </rPr>
      <t>3772</t>
    </r>
    <r>
      <rPr>
        <sz val="10"/>
        <rFont val="Times New Roman"/>
        <family val="1"/>
      </rPr>
      <t>-</t>
    </r>
    <r>
      <rPr>
        <sz val="10"/>
        <rFont val="Times New Roman"/>
        <family val="1"/>
      </rPr>
      <t>94</t>
    </r>
    <r>
      <rPr>
        <sz val="10"/>
        <rFont val="Times New Roman"/>
        <family val="1"/>
      </rPr>
      <t>-</t>
    </r>
    <r>
      <rPr>
        <sz val="10"/>
        <rFont val="Times New Roman"/>
        <family val="1"/>
      </rPr>
      <t>9</t>
    </r>
  </si>
  <si>
    <r>
      <rPr>
        <sz val="10"/>
        <rFont val="Times New Roman"/>
        <family val="1"/>
      </rPr>
      <t>1,3</t>
    </r>
  </si>
  <si>
    <t>Diethyl yellow/Solvent yellow 56</t>
    <phoneticPr fontId="1" type="noConversion"/>
  </si>
  <si>
    <r>
      <rPr>
        <sz val="10"/>
        <rFont val="Times New Roman"/>
        <family val="1"/>
      </rPr>
      <t>50</t>
    </r>
    <r>
      <rPr>
        <sz val="10"/>
        <rFont val="宋体"/>
      </rPr>
      <t xml:space="preserve"> 註6</t>
    </r>
    <phoneticPr fontId="1" type="noConversion"/>
  </si>
  <si>
    <r>
      <rPr>
        <sz val="10"/>
        <color rgb="FFFF0000"/>
        <rFont val="Times New Roman"/>
        <family val="1"/>
      </rPr>
      <t>107.06.28</t>
    </r>
  </si>
  <si>
    <t>106.09.26</t>
  </si>
  <si>
    <t>蘇丹 1號</t>
  </si>
  <si>
    <r>
      <rPr>
        <sz val="10"/>
        <rFont val="Times New Roman"/>
        <family val="1"/>
      </rPr>
      <t>02</t>
    </r>
    <r>
      <rPr>
        <sz val="10"/>
        <rFont val="宋体"/>
      </rPr>
      <t xml:space="preserve"> </t>
    </r>
    <phoneticPr fontId="1" type="noConversion"/>
  </si>
  <si>
    <t>蘇丹 2號</t>
  </si>
  <si>
    <r>
      <rPr>
        <sz val="10"/>
        <rFont val="Times New Roman"/>
        <family val="1"/>
      </rPr>
      <t>03</t>
    </r>
    <r>
      <rPr>
        <sz val="10"/>
        <rFont val="宋体"/>
      </rPr>
      <t xml:space="preserve"> </t>
    </r>
    <phoneticPr fontId="1" type="noConversion"/>
  </si>
  <si>
    <t>蘇丹 3號</t>
  </si>
  <si>
    <r>
      <rPr>
        <sz val="10"/>
        <rFont val="Times New Roman"/>
        <family val="1"/>
      </rPr>
      <t>04</t>
    </r>
    <r>
      <rPr>
        <sz val="10"/>
        <rFont val="宋体"/>
      </rPr>
      <t xml:space="preserve"> </t>
    </r>
    <phoneticPr fontId="1" type="noConversion"/>
  </si>
  <si>
    <t>蘇丹 4號</t>
  </si>
  <si>
    <r>
      <rPr>
        <sz val="10"/>
        <rFont val="Times New Roman"/>
        <family val="1"/>
      </rPr>
      <t>05</t>
    </r>
    <r>
      <rPr>
        <sz val="10"/>
        <rFont val="宋体"/>
      </rPr>
      <t xml:space="preserve"> </t>
    </r>
    <phoneticPr fontId="1" type="noConversion"/>
  </si>
  <si>
    <t>蘇丹紅 G</t>
  </si>
  <si>
    <r>
      <rPr>
        <sz val="10"/>
        <rFont val="Times New Roman"/>
        <family val="1"/>
      </rPr>
      <t>06</t>
    </r>
    <r>
      <rPr>
        <sz val="10"/>
        <rFont val="宋体"/>
      </rPr>
      <t xml:space="preserve"> </t>
    </r>
    <phoneticPr fontId="1" type="noConversion"/>
  </si>
  <si>
    <t>蘇丹橙 G</t>
  </si>
  <si>
    <r>
      <rPr>
        <sz val="10"/>
        <rFont val="Times New Roman"/>
        <family val="1"/>
      </rPr>
      <t>07</t>
    </r>
    <r>
      <rPr>
        <sz val="10"/>
        <rFont val="宋体"/>
      </rPr>
      <t xml:space="preserve"> </t>
    </r>
    <phoneticPr fontId="1" type="noConversion"/>
  </si>
  <si>
    <t>蘇丹黑 B</t>
  </si>
  <si>
    <r>
      <rPr>
        <sz val="10"/>
        <rFont val="Times New Roman"/>
        <family val="1"/>
      </rPr>
      <t>08</t>
    </r>
    <r>
      <rPr>
        <sz val="10"/>
        <rFont val="宋体"/>
      </rPr>
      <t xml:space="preserve"> </t>
    </r>
    <phoneticPr fontId="1" type="noConversion"/>
  </si>
  <si>
    <t>蘇丹紅 7B</t>
  </si>
  <si>
    <r>
      <rPr>
        <sz val="10"/>
        <rFont val="Times New Roman"/>
        <family val="1"/>
      </rPr>
      <t>01</t>
    </r>
    <r>
      <rPr>
        <sz val="10"/>
        <rFont val="宋体"/>
      </rPr>
      <t xml:space="preserve"> </t>
    </r>
    <phoneticPr fontId="1" type="noConversion"/>
  </si>
  <si>
    <r>
      <rPr>
        <sz val="10"/>
        <rFont val="Times New Roman"/>
        <family val="1"/>
      </rPr>
      <t>01</t>
    </r>
    <r>
      <rPr>
        <sz val="10"/>
        <rFont val="宋体"/>
      </rPr>
      <t xml:space="preserve"> </t>
    </r>
    <phoneticPr fontId="1" type="noConversion"/>
  </si>
  <si>
    <t>王金黃(塊黃)</t>
  </si>
  <si>
    <t>紅色 2號</t>
  </si>
  <si>
    <r>
      <rPr>
        <sz val="10"/>
        <rFont val="Times New Roman"/>
        <family val="1"/>
      </rPr>
      <t>01</t>
    </r>
    <r>
      <rPr>
        <sz val="10"/>
        <rFont val="宋体"/>
      </rPr>
      <t xml:space="preserve"> </t>
    </r>
    <phoneticPr fontId="1" type="noConversion"/>
  </si>
  <si>
    <t>橘色 2號</t>
  </si>
  <si>
    <t>007</t>
    <phoneticPr fontId="1" type="noConversion"/>
  </si>
  <si>
    <t>禁止用於食品及飼料</t>
    <phoneticPr fontId="1" type="noConversion"/>
  </si>
  <si>
    <t>107.06.28修法-毒化物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</si>
</sst>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mm\-d;@"/>
    <numFmt numFmtId="177" formatCode="yyyy\-mm\-d;@"/>
    <numFmt numFmtId="178" formatCode="&quot;NT$&quot;#,##0_);\(&quot;NT$&quot;#,##0\)"/>
    <numFmt numFmtId="179" formatCode="m&quot;月&quot;d&quot;日&quot;"/>
    <numFmt numFmtId="180" formatCode="00"/>
    <numFmt numFmtId="181" formatCode="000"/>
    <numFmt numFmtId="182" formatCode="0.0"/>
    <numFmt numFmtId="183" formatCode="yyyy\-mm\-dd;@"/>
    <numFmt numFmtId="184" formatCode="[$-F800]dddd\,\ mmmm\ dd\,\ yyyy"/>
  </numFmts>
  <fonts count="79">
    <font>
      <sz val="12"/>
      <color theme="1"/>
      <name val="新細明體"/>
      <family val="2"/>
      <charset val="136"/>
      <scheme val="minor"/>
    </font>
    <font>
      <sz val="9"/>
      <name val="新細明體"/>
      <family val="2"/>
      <charset val="136"/>
      <scheme val="minor"/>
    </font>
    <font>
      <sz val="10"/>
      <name val="標楷體"/>
      <family val="4"/>
      <charset val="136"/>
    </font>
    <font>
      <sz val="10"/>
      <color rgb="FF000000"/>
      <name val="標楷體"/>
      <family val="4"/>
      <charset val="136"/>
    </font>
    <font>
      <sz val="12"/>
      <name val="PMingLiU"/>
      <family val="1"/>
      <charset val="136"/>
    </font>
    <font>
      <sz val="12"/>
      <name val="PMingLiU"/>
      <family val="1"/>
    </font>
    <font>
      <sz val="12"/>
      <name val="Times New Roman"/>
      <family val="1"/>
    </font>
    <font>
      <sz val="12"/>
      <color rgb="FFFF0000"/>
      <name val="Times New Roman"/>
      <family val="2"/>
    </font>
    <font>
      <sz val="12"/>
      <color rgb="FF000000"/>
      <name val="Times New Roman"/>
      <family val="2"/>
    </font>
    <font>
      <sz val="12"/>
      <color theme="1"/>
      <name val="Times New Roman"/>
      <family val="1"/>
    </font>
    <font>
      <sz val="10"/>
      <color rgb="FF000000"/>
      <name val="細明體"/>
      <family val="3"/>
      <charset val="136"/>
    </font>
    <font>
      <sz val="10"/>
      <color rgb="FF000000"/>
      <name val="Times New Roman"/>
      <family val="1"/>
    </font>
    <font>
      <sz val="12"/>
      <color rgb="FFFF0000"/>
      <name val="新細明體"/>
      <family val="2"/>
      <charset val="136"/>
      <scheme val="minor"/>
    </font>
    <font>
      <sz val="12"/>
      <color rgb="FF000000"/>
      <name val="細明體"/>
      <family val="3"/>
      <charset val="136"/>
    </font>
    <font>
      <b/>
      <sz val="10"/>
      <color rgb="FF000000"/>
      <name val="微軟正黑體"/>
      <family val="2"/>
      <charset val="136"/>
    </font>
    <font>
      <sz val="10"/>
      <color rgb="FF252B2C"/>
      <name val="微軟正黑體"/>
      <family val="2"/>
      <charset val="136"/>
    </font>
    <font>
      <u/>
      <sz val="12"/>
      <color theme="10"/>
      <name val="新細明體"/>
      <family val="2"/>
      <charset val="136"/>
      <scheme val="minor"/>
    </font>
    <font>
      <sz val="12"/>
      <color rgb="FF545454"/>
      <name val="Arial"/>
      <family val="2"/>
    </font>
    <font>
      <sz val="9"/>
      <color rgb="FF333333"/>
      <name val="Arial"/>
      <family val="2"/>
    </font>
    <font>
      <sz val="12"/>
      <color rgb="FF000000"/>
      <name val="新細明體"/>
      <family val="1"/>
      <charset val="136"/>
    </font>
    <font>
      <sz val="12"/>
      <color rgb="FF000000"/>
      <name val="標楷體"/>
      <family val="4"/>
      <charset val="136"/>
    </font>
    <font>
      <sz val="12"/>
      <color rgb="FF000000"/>
      <name val="Times New Roman"/>
      <family val="1"/>
    </font>
    <font>
      <sz val="11"/>
      <color theme="1"/>
      <name val="微軟正黑體"/>
      <family val="2"/>
      <charset val="136"/>
    </font>
    <font>
      <sz val="17"/>
      <color theme="0"/>
      <name val="微軟正黑體"/>
      <family val="2"/>
      <charset val="136"/>
    </font>
    <font>
      <sz val="11"/>
      <color rgb="FF0B744D"/>
      <name val="微軟正黑體"/>
      <family val="2"/>
      <charset val="136"/>
    </font>
    <font>
      <sz val="42"/>
      <color theme="0"/>
      <name val="微軟正黑體"/>
      <family val="2"/>
      <charset val="136"/>
    </font>
    <font>
      <sz val="11"/>
      <color theme="0"/>
      <name val="微軟正黑體"/>
      <family val="2"/>
      <charset val="136"/>
    </font>
    <font>
      <sz val="11"/>
      <name val="微軟正黑體"/>
      <family val="2"/>
      <charset val="136"/>
    </font>
    <font>
      <b/>
      <sz val="11"/>
      <color theme="0"/>
      <name val="微軟正黑體"/>
      <family val="2"/>
      <charset val="136"/>
    </font>
    <font>
      <sz val="12"/>
      <name val="MingLiU"/>
      <family val="3"/>
      <charset val="136"/>
    </font>
    <font>
      <sz val="12"/>
      <name val="MingLiU"/>
      <family val="3"/>
    </font>
    <font>
      <vertAlign val="subscript"/>
      <sz val="12"/>
      <name val="Times New Roman"/>
      <family val="1"/>
    </font>
    <font>
      <vertAlign val="superscript"/>
      <sz val="12"/>
      <name val="Times New Roman"/>
      <family val="1"/>
    </font>
    <font>
      <sz val="8"/>
      <name val="Times New Roman"/>
      <family val="1"/>
    </font>
    <font>
      <vertAlign val="subscript"/>
      <sz val="8"/>
      <name val="Times New Roman"/>
      <family val="1"/>
    </font>
    <font>
      <sz val="9"/>
      <name val="MingLiU"/>
      <family val="3"/>
    </font>
    <font>
      <sz val="9"/>
      <name val="Times New Roman"/>
      <family val="1"/>
    </font>
    <font>
      <sz val="12"/>
      <name val="Wingdings"/>
      <charset val="2"/>
    </font>
    <font>
      <i/>
      <sz val="12"/>
      <name val="Times New Roman"/>
      <family val="1"/>
    </font>
    <font>
      <sz val="10"/>
      <name val="MingLiU"/>
      <family val="3"/>
    </font>
    <font>
      <sz val="10"/>
      <name val="Times New Roman"/>
      <family val="1"/>
    </font>
    <font>
      <sz val="11"/>
      <name val="Times New Roman"/>
      <family val="1"/>
    </font>
    <font>
      <vertAlign val="subscript"/>
      <sz val="11"/>
      <name val="Times New Roman"/>
      <family val="1"/>
    </font>
    <font>
      <sz val="11"/>
      <name val="MingLiU"/>
      <family val="3"/>
    </font>
    <font>
      <vertAlign val="subscript"/>
      <sz val="12"/>
      <name val="MingLiU"/>
      <family val="3"/>
    </font>
    <font>
      <vertAlign val="superscript"/>
      <sz val="12"/>
      <name val="MingLiU"/>
      <family val="3"/>
    </font>
    <font>
      <b/>
      <sz val="18"/>
      <name val="Microsoft JhengHei"/>
      <family val="2"/>
      <charset val="136"/>
    </font>
    <font>
      <b/>
      <sz val="18"/>
      <name val="Microsoft JhengHei"/>
      <family val="2"/>
    </font>
    <font>
      <sz val="9"/>
      <color rgb="FF000000"/>
      <name val="Times New Roman"/>
      <family val="1"/>
    </font>
    <font>
      <sz val="9"/>
      <color rgb="FF000000"/>
      <name val="標楷體"/>
      <family val="4"/>
      <charset val="136"/>
    </font>
    <font>
      <u/>
      <sz val="12"/>
      <color rgb="FF0000FF"/>
      <name val="新細明體"/>
      <family val="1"/>
      <charset val="136"/>
    </font>
    <font>
      <sz val="9"/>
      <color rgb="FFC00000"/>
      <name val="Times New Roman"/>
      <family val="1"/>
    </font>
    <font>
      <i/>
      <sz val="9"/>
      <color rgb="FF000000"/>
      <name val="Times New Roman"/>
      <family val="1"/>
    </font>
    <font>
      <vertAlign val="subscript"/>
      <sz val="9"/>
      <color rgb="FF000000"/>
      <name val="Times New Roman"/>
      <family val="1"/>
    </font>
    <font>
      <sz val="9"/>
      <name val="細明體"/>
      <family val="3"/>
      <charset val="136"/>
    </font>
    <font>
      <sz val="10"/>
      <color rgb="FF000000"/>
      <name val="Times New Roman"/>
      <family val="2"/>
    </font>
    <font>
      <b/>
      <sz val="12"/>
      <color rgb="FFFF0000"/>
      <name val="細明體"/>
      <family val="3"/>
      <charset val="136"/>
    </font>
    <font>
      <b/>
      <sz val="12"/>
      <color rgb="FFFF0000"/>
      <name val="Times New Roman"/>
      <family val="1"/>
    </font>
    <font>
      <sz val="12"/>
      <color theme="1"/>
      <name val="新細明體"/>
      <family val="1"/>
      <charset val="136"/>
      <scheme val="minor"/>
    </font>
    <font>
      <b/>
      <sz val="12"/>
      <color theme="1"/>
      <name val="標楷體"/>
      <family val="4"/>
      <charset val="136"/>
    </font>
    <font>
      <sz val="12"/>
      <color rgb="FFFF0000"/>
      <name val="新細明體"/>
      <family val="1"/>
      <charset val="136"/>
      <scheme val="minor"/>
    </font>
    <font>
      <sz val="12"/>
      <name val="新細明體"/>
      <family val="1"/>
      <charset val="136"/>
      <scheme val="minor"/>
    </font>
    <font>
      <b/>
      <sz val="16"/>
      <color rgb="FFFF0000"/>
      <name val="新細明體"/>
      <family val="1"/>
      <charset val="136"/>
      <scheme val="minor"/>
    </font>
    <font>
      <sz val="14"/>
      <color rgb="FF333333"/>
      <name val="細明體"/>
      <family val="3"/>
      <charset val="136"/>
    </font>
    <font>
      <sz val="12"/>
      <color theme="1"/>
      <name val="細明體"/>
      <family val="3"/>
      <charset val="136"/>
    </font>
    <font>
      <sz val="20"/>
      <color rgb="FFFF0000"/>
      <name val="新細明體"/>
      <family val="2"/>
      <charset val="136"/>
      <scheme val="minor"/>
    </font>
    <font>
      <sz val="20"/>
      <color rgb="FFFF0000"/>
      <name val="新細明體"/>
      <family val="1"/>
      <charset val="136"/>
      <scheme val="minor"/>
    </font>
    <font>
      <sz val="12"/>
      <name val="新細明體"/>
      <family val="2"/>
      <charset val="136"/>
    </font>
    <font>
      <sz val="10"/>
      <color theme="1"/>
      <name val="Times New Roman"/>
      <family val="1"/>
    </font>
    <font>
      <sz val="10"/>
      <color theme="1"/>
      <name val="細明體"/>
      <family val="3"/>
      <charset val="136"/>
    </font>
    <font>
      <sz val="12"/>
      <color theme="1"/>
      <name val="標楷體"/>
      <family val="4"/>
      <charset val="136"/>
    </font>
    <font>
      <sz val="16"/>
      <color theme="1"/>
      <name val="標楷體"/>
      <family val="4"/>
      <charset val="136"/>
    </font>
    <font>
      <b/>
      <sz val="16"/>
      <color theme="1"/>
      <name val="標楷體"/>
      <family val="4"/>
      <charset val="136"/>
    </font>
    <font>
      <b/>
      <sz val="18"/>
      <color theme="1"/>
      <name val="標楷體"/>
      <family val="4"/>
      <charset val="136"/>
    </font>
    <font>
      <sz val="14"/>
      <color rgb="FFFF0000"/>
      <name val="新細明體"/>
      <family val="1"/>
      <charset val="136"/>
      <scheme val="minor"/>
    </font>
    <font>
      <sz val="10"/>
      <name val="宋体"/>
    </font>
    <font>
      <sz val="10"/>
      <name val="新細明體"/>
      <family val="2"/>
      <charset val="136"/>
    </font>
    <font>
      <sz val="10"/>
      <color rgb="FFFF0000"/>
      <name val="Times New Roman"/>
      <family val="1"/>
    </font>
    <font>
      <sz val="10"/>
      <color theme="3"/>
      <name val="Times New Roman"/>
      <family val="1"/>
    </font>
  </fonts>
  <fills count="20">
    <fill>
      <patternFill patternType="none"/>
    </fill>
    <fill>
      <patternFill patternType="gray125"/>
    </fill>
    <fill>
      <patternFill patternType="solid">
        <fgColor theme="0"/>
        <bgColor indexed="64"/>
      </patternFill>
    </fill>
    <fill>
      <patternFill patternType="solid">
        <fgColor rgb="FFBEBEBE"/>
      </patternFill>
    </fill>
    <fill>
      <patternFill patternType="solid">
        <fgColor rgb="FFA6A6A6"/>
      </patternFill>
    </fill>
    <fill>
      <patternFill patternType="solid">
        <fgColor rgb="FFFFFF00"/>
        <bgColor indexed="64"/>
      </patternFill>
    </fill>
    <fill>
      <patternFill patternType="solid">
        <fgColor rgb="FFF2F2F2"/>
        <bgColor indexed="64"/>
      </patternFill>
    </fill>
    <fill>
      <patternFill patternType="solid">
        <fgColor theme="9"/>
      </patternFill>
    </fill>
    <fill>
      <patternFill patternType="solid">
        <fgColor theme="9" tint="0.79998168889431442"/>
        <bgColor indexed="65"/>
      </patternFill>
    </fill>
    <fill>
      <patternFill patternType="solid">
        <fgColor rgb="FF217346"/>
        <bgColor indexed="64"/>
      </patternFill>
    </fill>
    <fill>
      <patternFill patternType="solid">
        <fgColor theme="9" tint="0.79998168889431442"/>
        <bgColor theme="9" tint="0.79998168889431442"/>
      </patternFill>
    </fill>
    <fill>
      <patternFill patternType="solid">
        <fgColor theme="2" tint="-9.9978637043366805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9" tint="0.39991454817346722"/>
      </right>
      <top/>
      <bottom style="thin">
        <color theme="9" tint="0.39991454817346722"/>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6">
    <xf numFmtId="0" fontId="0" fillId="0" borderId="0">
      <alignment vertical="center"/>
    </xf>
    <xf numFmtId="0" fontId="16" fillId="0" borderId="0" applyNumberFormat="0" applyFill="0" applyBorder="0" applyAlignment="0" applyProtection="0">
      <alignment vertical="center"/>
    </xf>
    <xf numFmtId="0" fontId="19" fillId="0" borderId="0">
      <alignment vertical="center"/>
    </xf>
    <xf numFmtId="0" fontId="22" fillId="0" borderId="0"/>
    <xf numFmtId="0" fontId="23" fillId="9" borderId="0" applyNumberFormat="0" applyProtection="0">
      <alignment horizontal="left" wrapText="1" indent="4"/>
    </xf>
    <xf numFmtId="0" fontId="24" fillId="9" borderId="0" applyNumberFormat="0" applyProtection="0">
      <alignment horizontal="left" wrapText="1" indent="4"/>
    </xf>
    <xf numFmtId="0" fontId="25" fillId="9" borderId="0" applyNumberFormat="0" applyBorder="0" applyProtection="0">
      <alignment horizontal="left" indent="1"/>
    </xf>
    <xf numFmtId="0" fontId="24" fillId="0" borderId="0" applyFill="0" applyBorder="0">
      <alignment wrapText="1"/>
    </xf>
    <xf numFmtId="0" fontId="26" fillId="0" borderId="0"/>
    <xf numFmtId="178" fontId="22" fillId="0" borderId="0" applyFill="0" applyBorder="0" applyAlignment="0" applyProtection="0"/>
    <xf numFmtId="179" fontId="27" fillId="0" borderId="0" applyFill="0" applyBorder="0" applyAlignment="0">
      <alignment horizontal="left"/>
    </xf>
    <xf numFmtId="0" fontId="22" fillId="8" borderId="21" applyNumberFormat="0" applyAlignment="0" applyProtection="0"/>
    <xf numFmtId="0" fontId="22" fillId="10" borderId="20" applyNumberFormat="0" applyFill="0" applyAlignment="0"/>
    <xf numFmtId="0" fontId="28" fillId="7" borderId="0" applyNumberFormat="0" applyBorder="0" applyAlignment="0" applyProtection="0"/>
    <xf numFmtId="0" fontId="22" fillId="10" borderId="22" applyNumberFormat="0" applyFill="0" applyAlignment="0"/>
    <xf numFmtId="0" fontId="50" fillId="0" borderId="0" applyNumberFormat="0" applyFill="0" applyBorder="0" applyAlignment="0" applyProtection="0">
      <alignment vertical="center"/>
    </xf>
  </cellStyleXfs>
  <cellXfs count="357">
    <xf numFmtId="0" fontId="0" fillId="0" borderId="0" xfId="0">
      <alignmen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4"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6" fillId="0" borderId="3" xfId="0" applyFont="1" applyFill="1" applyBorder="1" applyAlignment="1">
      <alignment horizontal="left" vertical="top" wrapText="1"/>
    </xf>
    <xf numFmtId="176" fontId="8" fillId="0" borderId="3" xfId="0" applyNumberFormat="1" applyFont="1" applyFill="1" applyBorder="1" applyAlignment="1">
      <alignment horizontal="left" vertical="top" wrapText="1"/>
    </xf>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4" fillId="0" borderId="0" xfId="0" applyFont="1" applyFill="1" applyBorder="1" applyAlignment="1">
      <alignment horizontal="left" vertical="top" indent="3"/>
    </xf>
    <xf numFmtId="0" fontId="4" fillId="4" borderId="3" xfId="0" applyFont="1" applyFill="1" applyBorder="1" applyAlignment="1">
      <alignment horizontal="left" vertical="top" wrapText="1"/>
    </xf>
    <xf numFmtId="0" fontId="6" fillId="4" borderId="3" xfId="0" applyFont="1" applyFill="1" applyBorder="1" applyAlignment="1">
      <alignment horizontal="left" vertical="top" wrapText="1"/>
    </xf>
    <xf numFmtId="177" fontId="8" fillId="0" borderId="3" xfId="0" applyNumberFormat="1" applyFont="1" applyFill="1" applyBorder="1" applyAlignment="1">
      <alignment horizontal="left" vertical="top" wrapText="1"/>
    </xf>
    <xf numFmtId="0" fontId="0" fillId="5" borderId="3" xfId="0" applyFill="1" applyBorder="1" applyAlignment="1">
      <alignment horizontal="left" vertical="top" wrapText="1"/>
    </xf>
    <xf numFmtId="14" fontId="0" fillId="0" borderId="0" xfId="0" applyNumberFormat="1">
      <alignment vertical="center"/>
    </xf>
    <xf numFmtId="0" fontId="0" fillId="0" borderId="1" xfId="0" applyBorder="1">
      <alignment vertical="center"/>
    </xf>
    <xf numFmtId="0" fontId="0" fillId="0" borderId="15" xfId="0" applyBorder="1">
      <alignment vertical="center"/>
    </xf>
    <xf numFmtId="49" fontId="10" fillId="0" borderId="0"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0" xfId="0" applyFill="1">
      <alignment vertical="center"/>
    </xf>
    <xf numFmtId="0" fontId="13" fillId="0" borderId="0" xfId="0" applyFont="1">
      <alignment vertical="center"/>
    </xf>
    <xf numFmtId="0" fontId="14" fillId="0" borderId="0" xfId="0" applyFont="1">
      <alignment vertical="center"/>
    </xf>
    <xf numFmtId="0" fontId="14" fillId="6" borderId="0" xfId="0" applyFont="1" applyFill="1" applyAlignment="1">
      <alignment vertical="center" wrapText="1"/>
    </xf>
    <xf numFmtId="49" fontId="14" fillId="0" borderId="0" xfId="0" applyNumberFormat="1" applyFont="1">
      <alignment vertical="center"/>
    </xf>
    <xf numFmtId="0" fontId="15" fillId="6" borderId="0" xfId="0" applyFont="1" applyFill="1" applyAlignment="1">
      <alignment horizontal="left" vertical="center" wrapText="1"/>
    </xf>
    <xf numFmtId="0" fontId="16" fillId="6" borderId="0" xfId="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7" fillId="0" borderId="0" xfId="0" applyFont="1">
      <alignment vertical="center"/>
    </xf>
    <xf numFmtId="0" fontId="15" fillId="0" borderId="0" xfId="0" applyFont="1">
      <alignment vertical="center"/>
    </xf>
    <xf numFmtId="0" fontId="18" fillId="0" borderId="0" xfId="0" applyFont="1">
      <alignment vertical="center"/>
    </xf>
    <xf numFmtId="49" fontId="14" fillId="6" borderId="0" xfId="0" applyNumberFormat="1" applyFont="1" applyFill="1" applyAlignment="1">
      <alignment vertical="center" wrapText="1"/>
    </xf>
    <xf numFmtId="49" fontId="0" fillId="0" borderId="0" xfId="0" applyNumberFormat="1">
      <alignment vertical="center"/>
    </xf>
    <xf numFmtId="0" fontId="20" fillId="0" borderId="18"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0" fillId="0" borderId="18" xfId="2" applyFont="1" applyBorder="1" applyAlignment="1">
      <alignment horizontal="center" vertical="center" wrapText="1"/>
    </xf>
    <xf numFmtId="0" fontId="20" fillId="0" borderId="19" xfId="2" applyFont="1" applyBorder="1" applyAlignment="1">
      <alignment horizontal="center" vertical="center" wrapText="1"/>
    </xf>
    <xf numFmtId="0" fontId="0" fillId="0" borderId="0" xfId="0" applyBorder="1" applyAlignment="1">
      <alignment horizontal="center" vertical="center"/>
    </xf>
    <xf numFmtId="0" fontId="29" fillId="0" borderId="4" xfId="0" applyFont="1" applyFill="1" applyBorder="1" applyAlignment="1">
      <alignment vertical="top"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180" fontId="8" fillId="0" borderId="3" xfId="0" applyNumberFormat="1" applyFont="1" applyFill="1" applyBorder="1" applyAlignment="1">
      <alignment horizontal="right" vertical="center" shrinkToFit="1"/>
    </xf>
    <xf numFmtId="1" fontId="8" fillId="0" borderId="3" xfId="0" applyNumberFormat="1" applyFont="1" applyFill="1" applyBorder="1" applyAlignment="1">
      <alignment horizontal="center" vertical="center" shrinkToFit="1"/>
    </xf>
    <xf numFmtId="0" fontId="6" fillId="0" borderId="3" xfId="0" applyFont="1" applyFill="1" applyBorder="1" applyAlignment="1">
      <alignment horizontal="center" vertical="top" wrapText="1"/>
    </xf>
    <xf numFmtId="0" fontId="29" fillId="0" borderId="3" xfId="0" applyFont="1" applyFill="1" applyBorder="1" applyAlignment="1">
      <alignment horizontal="left" vertical="top" wrapText="1"/>
    </xf>
    <xf numFmtId="180" fontId="8" fillId="0" borderId="3" xfId="0" applyNumberFormat="1" applyFont="1" applyFill="1" applyBorder="1" applyAlignment="1">
      <alignment horizontal="right" vertical="top" shrinkToFit="1"/>
    </xf>
    <xf numFmtId="1" fontId="8" fillId="0" borderId="3" xfId="0" applyNumberFormat="1" applyFont="1" applyFill="1" applyBorder="1" applyAlignment="1">
      <alignment horizontal="center" vertical="top" shrinkToFit="1"/>
    </xf>
    <xf numFmtId="0" fontId="0" fillId="0" borderId="3" xfId="0" applyFill="1" applyBorder="1" applyAlignment="1">
      <alignment horizontal="center" vertical="top" wrapText="1"/>
    </xf>
    <xf numFmtId="0" fontId="29" fillId="0" borderId="3" xfId="0" applyFont="1" applyFill="1" applyBorder="1" applyAlignment="1">
      <alignment horizontal="center" vertical="top" wrapText="1"/>
    </xf>
    <xf numFmtId="0" fontId="0" fillId="0" borderId="3" xfId="0" applyFill="1" applyBorder="1" applyAlignment="1">
      <alignment horizontal="left" vertical="top" wrapText="1" indent="1"/>
    </xf>
    <xf numFmtId="0" fontId="0" fillId="0" borderId="3" xfId="0" applyFill="1" applyBorder="1" applyAlignment="1">
      <alignment horizontal="left" vertical="center" wrapText="1" indent="1"/>
    </xf>
    <xf numFmtId="0" fontId="29" fillId="0" borderId="3" xfId="0" applyFont="1" applyFill="1" applyBorder="1" applyAlignment="1">
      <alignment horizontal="left" vertical="center" wrapText="1"/>
    </xf>
    <xf numFmtId="0" fontId="6" fillId="0" borderId="3" xfId="0" applyFont="1" applyFill="1" applyBorder="1" applyAlignment="1">
      <alignment horizontal="left" vertical="top" wrapText="1" indent="1"/>
    </xf>
    <xf numFmtId="0" fontId="0" fillId="0" borderId="3" xfId="0" applyFill="1" applyBorder="1" applyAlignment="1">
      <alignment horizontal="left" vertical="center" wrapText="1"/>
    </xf>
    <xf numFmtId="1" fontId="8" fillId="0" borderId="3" xfId="0" applyNumberFormat="1" applyFont="1" applyFill="1" applyBorder="1" applyAlignment="1">
      <alignment horizontal="right" vertical="top" shrinkToFit="1"/>
    </xf>
    <xf numFmtId="0" fontId="6" fillId="0" borderId="3" xfId="0" applyFont="1" applyFill="1" applyBorder="1" applyAlignment="1">
      <alignment horizontal="right" vertical="top" wrapText="1" indent="4"/>
    </xf>
    <xf numFmtId="181" fontId="8" fillId="0" borderId="3" xfId="0" applyNumberFormat="1" applyFont="1" applyFill="1" applyBorder="1" applyAlignment="1">
      <alignment horizontal="center" vertical="top" shrinkToFit="1"/>
    </xf>
    <xf numFmtId="0" fontId="6" fillId="0" borderId="3" xfId="0" applyFont="1" applyFill="1" applyBorder="1" applyAlignment="1">
      <alignment horizontal="left" vertical="center" wrapText="1" indent="1"/>
    </xf>
    <xf numFmtId="181" fontId="8" fillId="0" borderId="3" xfId="0" applyNumberFormat="1" applyFont="1" applyFill="1" applyBorder="1" applyAlignment="1">
      <alignment horizontal="center" vertical="center" shrinkToFit="1"/>
    </xf>
    <xf numFmtId="0" fontId="6" fillId="0" borderId="3" xfId="0" applyFont="1" applyFill="1" applyBorder="1" applyAlignment="1">
      <alignment horizontal="right" vertical="center" wrapText="1" indent="4"/>
    </xf>
    <xf numFmtId="1" fontId="8" fillId="0" borderId="3" xfId="0" applyNumberFormat="1" applyFont="1" applyFill="1" applyBorder="1" applyAlignment="1">
      <alignment horizontal="right" vertical="top" indent="4" shrinkToFit="1"/>
    </xf>
    <xf numFmtId="1" fontId="8" fillId="0" borderId="3" xfId="0" applyNumberFormat="1" applyFont="1" applyFill="1" applyBorder="1" applyAlignment="1">
      <alignment horizontal="right" vertical="center" indent="4" shrinkToFit="1"/>
    </xf>
    <xf numFmtId="0" fontId="29" fillId="0" borderId="3" xfId="0" applyFont="1" applyFill="1" applyBorder="1" applyAlignment="1">
      <alignment horizontal="center" vertical="center" wrapText="1"/>
    </xf>
    <xf numFmtId="0" fontId="0" fillId="0" borderId="3" xfId="0" applyFill="1" applyBorder="1" applyAlignment="1">
      <alignment horizontal="right" vertical="top" wrapText="1" indent="2"/>
    </xf>
    <xf numFmtId="1" fontId="8" fillId="0" borderId="3" xfId="0" applyNumberFormat="1" applyFont="1" applyFill="1" applyBorder="1" applyAlignment="1">
      <alignment horizontal="right" vertical="center" shrinkToFit="1"/>
    </xf>
    <xf numFmtId="0" fontId="6" fillId="0" borderId="3" xfId="0" applyFont="1" applyFill="1" applyBorder="1" applyAlignment="1">
      <alignment horizontal="left" vertical="center" wrapText="1" indent="5"/>
    </xf>
    <xf numFmtId="0" fontId="6" fillId="0" borderId="3" xfId="0" applyFont="1" applyFill="1" applyBorder="1" applyAlignment="1">
      <alignment horizontal="right" vertical="top" wrapText="1" indent="3"/>
    </xf>
    <xf numFmtId="0" fontId="0" fillId="0" borderId="3" xfId="0" applyFill="1" applyBorder="1" applyAlignment="1">
      <alignment horizontal="center" vertical="center" wrapText="1"/>
    </xf>
    <xf numFmtId="0" fontId="0" fillId="0" borderId="3" xfId="0" applyFill="1" applyBorder="1" applyAlignment="1">
      <alignment horizontal="left" vertical="center" wrapText="1" indent="4"/>
    </xf>
    <xf numFmtId="0" fontId="46" fillId="0" borderId="0" xfId="0" applyFont="1" applyFill="1" applyBorder="1" applyAlignment="1">
      <alignment horizontal="left" vertical="top"/>
    </xf>
    <xf numFmtId="0" fontId="48" fillId="0" borderId="27" xfId="2" applyFont="1" applyBorder="1" applyAlignment="1">
      <alignment vertical="center" wrapText="1"/>
    </xf>
    <xf numFmtId="0" fontId="19" fillId="0" borderId="27" xfId="2" applyBorder="1" applyAlignment="1">
      <alignment vertical="top" wrapText="1"/>
    </xf>
    <xf numFmtId="0" fontId="48" fillId="0" borderId="28" xfId="2" applyFont="1" applyBorder="1" applyAlignment="1">
      <alignment vertical="center" wrapText="1"/>
    </xf>
    <xf numFmtId="0" fontId="19" fillId="0" borderId="28" xfId="2" applyBorder="1" applyAlignment="1">
      <alignment vertical="top" wrapText="1"/>
    </xf>
    <xf numFmtId="0" fontId="49" fillId="0" borderId="28" xfId="2" applyFont="1" applyBorder="1" applyAlignment="1">
      <alignment vertical="center" wrapText="1"/>
    </xf>
    <xf numFmtId="0" fontId="49" fillId="0" borderId="27" xfId="2" applyFont="1" applyBorder="1" applyAlignment="1">
      <alignment vertical="center" wrapText="1"/>
    </xf>
    <xf numFmtId="0" fontId="48" fillId="0" borderId="28" xfId="2" applyFont="1" applyBorder="1" applyAlignment="1">
      <alignment horizontal="justify" vertical="center" wrapText="1"/>
    </xf>
    <xf numFmtId="0" fontId="48" fillId="0" borderId="27" xfId="2" applyFont="1" applyBorder="1" applyAlignment="1">
      <alignment horizontal="justify" vertical="center" wrapText="1"/>
    </xf>
    <xf numFmtId="0" fontId="48" fillId="0" borderId="27" xfId="2" applyFont="1" applyBorder="1" applyAlignment="1">
      <alignment horizontal="center" vertical="center" wrapText="1"/>
    </xf>
    <xf numFmtId="0" fontId="49" fillId="0" borderId="29" xfId="2" applyFont="1" applyBorder="1" applyAlignment="1">
      <alignment vertical="center" wrapText="1"/>
    </xf>
    <xf numFmtId="0" fontId="49" fillId="0" borderId="27" xfId="2" applyFont="1" applyBorder="1" applyAlignment="1">
      <alignment horizontal="justify" vertical="center" wrapText="1"/>
    </xf>
    <xf numFmtId="0" fontId="49" fillId="0" borderId="28" xfId="2" applyFont="1" applyBorder="1" applyAlignment="1">
      <alignment horizontal="justify" vertical="center" wrapText="1"/>
    </xf>
    <xf numFmtId="0" fontId="19" fillId="0" borderId="29" xfId="2" applyBorder="1" applyAlignment="1">
      <alignment vertical="top" wrapText="1"/>
    </xf>
    <xf numFmtId="0" fontId="19" fillId="0" borderId="30" xfId="2" applyBorder="1" applyAlignment="1">
      <alignment vertical="top" wrapText="1"/>
    </xf>
    <xf numFmtId="0" fontId="48" fillId="0" borderId="30" xfId="2" applyFont="1" applyBorder="1" applyAlignment="1">
      <alignment vertical="center" wrapText="1"/>
    </xf>
    <xf numFmtId="0" fontId="49" fillId="0" borderId="30" xfId="2" applyFont="1" applyBorder="1" applyAlignment="1">
      <alignment vertical="center" wrapText="1"/>
    </xf>
    <xf numFmtId="0" fontId="48" fillId="0" borderId="28" xfId="2" applyFont="1" applyBorder="1" applyAlignment="1">
      <alignment horizontal="center" vertical="center" wrapText="1"/>
    </xf>
    <xf numFmtId="0" fontId="11" fillId="0" borderId="27" xfId="2" applyFont="1" applyBorder="1" applyAlignment="1">
      <alignment vertical="center" wrapText="1"/>
    </xf>
    <xf numFmtId="0" fontId="3" fillId="0" borderId="28" xfId="2" applyFont="1" applyBorder="1" applyAlignment="1">
      <alignment vertical="center" wrapText="1"/>
    </xf>
    <xf numFmtId="0" fontId="48" fillId="0" borderId="29" xfId="2" applyFont="1" applyBorder="1" applyAlignment="1">
      <alignment horizontal="center" vertical="center" wrapText="1"/>
    </xf>
    <xf numFmtId="0" fontId="48" fillId="0" borderId="31" xfId="2" applyFont="1" applyBorder="1" applyAlignment="1">
      <alignment horizontal="center" vertical="center" wrapText="1"/>
    </xf>
    <xf numFmtId="0" fontId="49" fillId="0" borderId="31" xfId="2" applyFont="1" applyBorder="1" applyAlignment="1">
      <alignment horizontal="center" vertical="center" wrapText="1"/>
    </xf>
    <xf numFmtId="0" fontId="49" fillId="0" borderId="32" xfId="2" applyFont="1" applyBorder="1" applyAlignment="1">
      <alignment horizontal="center" vertical="center" wrapText="1"/>
    </xf>
    <xf numFmtId="49" fontId="0" fillId="0" borderId="1" xfId="0" applyNumberFormat="1" applyBorder="1">
      <alignment vertical="center"/>
    </xf>
    <xf numFmtId="0" fontId="0" fillId="0" borderId="13" xfId="0" applyBorder="1">
      <alignment vertical="center"/>
    </xf>
    <xf numFmtId="0" fontId="0" fillId="0" borderId="16" xfId="0" applyBorder="1">
      <alignment vertical="center"/>
    </xf>
    <xf numFmtId="0" fontId="0" fillId="0" borderId="0" xfId="0" applyProtection="1">
      <alignment vertical="center"/>
      <protection hidden="1"/>
    </xf>
    <xf numFmtId="0" fontId="20" fillId="0" borderId="19" xfId="2" applyFont="1" applyBorder="1" applyAlignment="1" applyProtection="1">
      <alignment horizontal="center" vertical="center" wrapText="1"/>
      <protection hidden="1"/>
    </xf>
    <xf numFmtId="0" fontId="21" fillId="0" borderId="18" xfId="2" applyFont="1" applyFill="1" applyBorder="1" applyAlignment="1" applyProtection="1">
      <alignment horizontal="center" vertical="center" wrapText="1"/>
      <protection hidden="1"/>
    </xf>
    <xf numFmtId="0" fontId="29" fillId="0" borderId="3" xfId="0" applyFont="1" applyFill="1" applyBorder="1" applyAlignment="1">
      <alignment horizontal="left" vertical="top" wrapText="1" indent="2"/>
    </xf>
    <xf numFmtId="14" fontId="0" fillId="0" borderId="0" xfId="0" applyNumberFormat="1" applyFill="1" applyBorder="1" applyAlignment="1">
      <alignment horizontal="left" vertical="top"/>
    </xf>
    <xf numFmtId="1" fontId="8" fillId="0" borderId="3" xfId="0" applyNumberFormat="1" applyFont="1" applyFill="1" applyBorder="1" applyAlignment="1">
      <alignment horizontal="right" vertical="top" indent="3" shrinkToFit="1"/>
    </xf>
    <xf numFmtId="0" fontId="40" fillId="0" borderId="3" xfId="0" applyFont="1" applyFill="1" applyBorder="1" applyAlignment="1">
      <alignment horizontal="right" vertical="top" wrapText="1" indent="1"/>
    </xf>
    <xf numFmtId="0" fontId="40" fillId="0" borderId="3" xfId="0" applyFont="1" applyFill="1" applyBorder="1" applyAlignment="1">
      <alignment horizontal="right" vertical="center" wrapText="1" indent="1"/>
    </xf>
    <xf numFmtId="1" fontId="8" fillId="0" borderId="3" xfId="0" applyNumberFormat="1" applyFont="1" applyFill="1" applyBorder="1" applyAlignment="1">
      <alignment horizontal="right" vertical="center" indent="3" shrinkToFit="1"/>
    </xf>
    <xf numFmtId="183" fontId="55" fillId="0" borderId="3" xfId="0" applyNumberFormat="1" applyFont="1" applyFill="1" applyBorder="1" applyAlignment="1">
      <alignment horizontal="center" vertical="center" shrinkToFit="1"/>
    </xf>
    <xf numFmtId="183" fontId="55" fillId="0" borderId="3" xfId="0" applyNumberFormat="1" applyFont="1" applyFill="1" applyBorder="1" applyAlignment="1">
      <alignment horizontal="center" vertical="top" shrinkToFit="1"/>
    </xf>
    <xf numFmtId="0" fontId="0" fillId="0" borderId="0" xfId="0" applyBorder="1">
      <alignment vertical="center"/>
    </xf>
    <xf numFmtId="0" fontId="4" fillId="0" borderId="0" xfId="0" applyFont="1" applyFill="1" applyBorder="1" applyAlignment="1">
      <alignment vertical="top" wrapText="1"/>
    </xf>
    <xf numFmtId="1" fontId="8" fillId="5" borderId="3" xfId="0" applyNumberFormat="1" applyFont="1" applyFill="1" applyBorder="1" applyAlignment="1">
      <alignment horizontal="center" vertical="top" shrinkToFit="1"/>
    </xf>
    <xf numFmtId="1" fontId="8" fillId="5" borderId="3" xfId="0" applyNumberFormat="1" applyFont="1" applyFill="1" applyBorder="1" applyAlignment="1">
      <alignment horizontal="right" vertical="top" shrinkToFit="1"/>
    </xf>
    <xf numFmtId="0" fontId="29" fillId="5" borderId="3" xfId="0" applyFont="1" applyFill="1" applyBorder="1" applyAlignment="1">
      <alignment horizontal="left" vertical="top" wrapText="1"/>
    </xf>
    <xf numFmtId="0" fontId="6" fillId="5" borderId="3" xfId="0" applyFont="1" applyFill="1" applyBorder="1" applyAlignment="1">
      <alignment horizontal="left" vertical="top" wrapText="1" indent="1"/>
    </xf>
    <xf numFmtId="49" fontId="58" fillId="5" borderId="1" xfId="0" applyNumberFormat="1" applyFont="1" applyFill="1" applyBorder="1">
      <alignment vertical="center"/>
    </xf>
    <xf numFmtId="49" fontId="58" fillId="2" borderId="1" xfId="0" applyNumberFormat="1" applyFont="1" applyFill="1" applyBorder="1">
      <alignment vertical="center"/>
    </xf>
    <xf numFmtId="0" fontId="58" fillId="2" borderId="1" xfId="0" applyFont="1" applyFill="1" applyBorder="1">
      <alignment vertical="center"/>
    </xf>
    <xf numFmtId="49" fontId="17" fillId="0" borderId="0" xfId="0" applyNumberFormat="1" applyFont="1">
      <alignment vertical="center"/>
    </xf>
    <xf numFmtId="49" fontId="4" fillId="0" borderId="0" xfId="0" applyNumberFormat="1" applyFont="1" applyFill="1" applyBorder="1" applyAlignment="1">
      <alignment vertical="top" wrapText="1"/>
    </xf>
    <xf numFmtId="0" fontId="0" fillId="2" borderId="0" xfId="0" applyFill="1">
      <alignment vertical="center"/>
    </xf>
    <xf numFmtId="0" fontId="0" fillId="2" borderId="0" xfId="0" applyFill="1" applyBorder="1">
      <alignment vertical="center"/>
    </xf>
    <xf numFmtId="0" fontId="21" fillId="0" borderId="0" xfId="0" applyFont="1" applyBorder="1">
      <alignment vertical="center"/>
    </xf>
    <xf numFmtId="49" fontId="9" fillId="0" borderId="0" xfId="0" applyNumberFormat="1" applyFont="1" applyFill="1" applyBorder="1">
      <alignment vertical="center"/>
    </xf>
    <xf numFmtId="0" fontId="9" fillId="0" borderId="0" xfId="0" applyFont="1">
      <alignment vertical="center"/>
    </xf>
    <xf numFmtId="0" fontId="62" fillId="0" borderId="0" xfId="0" applyFont="1">
      <alignment vertical="center"/>
    </xf>
    <xf numFmtId="0" fontId="63" fillId="0" borderId="0" xfId="0" applyFont="1">
      <alignment vertical="center"/>
    </xf>
    <xf numFmtId="49" fontId="9" fillId="0" borderId="0" xfId="0" applyNumberFormat="1" applyFont="1" applyBorder="1">
      <alignment vertical="center"/>
    </xf>
    <xf numFmtId="0" fontId="64" fillId="0" borderId="0" xfId="0" applyFont="1">
      <alignment vertical="center"/>
    </xf>
    <xf numFmtId="49" fontId="0" fillId="0" borderId="34" xfId="0" applyNumberFormat="1" applyBorder="1">
      <alignment vertical="center"/>
    </xf>
    <xf numFmtId="0" fontId="62" fillId="0" borderId="0" xfId="0" applyFont="1" applyBorder="1">
      <alignment vertical="center"/>
    </xf>
    <xf numFmtId="0" fontId="13" fillId="0" borderId="18" xfId="2" applyFont="1" applyFill="1" applyBorder="1" applyAlignment="1" applyProtection="1">
      <alignment horizontal="center" vertical="center" wrapText="1"/>
      <protection hidden="1"/>
    </xf>
    <xf numFmtId="14" fontId="0" fillId="0" borderId="0" xfId="0" applyNumberFormat="1" applyProtection="1">
      <alignment vertical="center"/>
      <protection hidden="1"/>
    </xf>
    <xf numFmtId="0" fontId="0" fillId="0" borderId="0" xfId="0" applyAlignment="1" applyProtection="1">
      <alignment vertical="center" wrapText="1"/>
      <protection hidden="1"/>
    </xf>
    <xf numFmtId="176" fontId="7" fillId="0" borderId="6" xfId="0" applyNumberFormat="1" applyFont="1" applyFill="1" applyBorder="1" applyAlignment="1" applyProtection="1">
      <alignment vertical="top" wrapText="1"/>
      <protection hidden="1"/>
    </xf>
    <xf numFmtId="177" fontId="7" fillId="0" borderId="6" xfId="0" applyNumberFormat="1" applyFont="1" applyFill="1" applyBorder="1" applyAlignment="1" applyProtection="1">
      <alignment vertical="top" wrapText="1"/>
      <protection hidden="1"/>
    </xf>
    <xf numFmtId="177" fontId="7" fillId="0" borderId="35" xfId="0" applyNumberFormat="1" applyFont="1" applyFill="1" applyBorder="1" applyAlignment="1" applyProtection="1">
      <alignment vertical="top" wrapText="1"/>
      <protection hidden="1"/>
    </xf>
    <xf numFmtId="176" fontId="8" fillId="0" borderId="5" xfId="0" applyNumberFormat="1" applyFont="1" applyFill="1" applyBorder="1" applyAlignment="1" applyProtection="1">
      <alignment horizontal="left" vertical="top" wrapText="1"/>
      <protection hidden="1"/>
    </xf>
    <xf numFmtId="176" fontId="7" fillId="0" borderId="5" xfId="0" applyNumberFormat="1" applyFont="1" applyFill="1" applyBorder="1" applyAlignment="1" applyProtection="1">
      <alignment horizontal="left" vertical="top" wrapText="1"/>
      <protection hidden="1"/>
    </xf>
    <xf numFmtId="177" fontId="7" fillId="0" borderId="5" xfId="0" applyNumberFormat="1" applyFont="1" applyFill="1" applyBorder="1" applyAlignment="1" applyProtection="1">
      <alignment horizontal="left" vertical="top" wrapText="1"/>
      <protection hidden="1"/>
    </xf>
    <xf numFmtId="0" fontId="4" fillId="0" borderId="1" xfId="0" applyFont="1" applyFill="1" applyBorder="1" applyAlignment="1" applyProtection="1">
      <alignment horizontal="left" vertical="top" wrapText="1"/>
      <protection hidden="1"/>
    </xf>
    <xf numFmtId="49" fontId="7"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49" fontId="8" fillId="0" borderId="1" xfId="0" applyNumberFormat="1" applyFont="1" applyFill="1" applyBorder="1" applyAlignment="1" applyProtection="1">
      <alignment horizontal="left" vertical="top" wrapText="1"/>
      <protection hidden="1"/>
    </xf>
    <xf numFmtId="49" fontId="7" fillId="0" borderId="1" xfId="0" applyNumberFormat="1" applyFont="1" applyFill="1" applyBorder="1" applyAlignment="1" applyProtection="1">
      <alignment horizontal="left" vertical="top" wrapText="1"/>
      <protection hidden="1"/>
    </xf>
    <xf numFmtId="0" fontId="4" fillId="3" borderId="9" xfId="0" applyFont="1" applyFill="1" applyBorder="1" applyAlignment="1" applyProtection="1">
      <alignment horizontal="left" vertical="top" wrapText="1"/>
      <protection hidden="1"/>
    </xf>
    <xf numFmtId="0" fontId="4" fillId="3" borderId="10" xfId="0" applyFont="1" applyFill="1" applyBorder="1" applyAlignment="1" applyProtection="1">
      <alignment horizontal="left" vertical="top" wrapText="1"/>
      <protection hidden="1"/>
    </xf>
    <xf numFmtId="0" fontId="4" fillId="3" borderId="11" xfId="0" applyFont="1" applyFill="1" applyBorder="1" applyAlignment="1" applyProtection="1">
      <alignment horizontal="left" vertical="top" wrapText="1"/>
      <protection hidden="1"/>
    </xf>
    <xf numFmtId="0" fontId="0" fillId="0" borderId="12" xfId="0" applyBorder="1" applyAlignment="1">
      <alignment horizontal="center" vertical="center"/>
    </xf>
    <xf numFmtId="0" fontId="6" fillId="0" borderId="13" xfId="0" applyFont="1" applyFill="1" applyBorder="1" applyAlignment="1" applyProtection="1">
      <alignment horizontal="left" vertical="top" wrapText="1"/>
      <protection hidden="1"/>
    </xf>
    <xf numFmtId="0" fontId="0" fillId="0" borderId="13" xfId="0" applyFill="1" applyBorder="1" applyAlignment="1" applyProtection="1">
      <alignment horizontal="left" vertical="top" wrapText="1"/>
      <protection hidden="1"/>
    </xf>
    <xf numFmtId="0" fontId="0" fillId="0" borderId="14" xfId="0" applyBorder="1" applyAlignment="1">
      <alignment horizontal="center" vertical="center"/>
    </xf>
    <xf numFmtId="0" fontId="0" fillId="0" borderId="15" xfId="0" applyFill="1" applyBorder="1" applyAlignment="1" applyProtection="1">
      <alignment horizontal="left" vertical="top" wrapText="1"/>
      <protection hidden="1"/>
    </xf>
    <xf numFmtId="0" fontId="6" fillId="0" borderId="16" xfId="0" applyFont="1" applyFill="1" applyBorder="1" applyAlignment="1" applyProtection="1">
      <alignment horizontal="left" vertical="top" wrapText="1"/>
      <protection hidden="1"/>
    </xf>
    <xf numFmtId="0" fontId="0" fillId="12" borderId="10" xfId="0" applyFill="1" applyBorder="1">
      <alignment vertical="center"/>
    </xf>
    <xf numFmtId="0" fontId="0" fillId="12" borderId="11" xfId="0" applyFill="1" applyBorder="1">
      <alignment vertical="center"/>
    </xf>
    <xf numFmtId="1" fontId="8" fillId="5" borderId="36" xfId="0" applyNumberFormat="1" applyFont="1" applyFill="1" applyBorder="1" applyAlignment="1">
      <alignment horizontal="right" vertical="top" shrinkToFit="1"/>
    </xf>
    <xf numFmtId="0" fontId="0" fillId="5" borderId="36" xfId="0" applyFill="1" applyBorder="1" applyAlignment="1">
      <alignment horizontal="left" vertical="top" wrapText="1"/>
    </xf>
    <xf numFmtId="0" fontId="0" fillId="12" borderId="9" xfId="0" applyFill="1" applyBorder="1" applyAlignment="1">
      <alignment horizontal="center" vertical="center"/>
    </xf>
    <xf numFmtId="0" fontId="0" fillId="0" borderId="0" xfId="0" applyAlignment="1">
      <alignment vertical="center"/>
    </xf>
    <xf numFmtId="49" fontId="6" fillId="0" borderId="1" xfId="0" applyNumberFormat="1" applyFont="1" applyFill="1" applyBorder="1" applyAlignment="1" applyProtection="1">
      <alignment horizontal="left" vertical="top" wrapText="1"/>
      <protection hidden="1"/>
    </xf>
    <xf numFmtId="181" fontId="8" fillId="5" borderId="3" xfId="0" applyNumberFormat="1" applyFont="1" applyFill="1" applyBorder="1" applyAlignment="1">
      <alignment horizontal="center" vertical="top" shrinkToFit="1"/>
    </xf>
    <xf numFmtId="180" fontId="8" fillId="5" borderId="3" xfId="0" applyNumberFormat="1" applyFont="1" applyFill="1" applyBorder="1" applyAlignment="1">
      <alignment horizontal="right" vertical="top" shrinkToFit="1"/>
    </xf>
    <xf numFmtId="0" fontId="0" fillId="5" borderId="3" xfId="0" applyFill="1" applyBorder="1" applyAlignment="1">
      <alignment horizontal="left" vertical="top" wrapText="1" indent="1"/>
    </xf>
    <xf numFmtId="0" fontId="30" fillId="0" borderId="3" xfId="0" applyFont="1" applyFill="1" applyBorder="1" applyAlignment="1">
      <alignment horizontal="left" vertical="top" wrapText="1"/>
    </xf>
    <xf numFmtId="49" fontId="6" fillId="3" borderId="10" xfId="0" applyNumberFormat="1" applyFont="1" applyFill="1" applyBorder="1" applyAlignment="1" applyProtection="1">
      <alignment vertical="top" wrapText="1"/>
      <protection hidden="1"/>
    </xf>
    <xf numFmtId="49" fontId="6" fillId="0" borderId="1" xfId="0" applyNumberFormat="1" applyFont="1" applyFill="1" applyBorder="1" applyAlignment="1" applyProtection="1">
      <alignment vertical="top" wrapText="1"/>
      <protection hidden="1"/>
    </xf>
    <xf numFmtId="49" fontId="6" fillId="0" borderId="15" xfId="0" applyNumberFormat="1" applyFont="1" applyFill="1" applyBorder="1" applyAlignment="1" applyProtection="1">
      <alignment horizontal="left" vertical="top" wrapText="1"/>
      <protection hidden="1"/>
    </xf>
    <xf numFmtId="49" fontId="0" fillId="0" borderId="0" xfId="0" applyNumberFormat="1" applyProtection="1">
      <alignment vertical="center"/>
      <protection hidden="1"/>
    </xf>
    <xf numFmtId="49" fontId="9" fillId="0" borderId="0" xfId="0" applyNumberFormat="1" applyFont="1" applyFill="1" applyBorder="1" applyAlignment="1">
      <alignment horizontal="left" vertical="top"/>
    </xf>
    <xf numFmtId="49" fontId="9" fillId="0" borderId="3" xfId="0" applyNumberFormat="1" applyFont="1" applyFill="1" applyBorder="1" applyAlignment="1">
      <alignment horizontal="left" vertical="top"/>
    </xf>
    <xf numFmtId="49" fontId="6" fillId="0" borderId="3" xfId="0" applyNumberFormat="1" applyFont="1" applyFill="1" applyBorder="1" applyAlignment="1">
      <alignment horizontal="left" vertical="top"/>
    </xf>
    <xf numFmtId="49" fontId="21" fillId="0" borderId="0" xfId="0" applyNumberFormat="1" applyFont="1" applyAlignment="1">
      <alignment horizontal="left" vertical="top"/>
    </xf>
    <xf numFmtId="49" fontId="21" fillId="0" borderId="3" xfId="0" applyNumberFormat="1" applyFont="1" applyFill="1" applyBorder="1" applyAlignment="1">
      <alignment horizontal="left" vertical="top" shrinkToFit="1"/>
    </xf>
    <xf numFmtId="49" fontId="0" fillId="5" borderId="0" xfId="0" applyNumberFormat="1" applyFont="1" applyFill="1" applyBorder="1" applyAlignment="1">
      <alignment horizontal="left" vertical="top"/>
    </xf>
    <xf numFmtId="49" fontId="9" fillId="0" borderId="0" xfId="0" applyNumberFormat="1" applyFont="1" applyAlignment="1">
      <alignment horizontal="left" vertical="top"/>
    </xf>
    <xf numFmtId="49" fontId="6" fillId="5" borderId="3" xfId="0" applyNumberFormat="1" applyFont="1" applyFill="1" applyBorder="1" applyAlignment="1">
      <alignment horizontal="left" vertical="top"/>
    </xf>
    <xf numFmtId="0" fontId="40" fillId="5" borderId="3" xfId="0" applyFont="1" applyFill="1" applyBorder="1" applyAlignment="1">
      <alignment horizontal="right" vertical="top" wrapText="1" indent="1"/>
    </xf>
    <xf numFmtId="0" fontId="6" fillId="5" borderId="3" xfId="0" applyFont="1" applyFill="1" applyBorder="1" applyAlignment="1">
      <alignment horizontal="left" vertical="top" wrapText="1"/>
    </xf>
    <xf numFmtId="49" fontId="12" fillId="0" borderId="0" xfId="0" applyNumberFormat="1" applyFont="1">
      <alignment vertical="center"/>
    </xf>
    <xf numFmtId="49" fontId="60" fillId="0" borderId="0" xfId="0" applyNumberFormat="1" applyFont="1">
      <alignment vertical="center"/>
    </xf>
    <xf numFmtId="0" fontId="0" fillId="0" borderId="1" xfId="0" applyFill="1" applyBorder="1">
      <alignment vertical="center"/>
    </xf>
    <xf numFmtId="49" fontId="58" fillId="0" borderId="1" xfId="0" applyNumberFormat="1" applyFont="1" applyFill="1" applyBorder="1">
      <alignment vertical="center"/>
    </xf>
    <xf numFmtId="0" fontId="68" fillId="0" borderId="0" xfId="0" applyFont="1">
      <alignment vertical="center"/>
    </xf>
    <xf numFmtId="0" fontId="69" fillId="0" borderId="0" xfId="0" applyFont="1">
      <alignment vertical="center"/>
    </xf>
    <xf numFmtId="0" fontId="21" fillId="0" borderId="33" xfId="2" applyFont="1" applyFill="1" applyBorder="1" applyAlignment="1" applyProtection="1">
      <alignment horizontal="center" vertical="center" wrapText="1"/>
      <protection hidden="1"/>
    </xf>
    <xf numFmtId="0" fontId="0" fillId="0" borderId="37" xfId="0" applyBorder="1">
      <alignment vertical="center"/>
    </xf>
    <xf numFmtId="0" fontId="0" fillId="0" borderId="0" xfId="0" applyBorder="1" applyProtection="1">
      <alignment vertical="center"/>
      <protection hidden="1"/>
    </xf>
    <xf numFmtId="0" fontId="0" fillId="0" borderId="38" xfId="0" applyBorder="1" applyProtection="1">
      <alignment vertical="center"/>
      <protection hidden="1"/>
    </xf>
    <xf numFmtId="49" fontId="0" fillId="0" borderId="0" xfId="0" applyNumberFormat="1" applyBorder="1">
      <alignment vertical="center"/>
    </xf>
    <xf numFmtId="0" fontId="0" fillId="0" borderId="39" xfId="0" applyBorder="1">
      <alignment vertical="center"/>
    </xf>
    <xf numFmtId="0" fontId="0" fillId="0" borderId="17" xfId="0" applyBorder="1">
      <alignment vertical="center"/>
    </xf>
    <xf numFmtId="0" fontId="0" fillId="0" borderId="17" xfId="0" applyBorder="1" applyProtection="1">
      <alignment vertical="center"/>
      <protection hidden="1"/>
    </xf>
    <xf numFmtId="0" fontId="0" fillId="0" borderId="40" xfId="0" applyBorder="1" applyProtection="1">
      <alignment vertical="center"/>
      <protection hidden="1"/>
    </xf>
    <xf numFmtId="0" fontId="0" fillId="0" borderId="0" xfId="0" applyAlignment="1">
      <alignment vertical="center" wrapText="1"/>
    </xf>
    <xf numFmtId="49" fontId="0" fillId="0" borderId="0" xfId="0" applyNumberFormat="1" applyFill="1" applyBorder="1">
      <alignment vertical="center"/>
    </xf>
    <xf numFmtId="0" fontId="60" fillId="2" borderId="34" xfId="0" applyFont="1" applyFill="1" applyBorder="1">
      <alignment vertical="center"/>
    </xf>
    <xf numFmtId="49" fontId="0" fillId="0" borderId="41" xfId="0" applyNumberFormat="1" applyFill="1" applyBorder="1" applyAlignment="1" applyProtection="1">
      <alignment horizontal="center" vertical="center"/>
      <protection hidden="1"/>
    </xf>
    <xf numFmtId="0" fontId="20" fillId="0" borderId="42" xfId="2" applyFont="1" applyBorder="1" applyAlignment="1">
      <alignment horizontal="center" vertical="center" wrapText="1"/>
    </xf>
    <xf numFmtId="0" fontId="21" fillId="0" borderId="41" xfId="2" applyFont="1" applyFill="1" applyBorder="1" applyAlignment="1">
      <alignment horizontal="center" vertical="center" wrapText="1"/>
    </xf>
    <xf numFmtId="0" fontId="20" fillId="0" borderId="41" xfId="2" applyFont="1" applyBorder="1" applyAlignment="1">
      <alignment horizontal="center" vertical="center" wrapText="1"/>
    </xf>
    <xf numFmtId="0" fontId="20" fillId="0" borderId="41" xfId="2" applyFont="1" applyFill="1" applyBorder="1" applyAlignment="1">
      <alignment horizontal="center" vertical="center" wrapText="1"/>
    </xf>
    <xf numFmtId="0" fontId="0" fillId="0" borderId="41" xfId="0" applyBorder="1" applyAlignment="1">
      <alignment vertical="center" wrapText="1"/>
    </xf>
    <xf numFmtId="0" fontId="0" fillId="0" borderId="43" xfId="0" applyBorder="1" applyAlignment="1">
      <alignment vertical="center" wrapText="1"/>
    </xf>
    <xf numFmtId="49" fontId="0" fillId="0" borderId="0" xfId="0" applyNumberFormat="1" applyFill="1">
      <alignment vertical="center"/>
    </xf>
    <xf numFmtId="49" fontId="0" fillId="0" borderId="1" xfId="0" applyNumberFormat="1" applyFont="1" applyFill="1" applyBorder="1">
      <alignment vertical="center"/>
    </xf>
    <xf numFmtId="0" fontId="0" fillId="0" borderId="1" xfId="0" applyFont="1" applyFill="1" applyBorder="1">
      <alignment vertical="center"/>
    </xf>
    <xf numFmtId="49" fontId="58" fillId="5" borderId="1" xfId="0" applyNumberFormat="1" applyFont="1" applyFill="1" applyBorder="1" applyAlignment="1">
      <alignment vertical="center" wrapText="1"/>
    </xf>
    <xf numFmtId="49" fontId="0" fillId="0" borderId="0" xfId="0" applyNumberFormat="1" applyAlignment="1">
      <alignment vertical="center" wrapText="1"/>
    </xf>
    <xf numFmtId="49" fontId="58" fillId="0" borderId="1" xfId="0" applyNumberFormat="1" applyFont="1" applyFill="1" applyBorder="1" applyAlignment="1">
      <alignment vertical="center" wrapText="1"/>
    </xf>
    <xf numFmtId="49" fontId="58" fillId="2" borderId="1" xfId="0" applyNumberFormat="1" applyFont="1" applyFill="1" applyBorder="1" applyAlignment="1">
      <alignment vertical="center" wrapText="1"/>
    </xf>
    <xf numFmtId="49" fontId="0" fillId="0" borderId="45" xfId="0" applyNumberFormat="1" applyBorder="1">
      <alignment vertical="center"/>
    </xf>
    <xf numFmtId="49" fontId="0" fillId="0" borderId="45" xfId="0" applyNumberFormat="1" applyFill="1" applyBorder="1">
      <alignment vertical="center"/>
    </xf>
    <xf numFmtId="0" fontId="0" fillId="0" borderId="46" xfId="0" applyBorder="1" applyAlignment="1">
      <alignment vertical="center" wrapText="1"/>
    </xf>
    <xf numFmtId="0" fontId="0" fillId="0" borderId="38" xfId="0" applyBorder="1" applyAlignment="1">
      <alignment vertical="center" wrapText="1"/>
    </xf>
    <xf numFmtId="0" fontId="12" fillId="0" borderId="13" xfId="0" applyFont="1" applyFill="1" applyBorder="1" applyAlignment="1">
      <alignment vertical="center" wrapText="1"/>
    </xf>
    <xf numFmtId="49" fontId="61" fillId="2" borderId="12" xfId="0" applyNumberFormat="1" applyFont="1" applyFill="1" applyBorder="1">
      <alignment vertical="center"/>
    </xf>
    <xf numFmtId="49" fontId="61" fillId="2" borderId="14" xfId="0" applyNumberFormat="1" applyFont="1" applyFill="1" applyBorder="1">
      <alignment vertical="center"/>
    </xf>
    <xf numFmtId="49" fontId="58" fillId="2" borderId="15" xfId="0" applyNumberFormat="1" applyFont="1" applyFill="1" applyBorder="1">
      <alignment vertical="center"/>
    </xf>
    <xf numFmtId="0" fontId="58" fillId="2" borderId="15" xfId="0" applyFont="1" applyFill="1" applyBorder="1">
      <alignment vertical="center"/>
    </xf>
    <xf numFmtId="49" fontId="58" fillId="2" borderId="15" xfId="0" applyNumberFormat="1" applyFont="1" applyFill="1" applyBorder="1" applyAlignment="1">
      <alignment vertical="center" wrapText="1"/>
    </xf>
    <xf numFmtId="49" fontId="0" fillId="0" borderId="15" xfId="0" applyNumberFormat="1" applyFont="1" applyFill="1" applyBorder="1">
      <alignment vertical="center"/>
    </xf>
    <xf numFmtId="0" fontId="0" fillId="0" borderId="15" xfId="0" applyFill="1" applyBorder="1">
      <alignment vertical="center"/>
    </xf>
    <xf numFmtId="0" fontId="0" fillId="0" borderId="15" xfId="0" applyFont="1" applyFill="1" applyBorder="1">
      <alignment vertical="center"/>
    </xf>
    <xf numFmtId="0" fontId="12" fillId="0" borderId="16" xfId="0" applyFont="1" applyFill="1" applyBorder="1" applyAlignment="1">
      <alignment vertical="center" wrapText="1"/>
    </xf>
    <xf numFmtId="0" fontId="0" fillId="5" borderId="1" xfId="0" applyFill="1" applyBorder="1">
      <alignment vertical="center"/>
    </xf>
    <xf numFmtId="0" fontId="11" fillId="0" borderId="1" xfId="0" applyFont="1" applyBorder="1" applyAlignment="1">
      <alignment horizontal="center" vertical="center" wrapText="1"/>
    </xf>
    <xf numFmtId="0" fontId="3" fillId="0" borderId="1" xfId="0" applyFont="1" applyBorder="1" applyAlignment="1">
      <alignment vertical="center" wrapText="1"/>
    </xf>
    <xf numFmtId="0" fontId="58" fillId="0" borderId="1" xfId="0" applyFont="1" applyFill="1" applyBorder="1">
      <alignment vertical="center"/>
    </xf>
    <xf numFmtId="0" fontId="3"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68" fillId="0" borderId="1" xfId="0" applyFont="1" applyBorder="1">
      <alignment vertical="center"/>
    </xf>
    <xf numFmtId="49" fontId="0" fillId="0" borderId="9" xfId="0" applyNumberFormat="1" applyBorder="1">
      <alignment vertical="center"/>
    </xf>
    <xf numFmtId="49" fontId="0" fillId="0" borderId="10" xfId="0" applyNumberFormat="1" applyBorder="1" applyAlignment="1">
      <alignment vertical="center" wrapText="1"/>
    </xf>
    <xf numFmtId="49" fontId="0" fillId="0" borderId="10" xfId="0" applyNumberFormat="1" applyBorder="1" applyAlignment="1">
      <alignment horizontal="center" vertical="center" wrapText="1"/>
    </xf>
    <xf numFmtId="49" fontId="0" fillId="0" borderId="10" xfId="0" applyNumberFormat="1" applyFill="1" applyBorder="1" applyAlignment="1">
      <alignment vertical="center" wrapText="1"/>
    </xf>
    <xf numFmtId="49" fontId="0" fillId="0" borderId="11" xfId="0" applyNumberFormat="1" applyFill="1" applyBorder="1" applyAlignment="1">
      <alignment vertical="center" wrapText="1"/>
    </xf>
    <xf numFmtId="49" fontId="61" fillId="2" borderId="12" xfId="0" applyNumberFormat="1" applyFont="1" applyFill="1" applyBorder="1" applyAlignment="1">
      <alignment horizontal="center" vertical="center"/>
    </xf>
    <xf numFmtId="49" fontId="61" fillId="0" borderId="12" xfId="0" applyNumberFormat="1" applyFont="1" applyFill="1" applyBorder="1">
      <alignment vertical="center"/>
    </xf>
    <xf numFmtId="0" fontId="58" fillId="0" borderId="15" xfId="0" applyFont="1" applyFill="1" applyBorder="1">
      <alignment vertical="center"/>
    </xf>
    <xf numFmtId="49" fontId="59" fillId="0" borderId="0" xfId="0" applyNumberFormat="1" applyFont="1" applyBorder="1">
      <alignment vertical="center"/>
    </xf>
    <xf numFmtId="49" fontId="59" fillId="0" borderId="0" xfId="0" applyNumberFormat="1" applyFont="1" applyBorder="1" applyAlignment="1">
      <alignment vertical="center"/>
    </xf>
    <xf numFmtId="49" fontId="70" fillId="0" borderId="0" xfId="0" applyNumberFormat="1" applyFont="1" applyBorder="1">
      <alignment vertical="center"/>
    </xf>
    <xf numFmtId="49" fontId="70" fillId="0" borderId="0" xfId="0" applyNumberFormat="1" applyFont="1" applyFill="1" applyBorder="1">
      <alignment vertical="center"/>
    </xf>
    <xf numFmtId="49" fontId="72" fillId="0" borderId="0" xfId="0" applyNumberFormat="1" applyFont="1" applyBorder="1" applyAlignment="1">
      <alignment vertical="center"/>
    </xf>
    <xf numFmtId="49" fontId="59" fillId="0" borderId="0" xfId="0" applyNumberFormat="1" applyFont="1" applyFill="1" applyBorder="1">
      <alignment vertical="center"/>
    </xf>
    <xf numFmtId="49" fontId="74" fillId="5" borderId="13" xfId="0" applyNumberFormat="1" applyFont="1" applyFill="1" applyBorder="1" applyAlignment="1">
      <alignment vertical="center" wrapText="1"/>
    </xf>
    <xf numFmtId="0" fontId="67" fillId="0" borderId="48" xfId="0" applyFont="1" applyFill="1" applyBorder="1" applyAlignment="1">
      <alignment horizontal="left" vertical="top" wrapText="1"/>
    </xf>
    <xf numFmtId="0" fontId="67" fillId="0" borderId="49" xfId="0" applyFont="1" applyFill="1" applyBorder="1" applyAlignment="1">
      <alignment horizontal="left" vertical="top" wrapText="1"/>
    </xf>
    <xf numFmtId="0" fontId="0" fillId="0" borderId="49" xfId="0" applyFill="1" applyBorder="1" applyAlignment="1">
      <alignment horizontal="center" vertical="top" wrapText="1"/>
    </xf>
    <xf numFmtId="1" fontId="8" fillId="5" borderId="51" xfId="0" applyNumberFormat="1" applyFont="1" applyFill="1" applyBorder="1" applyAlignment="1">
      <alignment horizontal="center" vertical="top" shrinkToFit="1"/>
    </xf>
    <xf numFmtId="0" fontId="6" fillId="5" borderId="52" xfId="0" applyFont="1" applyFill="1" applyBorder="1" applyAlignment="1">
      <alignment horizontal="left" vertical="top" wrapText="1" indent="1"/>
    </xf>
    <xf numFmtId="1" fontId="8" fillId="5" borderId="53" xfId="0" applyNumberFormat="1" applyFont="1" applyFill="1" applyBorder="1" applyAlignment="1">
      <alignment horizontal="center" vertical="top" shrinkToFit="1"/>
    </xf>
    <xf numFmtId="0" fontId="6" fillId="5" borderId="54" xfId="0" applyFont="1" applyFill="1" applyBorder="1" applyAlignment="1">
      <alignment horizontal="left" vertical="top" wrapText="1" indent="1"/>
    </xf>
    <xf numFmtId="1" fontId="8" fillId="5" borderId="55" xfId="0" applyNumberFormat="1" applyFont="1" applyFill="1" applyBorder="1" applyAlignment="1">
      <alignment horizontal="center" vertical="top" shrinkToFit="1"/>
    </xf>
    <xf numFmtId="1" fontId="8" fillId="5" borderId="56" xfId="0" applyNumberFormat="1" applyFont="1" applyFill="1" applyBorder="1" applyAlignment="1">
      <alignment horizontal="right" vertical="top" shrinkToFit="1"/>
    </xf>
    <xf numFmtId="0" fontId="0" fillId="5" borderId="56" xfId="0" applyFill="1" applyBorder="1" applyAlignment="1">
      <alignment horizontal="left" vertical="top" wrapText="1"/>
    </xf>
    <xf numFmtId="0" fontId="6" fillId="5" borderId="56" xfId="0" applyFont="1" applyFill="1" applyBorder="1" applyAlignment="1">
      <alignment horizontal="left" vertical="top" wrapText="1" indent="1"/>
    </xf>
    <xf numFmtId="0" fontId="6" fillId="5" borderId="57" xfId="0" applyFont="1" applyFill="1" applyBorder="1" applyAlignment="1">
      <alignment horizontal="left" vertical="top" wrapText="1" indent="1"/>
    </xf>
    <xf numFmtId="0" fontId="67" fillId="0" borderId="49" xfId="0" applyFont="1" applyFill="1" applyBorder="1" applyAlignment="1">
      <alignment horizontal="left" vertical="center" wrapText="1" indent="4"/>
    </xf>
    <xf numFmtId="0" fontId="67" fillId="0" borderId="50" xfId="0" applyFont="1" applyFill="1" applyBorder="1" applyAlignment="1">
      <alignment horizontal="center" vertical="center" wrapText="1"/>
    </xf>
    <xf numFmtId="0" fontId="0" fillId="0" borderId="3" xfId="0" applyBorder="1" applyAlignment="1">
      <alignment horizontal="left" vertical="top"/>
    </xf>
    <xf numFmtId="0" fontId="0" fillId="0" borderId="3" xfId="0" applyBorder="1">
      <alignment vertical="center"/>
    </xf>
    <xf numFmtId="0" fontId="40" fillId="0" borderId="3" xfId="0" applyFont="1" applyBorder="1" applyAlignment="1">
      <alignment horizontal="left" vertical="top"/>
    </xf>
    <xf numFmtId="0" fontId="76" fillId="0" borderId="3" xfId="0" applyFont="1" applyBorder="1" applyAlignment="1">
      <alignment horizontal="left" vertical="top"/>
    </xf>
    <xf numFmtId="0" fontId="12" fillId="0" borderId="3" xfId="0" applyFont="1" applyBorder="1" applyAlignment="1">
      <alignment horizontal="left" vertical="top"/>
    </xf>
    <xf numFmtId="0" fontId="78" fillId="0" borderId="3" xfId="0" applyFont="1" applyFill="1" applyBorder="1" applyAlignment="1">
      <alignment horizontal="right" vertical="top" wrapText="1" indent="1"/>
    </xf>
    <xf numFmtId="0" fontId="78" fillId="0" borderId="4" xfId="0" applyFont="1" applyFill="1" applyBorder="1" applyAlignment="1">
      <alignment vertical="center" wrapText="1"/>
    </xf>
    <xf numFmtId="0" fontId="78" fillId="0" borderId="4" xfId="0" applyFont="1" applyFill="1" applyBorder="1" applyAlignment="1">
      <alignment vertical="top" wrapText="1"/>
    </xf>
    <xf numFmtId="49" fontId="0" fillId="0" borderId="3" xfId="0" applyNumberFormat="1" applyBorder="1" applyAlignment="1">
      <alignment horizontal="left" vertical="top"/>
    </xf>
    <xf numFmtId="49" fontId="76" fillId="0" borderId="3" xfId="0" applyNumberFormat="1" applyFont="1" applyBorder="1" applyAlignment="1">
      <alignment horizontal="left" vertical="top"/>
    </xf>
    <xf numFmtId="0" fontId="0" fillId="0" borderId="17" xfId="0" applyBorder="1" applyAlignment="1">
      <alignment vertical="center"/>
    </xf>
    <xf numFmtId="0" fontId="0" fillId="0" borderId="44" xfId="0" applyBorder="1">
      <alignment vertical="center"/>
    </xf>
    <xf numFmtId="0" fontId="0" fillId="0" borderId="45" xfId="0" applyBorder="1">
      <alignment vertical="center"/>
    </xf>
    <xf numFmtId="0" fontId="0" fillId="0" borderId="45" xfId="0" applyBorder="1" applyProtection="1">
      <alignment vertical="center"/>
      <protection hidden="1"/>
    </xf>
    <xf numFmtId="0" fontId="0" fillId="0" borderId="46" xfId="0" applyBorder="1" applyProtection="1">
      <alignment vertical="center"/>
      <protection hidden="1"/>
    </xf>
    <xf numFmtId="0" fontId="12" fillId="0" borderId="0" xfId="0" applyFont="1">
      <alignment vertical="center"/>
    </xf>
    <xf numFmtId="0" fontId="60" fillId="0" borderId="0" xfId="0" applyFont="1">
      <alignment vertical="center"/>
    </xf>
    <xf numFmtId="0" fontId="0" fillId="19" borderId="0" xfId="0" applyFill="1">
      <alignment vertical="center"/>
    </xf>
    <xf numFmtId="0" fontId="0" fillId="0" borderId="4" xfId="0" applyFill="1" applyBorder="1" applyAlignment="1">
      <alignment vertical="top" wrapText="1"/>
    </xf>
    <xf numFmtId="49" fontId="71" fillId="0" borderId="37" xfId="0" applyNumberFormat="1" applyFont="1" applyBorder="1" applyAlignment="1">
      <alignment horizontal="center" vertical="center"/>
    </xf>
    <xf numFmtId="49" fontId="71" fillId="0" borderId="0" xfId="0" applyNumberFormat="1" applyFont="1" applyBorder="1" applyAlignment="1">
      <alignment horizontal="center" vertical="center"/>
    </xf>
    <xf numFmtId="49" fontId="73" fillId="0" borderId="47" xfId="0" applyNumberFormat="1" applyFont="1" applyFill="1" applyBorder="1" applyAlignment="1">
      <alignment horizontal="center" vertical="center" wrapText="1"/>
    </xf>
    <xf numFmtId="49" fontId="73" fillId="0" borderId="2" xfId="0" applyNumberFormat="1" applyFont="1" applyFill="1" applyBorder="1" applyAlignment="1">
      <alignment horizontal="center" vertical="center" wrapText="1"/>
    </xf>
    <xf numFmtId="0" fontId="65" fillId="0" borderId="0" xfId="0" applyFont="1" applyBorder="1" applyAlignment="1">
      <alignment horizontal="center" vertical="center"/>
    </xf>
    <xf numFmtId="0" fontId="66" fillId="0" borderId="0" xfId="0" applyFont="1" applyBorder="1" applyAlignment="1">
      <alignment horizontal="center" vertical="center"/>
    </xf>
    <xf numFmtId="49" fontId="71" fillId="0" borderId="44" xfId="0" applyNumberFormat="1" applyFont="1" applyBorder="1" applyAlignment="1">
      <alignment horizontal="center" vertical="center"/>
    </xf>
    <xf numFmtId="49" fontId="71" fillId="0" borderId="45" xfId="0" applyNumberFormat="1" applyFont="1" applyBorder="1" applyAlignment="1">
      <alignment horizontal="center" vertical="center"/>
    </xf>
    <xf numFmtId="49" fontId="70" fillId="0" borderId="17" xfId="0" applyNumberFormat="1" applyFont="1" applyBorder="1" applyAlignment="1">
      <alignment horizontal="center" vertical="center"/>
    </xf>
    <xf numFmtId="49" fontId="70" fillId="0" borderId="17" xfId="0" applyNumberFormat="1" applyFont="1" applyFill="1" applyBorder="1" applyAlignment="1">
      <alignment horizontal="center" vertical="center"/>
    </xf>
    <xf numFmtId="184" fontId="59"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Alignment="1" applyProtection="1">
      <alignment horizontal="center" vertical="center"/>
      <protection hidden="1"/>
    </xf>
    <xf numFmtId="0" fontId="0" fillId="0" borderId="17" xfId="0" applyBorder="1" applyAlignment="1">
      <alignment horizontal="center" vertical="center"/>
    </xf>
    <xf numFmtId="182" fontId="8" fillId="0" borderId="4" xfId="0" applyNumberFormat="1" applyFont="1" applyFill="1" applyBorder="1" applyAlignment="1">
      <alignment horizontal="center" vertical="top" shrinkToFit="1"/>
    </xf>
    <xf numFmtId="182" fontId="8" fillId="0" borderId="5" xfId="0" applyNumberFormat="1" applyFont="1" applyFill="1" applyBorder="1" applyAlignment="1">
      <alignment horizontal="center" vertical="top" shrinkToFit="1"/>
    </xf>
    <xf numFmtId="1" fontId="8" fillId="0" borderId="4" xfId="0" applyNumberFormat="1" applyFont="1" applyFill="1" applyBorder="1" applyAlignment="1">
      <alignment horizontal="center" vertical="top" shrinkToFit="1"/>
    </xf>
    <xf numFmtId="1" fontId="8" fillId="0" borderId="5" xfId="0" applyNumberFormat="1" applyFont="1" applyFill="1" applyBorder="1" applyAlignment="1">
      <alignment horizontal="center" vertical="top" shrinkToFi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1" fontId="8" fillId="0" borderId="4" xfId="0" applyNumberFormat="1" applyFont="1" applyFill="1" applyBorder="1" applyAlignment="1">
      <alignment horizontal="left" vertical="top" indent="4" shrinkToFit="1"/>
    </xf>
    <xf numFmtId="1" fontId="8" fillId="0" borderId="5" xfId="0" applyNumberFormat="1" applyFont="1" applyFill="1" applyBorder="1" applyAlignment="1">
      <alignment horizontal="left" vertical="top" indent="4" shrinkToFit="1"/>
    </xf>
    <xf numFmtId="2" fontId="8" fillId="0" borderId="4" xfId="0" applyNumberFormat="1" applyFont="1" applyFill="1" applyBorder="1" applyAlignment="1">
      <alignment horizontal="center" vertical="top" shrinkToFit="1"/>
    </xf>
    <xf numFmtId="2" fontId="8" fillId="0" borderId="5" xfId="0" applyNumberFormat="1" applyFont="1" applyFill="1" applyBorder="1" applyAlignment="1">
      <alignment horizontal="center" vertical="top" shrinkToFit="1"/>
    </xf>
    <xf numFmtId="1" fontId="8" fillId="0" borderId="4" xfId="0" applyNumberFormat="1" applyFont="1" applyFill="1" applyBorder="1" applyAlignment="1">
      <alignment horizontal="center" vertical="center" shrinkToFit="1"/>
    </xf>
    <xf numFmtId="1" fontId="8" fillId="0" borderId="5" xfId="0" applyNumberFormat="1" applyFont="1" applyFill="1" applyBorder="1" applyAlignment="1">
      <alignment horizontal="center" vertical="center" shrinkToFit="1"/>
    </xf>
    <xf numFmtId="0" fontId="0" fillId="0" borderId="4" xfId="0" applyFill="1" applyBorder="1" applyAlignment="1">
      <alignment horizontal="center" vertical="top" wrapText="1"/>
    </xf>
    <xf numFmtId="0" fontId="0" fillId="0" borderId="5" xfId="0" applyFill="1" applyBorder="1" applyAlignment="1">
      <alignment horizontal="center" vertical="top" wrapText="1"/>
    </xf>
    <xf numFmtId="0" fontId="0" fillId="5" borderId="4" xfId="0" applyFill="1" applyBorder="1" applyAlignment="1">
      <alignment horizontal="center" vertical="top" wrapText="1"/>
    </xf>
    <xf numFmtId="0" fontId="0" fillId="5" borderId="5" xfId="0" applyFill="1" applyBorder="1" applyAlignment="1">
      <alignment horizontal="center"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1" fontId="8" fillId="0" borderId="4" xfId="0" applyNumberFormat="1" applyFont="1" applyFill="1" applyBorder="1" applyAlignment="1">
      <alignment horizontal="left" vertical="center" indent="4" shrinkToFit="1"/>
    </xf>
    <xf numFmtId="1" fontId="8" fillId="0" borderId="5" xfId="0" applyNumberFormat="1" applyFont="1" applyFill="1" applyBorder="1" applyAlignment="1">
      <alignment horizontal="left" vertical="center" indent="4" shrinkToFit="1"/>
    </xf>
    <xf numFmtId="1" fontId="8" fillId="5" borderId="4" xfId="0" applyNumberFormat="1" applyFont="1" applyFill="1" applyBorder="1" applyAlignment="1">
      <alignment horizontal="center" vertical="top" shrinkToFit="1"/>
    </xf>
    <xf numFmtId="1" fontId="8" fillId="5" borderId="5" xfId="0" applyNumberFormat="1" applyFont="1" applyFill="1" applyBorder="1" applyAlignment="1">
      <alignment horizontal="center" vertical="top" shrinkToFit="1"/>
    </xf>
    <xf numFmtId="1" fontId="8" fillId="0" borderId="24" xfId="0" applyNumberFormat="1" applyFont="1" applyFill="1" applyBorder="1" applyAlignment="1">
      <alignment horizontal="center" vertical="center" shrinkToFit="1"/>
    </xf>
    <xf numFmtId="1" fontId="8" fillId="0" borderId="23"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shrinkToFit="1"/>
    </xf>
    <xf numFmtId="1" fontId="8" fillId="0" borderId="25" xfId="0" applyNumberFormat="1" applyFont="1" applyFill="1" applyBorder="1" applyAlignment="1">
      <alignment horizontal="center" vertical="center" shrinkToFit="1"/>
    </xf>
    <xf numFmtId="1" fontId="8" fillId="0" borderId="24" xfId="0" applyNumberFormat="1" applyFont="1" applyFill="1" applyBorder="1" applyAlignment="1">
      <alignment horizontal="center" vertical="top" shrinkToFit="1"/>
    </xf>
    <xf numFmtId="1" fontId="8" fillId="0" borderId="23" xfId="0" applyNumberFormat="1" applyFont="1" applyFill="1" applyBorder="1" applyAlignment="1">
      <alignment horizontal="center" vertical="top" shrinkToFit="1"/>
    </xf>
    <xf numFmtId="0" fontId="56" fillId="0" borderId="24" xfId="0" applyFont="1" applyBorder="1" applyAlignment="1">
      <alignment horizontal="center" vertical="center"/>
    </xf>
    <xf numFmtId="0" fontId="57" fillId="0" borderId="24" xfId="0" applyFont="1" applyBorder="1" applyAlignment="1">
      <alignment horizontal="center" vertical="center"/>
    </xf>
    <xf numFmtId="0" fontId="57" fillId="0" borderId="8" xfId="0" applyFont="1" applyBorder="1" applyAlignment="1">
      <alignment horizontal="center" vertical="center"/>
    </xf>
    <xf numFmtId="0" fontId="49" fillId="0" borderId="26" xfId="2" applyFont="1" applyFill="1" applyBorder="1" applyAlignment="1">
      <alignment vertical="center" wrapText="1"/>
    </xf>
    <xf numFmtId="0" fontId="48" fillId="0" borderId="26" xfId="2" applyFont="1" applyFill="1" applyBorder="1" applyAlignment="1">
      <alignment horizontal="justify" vertical="center" wrapText="1"/>
    </xf>
    <xf numFmtId="0" fontId="48" fillId="0" borderId="26" xfId="2" applyFont="1" applyFill="1" applyBorder="1" applyAlignment="1">
      <alignment vertical="center" wrapText="1"/>
    </xf>
    <xf numFmtId="0" fontId="19" fillId="0" borderId="26" xfId="2" applyFill="1" applyBorder="1">
      <alignment vertical="center"/>
    </xf>
    <xf numFmtId="0" fontId="48" fillId="0" borderId="26" xfId="2" applyFont="1" applyFill="1" applyBorder="1" applyAlignment="1">
      <alignment horizontal="center" vertical="center" wrapText="1"/>
    </xf>
    <xf numFmtId="14" fontId="48" fillId="0" borderId="26" xfId="2" applyNumberFormat="1" applyFont="1" applyFill="1" applyBorder="1" applyAlignment="1">
      <alignment vertical="center" wrapText="1"/>
    </xf>
    <xf numFmtId="0" fontId="49" fillId="0" borderId="26" xfId="2" applyFont="1" applyFill="1" applyBorder="1" applyAlignment="1">
      <alignment horizontal="center" vertical="center" wrapText="1"/>
    </xf>
    <xf numFmtId="0" fontId="11" fillId="0" borderId="26" xfId="2" applyFont="1" applyFill="1" applyBorder="1" applyAlignment="1">
      <alignment vertical="center" wrapText="1"/>
    </xf>
    <xf numFmtId="0" fontId="3" fillId="0" borderId="26" xfId="2" applyFont="1" applyFill="1" applyBorder="1" applyAlignment="1">
      <alignment horizontal="justify" vertical="center" wrapText="1"/>
    </xf>
    <xf numFmtId="0" fontId="11" fillId="0" borderId="26" xfId="2" applyFont="1" applyFill="1" applyBorder="1" applyAlignment="1">
      <alignment horizontal="center" vertical="center" wrapText="1"/>
    </xf>
    <xf numFmtId="14" fontId="50" fillId="0" borderId="26" xfId="15" applyNumberFormat="1" applyFont="1" applyFill="1" applyBorder="1" applyAlignment="1">
      <alignment vertical="center" wrapText="1"/>
    </xf>
    <xf numFmtId="0" fontId="51" fillId="0" borderId="26" xfId="2" applyFont="1" applyFill="1" applyBorder="1" applyAlignment="1">
      <alignment vertical="center" wrapText="1"/>
    </xf>
    <xf numFmtId="0" fontId="49" fillId="0" borderId="32" xfId="2" applyFont="1" applyBorder="1" applyAlignment="1">
      <alignment horizontal="center" vertical="center" wrapText="1"/>
    </xf>
    <xf numFmtId="0" fontId="49" fillId="0" borderId="30" xfId="2" applyFont="1" applyBorder="1" applyAlignment="1">
      <alignment horizontal="center" vertical="center" wrapText="1"/>
    </xf>
    <xf numFmtId="0" fontId="49" fillId="0" borderId="29" xfId="2" applyFont="1" applyBorder="1" applyAlignment="1">
      <alignment horizontal="center" vertical="center" wrapText="1"/>
    </xf>
    <xf numFmtId="0" fontId="0" fillId="0" borderId="0" xfId="0" applyAlignment="1">
      <alignment horizontal="center" vertical="center" textRotation="255"/>
    </xf>
    <xf numFmtId="0" fontId="0" fillId="16" borderId="0" xfId="0" applyFill="1" applyAlignment="1">
      <alignment horizontal="center" vertical="center" textRotation="255"/>
    </xf>
    <xf numFmtId="0" fontId="0" fillId="17" borderId="0" xfId="0" applyFill="1" applyAlignment="1">
      <alignment horizontal="center" vertical="center" textRotation="255" wrapText="1"/>
    </xf>
    <xf numFmtId="0" fontId="0" fillId="15" borderId="0" xfId="0" applyFill="1" applyAlignment="1">
      <alignment horizontal="center" vertical="center" wrapText="1"/>
    </xf>
    <xf numFmtId="0" fontId="0" fillId="14" borderId="0" xfId="0" applyFill="1" applyAlignment="1">
      <alignment horizontal="center" vertical="center" textRotation="255" wrapText="1"/>
    </xf>
    <xf numFmtId="0" fontId="0" fillId="13" borderId="0" xfId="0" applyFill="1" applyAlignment="1">
      <alignment horizontal="center" vertical="center" textRotation="255"/>
    </xf>
    <xf numFmtId="0" fontId="0" fillId="11" borderId="0" xfId="0" applyFill="1" applyAlignment="1">
      <alignment horizontal="center" vertical="center" textRotation="255" wrapText="1"/>
    </xf>
    <xf numFmtId="0" fontId="0" fillId="18" borderId="0" xfId="0" applyFill="1" applyAlignment="1">
      <alignment horizontal="center" vertical="center" textRotation="255" wrapText="1"/>
    </xf>
    <xf numFmtId="0" fontId="0" fillId="16" borderId="0" xfId="0" applyFill="1" applyAlignment="1">
      <alignment horizontal="center" vertical="center" textRotation="255" wrapText="1"/>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vertical="center"/>
    </xf>
    <xf numFmtId="0" fontId="0" fillId="0" borderId="0" xfId="0" applyFill="1" applyBorder="1" applyAlignment="1">
      <alignment horizontal="center" vertical="center"/>
    </xf>
    <xf numFmtId="0" fontId="4" fillId="4" borderId="4"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5" xfId="0" applyFont="1" applyFill="1" applyBorder="1" applyAlignment="1">
      <alignment horizontal="left" vertical="top" wrapText="1"/>
    </xf>
    <xf numFmtId="0" fontId="0" fillId="0" borderId="6" xfId="0"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cellXfs>
  <cellStyles count="16">
    <cellStyle name="20% - 輔色6 2" xfId="11"/>
    <cellStyle name="z A 欄文字" xfId="8"/>
    <cellStyle name="一般" xfId="0" builtinId="0"/>
    <cellStyle name="一般 2" xfId="2"/>
    <cellStyle name="一般 3" xfId="3"/>
    <cellStyle name="日期" xfId="10"/>
    <cellStyle name="表格右框線" xfId="12"/>
    <cellStyle name="表格左框線" xfId="14"/>
    <cellStyle name="貨幣 2" xfId="9"/>
    <cellStyle name="超連結" xfId="1" builtinId="8"/>
    <cellStyle name="超連結 2" xfId="15"/>
    <cellStyle name="開始文字" xfId="7"/>
    <cellStyle name="輔色6 2" xfId="13"/>
    <cellStyle name="標題 1 2" xfId="4"/>
    <cellStyle name="標題 2 2" xfId="5"/>
    <cellStyle name="標題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www.ncbi.nlm.nih.gov/sites/entrez?db=pccompound&amp;cmd=search&amp;term=7719-09-7"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8" Type="http://schemas.openxmlformats.org/officeDocument/2006/relationships/hyperlink" Target="http://ghs.osha.gov.tw/CHT/intro/MSDS.aspx?casno=7784-41-0&amp;cssid=3" TargetMode="External"/><Relationship Id="rId13" Type="http://schemas.openxmlformats.org/officeDocument/2006/relationships/hyperlink" Target="http://ghs.osha.gov.tw/CHT/intro/MSDS.aspx?casno=1303-39-5&amp;cssid=3" TargetMode="External"/><Relationship Id="rId18" Type="http://schemas.openxmlformats.org/officeDocument/2006/relationships/hyperlink" Target="http://ghs.osha.gov.tw/CHT/intro/MSDS.aspx?casno=12006-40-5&amp;cssid=3" TargetMode="External"/><Relationship Id="rId3" Type="http://schemas.openxmlformats.org/officeDocument/2006/relationships/hyperlink" Target="http://ghs.osha.gov.tw/CHT/intro/MSDS.aspx?casno=7778-43-0&amp;cssid=3" TargetMode="External"/><Relationship Id="rId21" Type="http://schemas.openxmlformats.org/officeDocument/2006/relationships/hyperlink" Target="http://ghs.osha.gov.tw/CHT/intro/MSDS.aspx?casno=22831-42-1&amp;cssid=3" TargetMode="External"/><Relationship Id="rId7" Type="http://schemas.openxmlformats.org/officeDocument/2006/relationships/hyperlink" Target="http://ghs.osha.gov.tw/CHT/intro/MSDS.aspx?casno=10103-50-1&amp;cssid=3" TargetMode="External"/><Relationship Id="rId12" Type="http://schemas.openxmlformats.org/officeDocument/2006/relationships/hyperlink" Target="http://ghs.osha.gov.tw/CHT/intro/MSDS.aspx?casno=7778-44-1&amp;cssid=3" TargetMode="External"/><Relationship Id="rId17" Type="http://schemas.openxmlformats.org/officeDocument/2006/relationships/hyperlink" Target="http://ghs.osha.gov.tw/CHT/intro/MSDS.aspx?casno=10048-95-0&amp;cssid=3" TargetMode="External"/><Relationship Id="rId2" Type="http://schemas.openxmlformats.org/officeDocument/2006/relationships/hyperlink" Target="http://ghs.osha.gov.tw/CHT/intro/MSDS.aspx?casno=7784-42-1&amp;cssid=3" TargetMode="External"/><Relationship Id="rId16" Type="http://schemas.openxmlformats.org/officeDocument/2006/relationships/hyperlink" Target="http://ghs.osha.gov.tw/CHT/intro/MSDS.aspx?casno=1303-00-0&amp;cssid=3" TargetMode="External"/><Relationship Id="rId20" Type="http://schemas.openxmlformats.org/officeDocument/2006/relationships/hyperlink" Target="http://ghs.osha.gov.tw/CHT/intro/MSDS.aspx?casno=7784-40-9&amp;cssid=3" TargetMode="External"/><Relationship Id="rId1" Type="http://schemas.openxmlformats.org/officeDocument/2006/relationships/hyperlink" Target="http://ghs.osha.gov.tw/CHT/intro/MSDS.aspx?casno=7440-38-2&amp;cssid=3" TargetMode="External"/><Relationship Id="rId6" Type="http://schemas.openxmlformats.org/officeDocument/2006/relationships/hyperlink" Target="http://ghs.osha.gov.tw/CHT/intro/MSDS.aspx?casno=10102-50-8&amp;cssid=3" TargetMode="External"/><Relationship Id="rId11" Type="http://schemas.openxmlformats.org/officeDocument/2006/relationships/hyperlink" Target="http://ghs.osha.gov.tw/CHT/intro/MSDS.aspx?casno=1303-28-2&amp;cssid=3" TargetMode="External"/><Relationship Id="rId5" Type="http://schemas.openxmlformats.org/officeDocument/2006/relationships/hyperlink" Target="http://ghs.osha.gov.tw/CHT/intro/MSDS.aspx?casno=10102-49-5&amp;cssid=3" TargetMode="External"/><Relationship Id="rId15" Type="http://schemas.openxmlformats.org/officeDocument/2006/relationships/hyperlink" Target="http://ghs.osha.gov.tw/CHT/intro/MSDS.aspx?casno=3687-31-8&amp;cssid=3" TargetMode="External"/><Relationship Id="rId10" Type="http://schemas.openxmlformats.org/officeDocument/2006/relationships/hyperlink" Target="http://ghs.osha.gov.tw/CHT/intro/MSDS.aspx?casno=7778-39-4&amp;cssid=3" TargetMode="External"/><Relationship Id="rId19" Type="http://schemas.openxmlformats.org/officeDocument/2006/relationships/hyperlink" Target="http://ghs.osha.gov.tw/CHT/intro/MSDS.aspx?casno=15606-95-8&amp;cssid=3" TargetMode="External"/><Relationship Id="rId4" Type="http://schemas.openxmlformats.org/officeDocument/2006/relationships/hyperlink" Target="http://ghs.osha.gov.tw/CHT/intro/MSDS.aspx?casno=7784-37-4&amp;cssid=3" TargetMode="External"/><Relationship Id="rId9" Type="http://schemas.openxmlformats.org/officeDocument/2006/relationships/hyperlink" Target="http://ghs.osha.gov.tw/CHT/intro/MSDS.aspx?casno=7784-44-3&amp;cssid=3" TargetMode="External"/><Relationship Id="rId14" Type="http://schemas.openxmlformats.org/officeDocument/2006/relationships/hyperlink" Target="http://ghs.osha.gov.tw/CHT/intro/MSDS.aspx?casno=1327-52-2&amp;cssid=3"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ghs.osha.gov.tw/CHT/intro/MSDS.aspx?casno=129-16-8&amp;cssid=3" TargetMode="External"/><Relationship Id="rId1" Type="http://schemas.openxmlformats.org/officeDocument/2006/relationships/hyperlink" Target="http://ghs.osha.gov.tw/CHT/intro/MSDS.aspx?casno=7439-97-6&amp;cssid=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0"/>
  <sheetViews>
    <sheetView tabSelected="1" zoomScale="90" zoomScaleNormal="90" workbookViewId="0">
      <selection activeCell="B21" sqref="B7:B21"/>
    </sheetView>
  </sheetViews>
  <sheetFormatPr defaultRowHeight="16.5"/>
  <cols>
    <col min="1" max="1" width="6.625" style="32" customWidth="1"/>
    <col min="2" max="2" width="15.375" style="32" customWidth="1"/>
    <col min="3" max="3" width="15.125" style="32" customWidth="1"/>
    <col min="4" max="4" width="19.625" style="206" customWidth="1"/>
    <col min="5" max="5" width="9.75" style="32" customWidth="1"/>
    <col min="6" max="6" width="6.875" style="32" customWidth="1"/>
    <col min="7" max="7" width="6.625" style="202" customWidth="1"/>
    <col min="8" max="8" width="8" style="202" customWidth="1"/>
    <col min="9" max="9" width="9.25" style="202" customWidth="1"/>
    <col min="10" max="10" width="7" style="202" customWidth="1"/>
    <col min="11" max="11" width="7.125" style="202" customWidth="1"/>
    <col min="12" max="12" width="23.5" style="192" customWidth="1"/>
    <col min="14" max="14" width="13.75" bestFit="1" customWidth="1"/>
    <col min="15" max="15" width="15.75" bestFit="1" customWidth="1"/>
    <col min="16" max="16" width="14.625" bestFit="1" customWidth="1"/>
    <col min="17" max="17" width="23.875" bestFit="1" customWidth="1"/>
    <col min="18" max="18" width="19" bestFit="1" customWidth="1"/>
    <col min="19" max="19" width="17.125" bestFit="1" customWidth="1"/>
    <col min="20" max="20" width="30.625" bestFit="1" customWidth="1"/>
    <col min="21" max="21" width="18.625" bestFit="1" customWidth="1"/>
  </cols>
  <sheetData>
    <row r="1" spans="1:23" ht="60.75" customHeight="1">
      <c r="A1" s="284" t="s">
        <v>4485</v>
      </c>
      <c r="B1" s="285"/>
      <c r="C1" s="285"/>
      <c r="D1" s="285"/>
      <c r="E1" s="209"/>
      <c r="F1" s="209"/>
      <c r="G1" s="210"/>
      <c r="H1" s="210"/>
      <c r="I1" s="210"/>
      <c r="J1" s="210"/>
      <c r="K1" s="210"/>
      <c r="L1" s="211"/>
    </row>
    <row r="2" spans="1:23" ht="21">
      <c r="A2" s="278" t="s">
        <v>4387</v>
      </c>
      <c r="B2" s="279"/>
      <c r="C2" s="238"/>
      <c r="D2" s="239"/>
      <c r="E2" s="240"/>
      <c r="F2" s="240"/>
      <c r="G2" s="241"/>
      <c r="H2" s="241"/>
      <c r="I2" s="241"/>
      <c r="J2" s="193"/>
      <c r="K2" s="193"/>
      <c r="L2" s="212"/>
    </row>
    <row r="3" spans="1:23" ht="21">
      <c r="A3" s="278" t="s">
        <v>4386</v>
      </c>
      <c r="B3" s="279"/>
      <c r="C3" s="288"/>
      <c r="D3" s="288"/>
      <c r="E3" s="240"/>
      <c r="F3" s="240"/>
      <c r="G3" s="241"/>
      <c r="H3" s="241"/>
      <c r="I3" s="241"/>
      <c r="J3" s="193"/>
      <c r="K3" s="193"/>
      <c r="L3" s="212"/>
      <c r="M3" s="107"/>
      <c r="N3" s="107"/>
      <c r="O3" s="107"/>
      <c r="P3" s="107"/>
      <c r="Q3" s="107"/>
      <c r="R3" s="107"/>
      <c r="S3" s="107"/>
      <c r="T3" s="107"/>
      <c r="U3" s="107"/>
      <c r="V3" s="107"/>
      <c r="W3" s="107"/>
    </row>
    <row r="4" spans="1:23" ht="30" customHeight="1" thickBot="1">
      <c r="A4" s="280" t="s">
        <v>4385</v>
      </c>
      <c r="B4" s="281"/>
      <c r="C4" s="240"/>
      <c r="D4" s="242" t="s">
        <v>4965</v>
      </c>
      <c r="E4" s="286"/>
      <c r="F4" s="286"/>
      <c r="G4" s="243" t="s">
        <v>4384</v>
      </c>
      <c r="H4" s="241"/>
      <c r="I4" s="287"/>
      <c r="J4" s="287"/>
      <c r="K4" s="193"/>
      <c r="L4" s="212"/>
      <c r="M4" s="107"/>
      <c r="N4" s="107"/>
      <c r="O4" s="107"/>
      <c r="P4" s="107"/>
      <c r="Q4" s="107"/>
      <c r="R4" s="107"/>
      <c r="S4" s="107"/>
      <c r="T4" s="107"/>
      <c r="U4" s="107"/>
      <c r="V4" s="107"/>
      <c r="W4" s="107"/>
    </row>
    <row r="5" spans="1:23" ht="82.5">
      <c r="A5" s="230" t="s">
        <v>4383</v>
      </c>
      <c r="B5" s="231" t="s">
        <v>4382</v>
      </c>
      <c r="C5" s="231" t="s">
        <v>4381</v>
      </c>
      <c r="D5" s="231" t="s">
        <v>4380</v>
      </c>
      <c r="E5" s="232" t="s">
        <v>4486</v>
      </c>
      <c r="F5" s="231" t="s">
        <v>4379</v>
      </c>
      <c r="G5" s="233" t="s">
        <v>4378</v>
      </c>
      <c r="H5" s="233" t="s">
        <v>4377</v>
      </c>
      <c r="I5" s="233" t="s">
        <v>4376</v>
      </c>
      <c r="J5" s="233" t="s">
        <v>4375</v>
      </c>
      <c r="K5" s="233" t="s">
        <v>4961</v>
      </c>
      <c r="L5" s="234" t="s">
        <v>4476</v>
      </c>
      <c r="M5" s="193" t="s">
        <v>4959</v>
      </c>
      <c r="O5" s="282" t="s">
        <v>4480</v>
      </c>
      <c r="P5" s="283"/>
      <c r="Q5" s="283"/>
      <c r="R5" s="283"/>
      <c r="S5" s="283"/>
      <c r="W5" s="107"/>
    </row>
    <row r="6" spans="1:23" s="118" customFormat="1" ht="58.5">
      <c r="A6" s="235" t="s">
        <v>4374</v>
      </c>
      <c r="B6" s="114" t="s">
        <v>2345</v>
      </c>
      <c r="C6" s="223" t="s">
        <v>4487</v>
      </c>
      <c r="D6" s="205" t="s">
        <v>4373</v>
      </c>
      <c r="E6" s="113" t="s">
        <v>4372</v>
      </c>
      <c r="F6" s="113" t="s">
        <v>4371</v>
      </c>
      <c r="G6" s="113" t="s">
        <v>4962</v>
      </c>
      <c r="H6" s="113" t="s">
        <v>4963</v>
      </c>
      <c r="I6" s="113" t="s">
        <v>4964</v>
      </c>
      <c r="J6" s="113" t="s">
        <v>4370</v>
      </c>
      <c r="K6" s="113"/>
      <c r="L6" s="244" t="str">
        <f>化學品清單!E3</f>
        <v>毒化物化學品、、特定化學品、優先化學品、、、、</v>
      </c>
      <c r="M6" s="194" t="s">
        <v>4484</v>
      </c>
      <c r="O6" s="245" t="s">
        <v>4481</v>
      </c>
      <c r="P6" s="246" t="s">
        <v>4482</v>
      </c>
      <c r="Q6" s="247" t="s">
        <v>3734</v>
      </c>
      <c r="R6" s="257" t="s">
        <v>4966</v>
      </c>
      <c r="S6" s="258" t="s">
        <v>4967</v>
      </c>
      <c r="W6" s="119"/>
    </row>
    <row r="7" spans="1:23" ht="53.25" customHeight="1">
      <c r="A7" s="214"/>
      <c r="B7" s="259"/>
      <c r="C7" s="225"/>
      <c r="D7" s="207"/>
      <c r="E7" s="114"/>
      <c r="F7" s="114"/>
      <c r="G7" s="203"/>
      <c r="H7" s="203"/>
      <c r="I7" s="179"/>
      <c r="J7" s="204"/>
      <c r="K7" s="226"/>
      <c r="L7" s="213" t="str">
        <f>化學品清單!E4</f>
        <v>、、、、、、、</v>
      </c>
      <c r="M7" s="107"/>
      <c r="O7" s="248">
        <v>148</v>
      </c>
      <c r="P7" s="154">
        <v>22</v>
      </c>
      <c r="Q7" s="155" t="s">
        <v>2996</v>
      </c>
      <c r="R7" s="155" t="s">
        <v>2995</v>
      </c>
      <c r="S7" s="249" t="s">
        <v>2994</v>
      </c>
      <c r="W7" s="107"/>
    </row>
    <row r="8" spans="1:23" ht="41.25" customHeight="1">
      <c r="A8" s="214"/>
      <c r="B8" s="261"/>
      <c r="C8" s="227"/>
      <c r="D8" s="207"/>
      <c r="E8" s="114"/>
      <c r="F8" s="114"/>
      <c r="G8" s="203"/>
      <c r="H8" s="203"/>
      <c r="I8" s="179"/>
      <c r="J8" s="204"/>
      <c r="K8" s="226"/>
      <c r="L8" s="213" t="str">
        <f>化學品清單!E5</f>
        <v>、、、、、、、</v>
      </c>
      <c r="M8" s="107"/>
      <c r="O8" s="250">
        <v>148</v>
      </c>
      <c r="P8" s="110">
        <v>25</v>
      </c>
      <c r="Q8" s="111" t="s">
        <v>2987</v>
      </c>
      <c r="R8" s="112" t="s">
        <v>2986</v>
      </c>
      <c r="S8" s="251" t="s">
        <v>2985</v>
      </c>
      <c r="W8" s="107"/>
    </row>
    <row r="9" spans="1:23" ht="41.25" customHeight="1">
      <c r="A9" s="214"/>
      <c r="B9" s="259"/>
      <c r="C9" s="227"/>
      <c r="D9" s="207"/>
      <c r="E9" s="114"/>
      <c r="F9" s="114"/>
      <c r="G9" s="203"/>
      <c r="H9" s="203"/>
      <c r="I9" s="179"/>
      <c r="J9" s="204"/>
      <c r="K9" s="226"/>
      <c r="L9" s="213" t="str">
        <f>化學品清單!E6</f>
        <v>、、、、、、、</v>
      </c>
      <c r="M9" s="107"/>
      <c r="O9" s="250">
        <v>148</v>
      </c>
      <c r="P9" s="110">
        <v>26</v>
      </c>
      <c r="Q9" s="111" t="s">
        <v>2984</v>
      </c>
      <c r="R9" s="112" t="s">
        <v>2983</v>
      </c>
      <c r="S9" s="251" t="s">
        <v>2982</v>
      </c>
      <c r="W9" s="107"/>
    </row>
    <row r="10" spans="1:23" ht="41.25" customHeight="1">
      <c r="A10" s="214"/>
      <c r="B10" s="261"/>
      <c r="C10" s="227"/>
      <c r="D10" s="207"/>
      <c r="E10" s="114"/>
      <c r="F10" s="114"/>
      <c r="G10" s="203"/>
      <c r="H10" s="203"/>
      <c r="I10" s="179"/>
      <c r="J10" s="204"/>
      <c r="K10" s="226"/>
      <c r="L10" s="213" t="str">
        <f>化學品清單!E7</f>
        <v>、、、、、、、</v>
      </c>
      <c r="M10" s="107"/>
      <c r="O10" s="252">
        <v>148</v>
      </c>
      <c r="P10" s="253">
        <v>31</v>
      </c>
      <c r="Q10" s="254" t="s">
        <v>2969</v>
      </c>
      <c r="R10" s="255" t="s">
        <v>2968</v>
      </c>
      <c r="S10" s="256" t="s">
        <v>2967</v>
      </c>
      <c r="W10" s="107"/>
    </row>
    <row r="11" spans="1:23" ht="41.25" customHeight="1">
      <c r="A11" s="214"/>
      <c r="B11" s="259"/>
      <c r="C11" s="227"/>
      <c r="D11" s="207"/>
      <c r="E11" s="114"/>
      <c r="F11" s="114"/>
      <c r="G11" s="203"/>
      <c r="H11" s="203"/>
      <c r="I11" s="179"/>
      <c r="J11" s="204"/>
      <c r="K11" s="226"/>
      <c r="L11" s="213" t="str">
        <f>化學品清單!E8</f>
        <v>、、、、、、、</v>
      </c>
    </row>
    <row r="12" spans="1:23" ht="41.25" customHeight="1">
      <c r="A12" s="214"/>
      <c r="B12" s="259"/>
      <c r="C12" s="227"/>
      <c r="D12" s="207"/>
      <c r="E12" s="114"/>
      <c r="F12" s="114"/>
      <c r="G12" s="203"/>
      <c r="H12" s="203"/>
      <c r="I12" s="179"/>
      <c r="J12" s="204"/>
      <c r="K12" s="226"/>
      <c r="L12" s="213" t="str">
        <f>化學品清單!E9</f>
        <v>、、、、、、、</v>
      </c>
      <c r="M12" s="107"/>
      <c r="U12" s="21"/>
    </row>
    <row r="13" spans="1:23" ht="41.25" customHeight="1">
      <c r="A13" s="214"/>
      <c r="B13" s="259"/>
      <c r="C13" s="227"/>
      <c r="D13" s="207"/>
      <c r="E13" s="114"/>
      <c r="F13" s="114"/>
      <c r="G13" s="203"/>
      <c r="H13" s="203"/>
      <c r="I13" s="179"/>
      <c r="J13" s="204"/>
      <c r="K13" s="226"/>
      <c r="L13" s="213" t="str">
        <f>化學品清單!E10</f>
        <v>、、、、、、、</v>
      </c>
      <c r="U13" s="21"/>
    </row>
    <row r="14" spans="1:23" ht="41.25" customHeight="1">
      <c r="A14" s="214"/>
      <c r="B14" s="259"/>
      <c r="C14" s="227"/>
      <c r="D14" s="207"/>
      <c r="E14" s="114"/>
      <c r="F14" s="114"/>
      <c r="G14" s="203"/>
      <c r="H14" s="203"/>
      <c r="I14" s="179"/>
      <c r="J14" s="204"/>
      <c r="K14" s="226"/>
      <c r="L14" s="213" t="str">
        <f>化學品清單!E11</f>
        <v>、、、、、、、</v>
      </c>
    </row>
    <row r="15" spans="1:23" ht="41.25" customHeight="1">
      <c r="A15" s="214"/>
      <c r="B15" s="259"/>
      <c r="C15" s="227"/>
      <c r="D15" s="207"/>
      <c r="E15" s="114"/>
      <c r="F15" s="114"/>
      <c r="G15" s="203"/>
      <c r="H15" s="203"/>
      <c r="I15" s="179"/>
      <c r="J15" s="204"/>
      <c r="K15" s="226"/>
      <c r="L15" s="213" t="str">
        <f>化學品清單!E12</f>
        <v>、、、、、、、</v>
      </c>
      <c r="U15" s="21"/>
    </row>
    <row r="16" spans="1:23" ht="41.25" customHeight="1">
      <c r="A16" s="214"/>
      <c r="B16" s="259"/>
      <c r="C16" s="227"/>
      <c r="D16" s="207"/>
      <c r="E16" s="114"/>
      <c r="F16" s="114"/>
      <c r="G16" s="203"/>
      <c r="H16" s="203"/>
      <c r="I16" s="179"/>
      <c r="J16" s="204"/>
      <c r="K16" s="226"/>
      <c r="L16" s="213" t="str">
        <f>化學品清單!E13</f>
        <v>、、、、、、、</v>
      </c>
      <c r="U16" s="29"/>
    </row>
    <row r="17" spans="1:21" ht="41.25" customHeight="1">
      <c r="A17" s="214"/>
      <c r="B17" s="259"/>
      <c r="C17" s="227"/>
      <c r="D17" s="207"/>
      <c r="E17" s="114"/>
      <c r="F17" s="114"/>
      <c r="G17" s="203"/>
      <c r="H17" s="203"/>
      <c r="I17" s="179"/>
      <c r="J17" s="204"/>
      <c r="K17" s="226"/>
      <c r="L17" s="213" t="str">
        <f>化學品清單!E14</f>
        <v>、、、、、、、</v>
      </c>
    </row>
    <row r="18" spans="1:21" ht="41.25" customHeight="1">
      <c r="A18" s="214"/>
      <c r="B18" s="259"/>
      <c r="C18" s="227"/>
      <c r="D18" s="207"/>
      <c r="E18" s="114"/>
      <c r="F18" s="114"/>
      <c r="G18" s="203"/>
      <c r="H18" s="203"/>
      <c r="I18" s="179"/>
      <c r="J18" s="204"/>
      <c r="K18" s="226"/>
      <c r="L18" s="213" t="str">
        <f>化學品清單!E15</f>
        <v>、、、、、、、</v>
      </c>
      <c r="U18" s="22"/>
    </row>
    <row r="19" spans="1:21" ht="41.25" customHeight="1">
      <c r="A19" s="214"/>
      <c r="B19" s="259"/>
      <c r="C19" s="227"/>
      <c r="D19" s="207"/>
      <c r="E19" s="114"/>
      <c r="F19" s="114"/>
      <c r="G19" s="203"/>
      <c r="H19" s="203"/>
      <c r="I19" s="179"/>
      <c r="J19" s="204"/>
      <c r="K19" s="226"/>
      <c r="L19" s="213" t="str">
        <f>化學品清單!E16</f>
        <v>、、、、、、、</v>
      </c>
      <c r="U19" s="30"/>
    </row>
    <row r="20" spans="1:21" ht="41.25" customHeight="1">
      <c r="A20" s="214"/>
      <c r="B20" s="259"/>
      <c r="C20" s="227"/>
      <c r="D20" s="207"/>
      <c r="E20" s="114"/>
      <c r="F20" s="114"/>
      <c r="G20" s="203"/>
      <c r="H20" s="203"/>
      <c r="I20" s="179"/>
      <c r="J20" s="204"/>
      <c r="K20" s="226"/>
      <c r="L20" s="213" t="str">
        <f>化學品清單!E17</f>
        <v>、、、、、、、</v>
      </c>
    </row>
    <row r="21" spans="1:21" ht="41.25" customHeight="1">
      <c r="A21" s="214"/>
      <c r="B21" s="259"/>
      <c r="C21" s="227"/>
      <c r="D21" s="207"/>
      <c r="E21" s="114"/>
      <c r="F21" s="114"/>
      <c r="G21" s="203"/>
      <c r="H21" s="203"/>
      <c r="I21" s="179"/>
      <c r="J21" s="204"/>
      <c r="K21" s="226"/>
      <c r="L21" s="213" t="str">
        <f>化學品清單!E18</f>
        <v>、、、、、、、</v>
      </c>
      <c r="U21" s="22"/>
    </row>
    <row r="22" spans="1:21" ht="41.25" customHeight="1">
      <c r="A22" s="214"/>
      <c r="B22" s="224"/>
      <c r="C22" s="227"/>
      <c r="D22" s="207"/>
      <c r="E22" s="114"/>
      <c r="F22" s="114"/>
      <c r="G22" s="203"/>
      <c r="H22" s="203"/>
      <c r="I22" s="179"/>
      <c r="J22" s="204"/>
      <c r="K22" s="226"/>
      <c r="L22" s="213" t="str">
        <f>化學品清單!E19</f>
        <v>、、、、、、、</v>
      </c>
      <c r="U22" s="21"/>
    </row>
    <row r="23" spans="1:21" ht="41.25" customHeight="1">
      <c r="A23" s="214"/>
      <c r="B23" s="224"/>
      <c r="C23" s="227"/>
      <c r="D23" s="207"/>
      <c r="E23" s="114"/>
      <c r="F23" s="114"/>
      <c r="G23" s="203"/>
      <c r="H23" s="203"/>
      <c r="I23" s="179"/>
      <c r="J23" s="204"/>
      <c r="K23" s="226"/>
      <c r="L23" s="213" t="str">
        <f>化學品清單!E20</f>
        <v>、、、、、、、</v>
      </c>
      <c r="U23" s="31"/>
    </row>
    <row r="24" spans="1:21" ht="41.25" customHeight="1">
      <c r="A24" s="214"/>
      <c r="B24" s="224"/>
      <c r="C24" s="227"/>
      <c r="D24" s="207"/>
      <c r="E24" s="114"/>
      <c r="F24" s="114"/>
      <c r="G24" s="203"/>
      <c r="H24" s="203"/>
      <c r="I24" s="179"/>
      <c r="J24" s="204"/>
      <c r="K24" s="226"/>
      <c r="L24" s="213" t="str">
        <f>化學品清單!E21</f>
        <v>、、、、、、、</v>
      </c>
    </row>
    <row r="25" spans="1:21" ht="41.25" customHeight="1">
      <c r="A25" s="214"/>
      <c r="B25" s="228"/>
      <c r="C25" s="227"/>
      <c r="D25" s="207"/>
      <c r="E25" s="114"/>
      <c r="F25" s="114"/>
      <c r="G25" s="203"/>
      <c r="H25" s="203"/>
      <c r="I25" s="179"/>
      <c r="J25" s="204"/>
      <c r="K25" s="226"/>
      <c r="L25" s="213" t="str">
        <f>化學品清單!E22</f>
        <v>、、、、、、、</v>
      </c>
    </row>
    <row r="26" spans="1:21" ht="41.25" customHeight="1">
      <c r="A26" s="214"/>
      <c r="B26" s="224"/>
      <c r="C26" s="227"/>
      <c r="D26" s="207"/>
      <c r="E26" s="114"/>
      <c r="F26" s="114"/>
      <c r="G26" s="203"/>
      <c r="H26" s="203"/>
      <c r="I26" s="179"/>
      <c r="J26" s="204"/>
      <c r="K26" s="226"/>
      <c r="L26" s="213" t="str">
        <f>化學品清單!E23</f>
        <v>、、、、、、、</v>
      </c>
      <c r="U26" s="21"/>
    </row>
    <row r="27" spans="1:21" ht="41.25" customHeight="1">
      <c r="A27" s="214"/>
      <c r="B27" s="224"/>
      <c r="C27" s="227"/>
      <c r="D27" s="207"/>
      <c r="E27" s="114"/>
      <c r="F27" s="114"/>
      <c r="G27" s="203"/>
      <c r="H27" s="203"/>
      <c r="I27" s="179"/>
      <c r="J27" s="204"/>
      <c r="K27" s="226"/>
      <c r="L27" s="213" t="str">
        <f>化學品清單!E24</f>
        <v>、、、、、、、</v>
      </c>
      <c r="U27" s="29"/>
    </row>
    <row r="28" spans="1:21" ht="41.25" customHeight="1">
      <c r="A28" s="214"/>
      <c r="B28" s="224"/>
      <c r="C28" s="227"/>
      <c r="D28" s="207"/>
      <c r="E28" s="114"/>
      <c r="F28" s="114"/>
      <c r="G28" s="203"/>
      <c r="H28" s="203"/>
      <c r="I28" s="179"/>
      <c r="J28" s="204"/>
      <c r="K28" s="226"/>
      <c r="L28" s="213" t="str">
        <f>化學品清單!E25</f>
        <v>、、、、、、、</v>
      </c>
      <c r="U28" s="21"/>
    </row>
    <row r="29" spans="1:21" ht="41.25" customHeight="1">
      <c r="A29" s="214"/>
      <c r="B29" s="224"/>
      <c r="C29" s="227"/>
      <c r="D29" s="207"/>
      <c r="E29" s="114"/>
      <c r="F29" s="114"/>
      <c r="G29" s="203"/>
      <c r="H29" s="203"/>
      <c r="I29" s="179"/>
      <c r="J29" s="204"/>
      <c r="K29" s="226"/>
      <c r="L29" s="213" t="str">
        <f>化學品清單!E26</f>
        <v>、、、、、、、</v>
      </c>
      <c r="U29" s="21"/>
    </row>
    <row r="30" spans="1:21" ht="41.25" customHeight="1">
      <c r="A30" s="214"/>
      <c r="B30" s="224"/>
      <c r="C30" s="227"/>
      <c r="D30" s="207"/>
      <c r="E30" s="114"/>
      <c r="F30" s="114"/>
      <c r="G30" s="203"/>
      <c r="H30" s="203"/>
      <c r="I30" s="179"/>
      <c r="J30" s="204"/>
      <c r="K30" s="226"/>
      <c r="L30" s="213" t="str">
        <f>化學品清單!E27</f>
        <v>、、、、、、、</v>
      </c>
      <c r="U30" s="32"/>
    </row>
    <row r="31" spans="1:21" ht="41.25" customHeight="1">
      <c r="A31" s="214"/>
      <c r="B31" s="224"/>
      <c r="C31" s="227"/>
      <c r="D31" s="207"/>
      <c r="E31" s="114"/>
      <c r="F31" s="114"/>
      <c r="G31" s="203"/>
      <c r="H31" s="203"/>
      <c r="I31" s="179"/>
      <c r="J31" s="204"/>
      <c r="K31" s="226"/>
      <c r="L31" s="213" t="str">
        <f>化學品清單!E28</f>
        <v>、、、、、、、</v>
      </c>
      <c r="U31" s="22"/>
    </row>
    <row r="32" spans="1:21" ht="41.25" customHeight="1">
      <c r="A32" s="214"/>
      <c r="B32" s="224"/>
      <c r="C32" s="227"/>
      <c r="D32" s="207"/>
      <c r="E32" s="114"/>
      <c r="F32" s="114"/>
      <c r="G32" s="203"/>
      <c r="H32" s="203"/>
      <c r="I32" s="179"/>
      <c r="J32" s="204"/>
      <c r="K32" s="226"/>
      <c r="L32" s="213" t="str">
        <f>化學品清單!E29</f>
        <v>、、、、、、、</v>
      </c>
      <c r="U32" s="23"/>
    </row>
    <row r="33" spans="1:21" ht="41.25" customHeight="1">
      <c r="A33" s="214"/>
      <c r="B33" s="224"/>
      <c r="C33" s="227"/>
      <c r="D33" s="207"/>
      <c r="E33" s="114"/>
      <c r="F33" s="114"/>
      <c r="G33" s="203"/>
      <c r="H33" s="203"/>
      <c r="I33" s="179"/>
      <c r="J33" s="204"/>
      <c r="K33" s="226"/>
      <c r="L33" s="213" t="str">
        <f>化學品清單!E30</f>
        <v>、、、、、、、</v>
      </c>
      <c r="U33" s="29"/>
    </row>
    <row r="34" spans="1:21" ht="41.25" customHeight="1">
      <c r="A34" s="214"/>
      <c r="B34" s="224"/>
      <c r="C34" s="227"/>
      <c r="D34" s="207"/>
      <c r="E34" s="114"/>
      <c r="F34" s="114"/>
      <c r="G34" s="203"/>
      <c r="H34" s="203"/>
      <c r="I34" s="179"/>
      <c r="J34" s="204"/>
      <c r="K34" s="226"/>
      <c r="L34" s="213" t="str">
        <f>化學品清單!E31</f>
        <v>、、、、、、、</v>
      </c>
      <c r="U34" s="29"/>
    </row>
    <row r="35" spans="1:21" ht="41.25" customHeight="1">
      <c r="A35" s="214"/>
      <c r="B35" s="224"/>
      <c r="C35" s="227"/>
      <c r="D35" s="207"/>
      <c r="E35" s="114"/>
      <c r="F35" s="114"/>
      <c r="G35" s="203"/>
      <c r="H35" s="203"/>
      <c r="I35" s="179"/>
      <c r="J35" s="204"/>
      <c r="K35" s="226"/>
      <c r="L35" s="213" t="str">
        <f>化學品清單!E32</f>
        <v>、、、、、、、</v>
      </c>
      <c r="U35" s="21"/>
    </row>
    <row r="36" spans="1:21" ht="41.25" customHeight="1">
      <c r="A36" s="214"/>
      <c r="B36" s="224"/>
      <c r="C36" s="227"/>
      <c r="D36" s="207"/>
      <c r="E36" s="114"/>
      <c r="F36" s="114"/>
      <c r="G36" s="203"/>
      <c r="H36" s="203"/>
      <c r="I36" s="179"/>
      <c r="J36" s="204"/>
      <c r="K36" s="226"/>
      <c r="L36" s="213" t="str">
        <f>化學品清單!E33</f>
        <v>、、、、、、、</v>
      </c>
      <c r="U36" s="21"/>
    </row>
    <row r="37" spans="1:21" ht="41.25" customHeight="1">
      <c r="A37" s="214"/>
      <c r="B37" s="224"/>
      <c r="C37" s="227"/>
      <c r="D37" s="207"/>
      <c r="E37" s="114"/>
      <c r="F37" s="114"/>
      <c r="G37" s="203"/>
      <c r="H37" s="203"/>
      <c r="I37" s="179"/>
      <c r="J37" s="204"/>
      <c r="K37" s="226"/>
      <c r="L37" s="213" t="str">
        <f>化學品清單!E34</f>
        <v>、、、、、、、</v>
      </c>
    </row>
    <row r="38" spans="1:21" ht="41.25" customHeight="1">
      <c r="A38" s="214"/>
      <c r="B38" s="224"/>
      <c r="C38" s="227"/>
      <c r="D38" s="207"/>
      <c r="E38" s="114"/>
      <c r="F38" s="114"/>
      <c r="G38" s="203"/>
      <c r="H38" s="203"/>
      <c r="I38" s="179"/>
      <c r="J38" s="204"/>
      <c r="K38" s="226"/>
      <c r="L38" s="213" t="str">
        <f>化學品清單!E35</f>
        <v>、、、、、、、</v>
      </c>
    </row>
    <row r="39" spans="1:21" ht="41.25" customHeight="1">
      <c r="A39" s="214"/>
      <c r="B39" s="224"/>
      <c r="C39" s="227"/>
      <c r="D39" s="207"/>
      <c r="E39" s="114"/>
      <c r="F39" s="114"/>
      <c r="G39" s="203"/>
      <c r="H39" s="203"/>
      <c r="I39" s="179"/>
      <c r="J39" s="204"/>
      <c r="K39" s="226"/>
      <c r="L39" s="213" t="str">
        <f>化學品清單!E36</f>
        <v>、、、、、、、</v>
      </c>
      <c r="U39" s="22"/>
    </row>
    <row r="40" spans="1:21" ht="41.25" customHeight="1">
      <c r="A40" s="214"/>
      <c r="B40" s="224"/>
      <c r="C40" s="227"/>
      <c r="D40" s="207"/>
      <c r="E40" s="114"/>
      <c r="F40" s="114"/>
      <c r="G40" s="203"/>
      <c r="H40" s="203"/>
      <c r="I40" s="179"/>
      <c r="J40" s="204"/>
      <c r="K40" s="226"/>
      <c r="L40" s="213" t="str">
        <f>化學品清單!E37</f>
        <v>、、、、、、、</v>
      </c>
      <c r="U40" s="21"/>
    </row>
    <row r="41" spans="1:21" ht="41.25" customHeight="1">
      <c r="A41" s="214"/>
      <c r="B41" s="224"/>
      <c r="C41" s="227"/>
      <c r="D41" s="207"/>
      <c r="E41" s="114"/>
      <c r="F41" s="114"/>
      <c r="G41" s="203"/>
      <c r="H41" s="203"/>
      <c r="I41" s="179"/>
      <c r="J41" s="204"/>
      <c r="K41" s="226"/>
      <c r="L41" s="213" t="str">
        <f>化學品清單!E38</f>
        <v>、、、、、、、</v>
      </c>
      <c r="U41" s="21"/>
    </row>
    <row r="42" spans="1:21" ht="41.25" customHeight="1">
      <c r="A42" s="236"/>
      <c r="B42" s="224"/>
      <c r="C42" s="227"/>
      <c r="D42" s="207"/>
      <c r="E42" s="180"/>
      <c r="F42" s="180"/>
      <c r="G42" s="203"/>
      <c r="H42" s="203"/>
      <c r="I42" s="179"/>
      <c r="J42" s="204"/>
      <c r="K42" s="226"/>
      <c r="L42" s="213" t="str">
        <f>化學品清單!E39</f>
        <v>、、、、、、、</v>
      </c>
      <c r="U42" s="23"/>
    </row>
    <row r="43" spans="1:21" ht="41.25" customHeight="1">
      <c r="A43" s="236"/>
      <c r="B43" s="224"/>
      <c r="C43" s="227"/>
      <c r="D43" s="207"/>
      <c r="E43" s="180"/>
      <c r="F43" s="180"/>
      <c r="G43" s="203"/>
      <c r="H43" s="203"/>
      <c r="I43" s="179"/>
      <c r="J43" s="204"/>
      <c r="K43" s="226"/>
      <c r="L43" s="213" t="str">
        <f>化學品清單!E40</f>
        <v>、、、、、、、</v>
      </c>
      <c r="U43" s="21"/>
    </row>
    <row r="44" spans="1:21" ht="41.25" customHeight="1">
      <c r="A44" s="236"/>
      <c r="B44" s="224"/>
      <c r="C44" s="227"/>
      <c r="D44" s="207"/>
      <c r="E44" s="180"/>
      <c r="F44" s="180"/>
      <c r="G44" s="203"/>
      <c r="H44" s="203"/>
      <c r="I44" s="179"/>
      <c r="J44" s="204"/>
      <c r="K44" s="226"/>
      <c r="L44" s="213" t="str">
        <f>化學品清單!E41</f>
        <v>、、、、、、、</v>
      </c>
      <c r="U44" s="22"/>
    </row>
    <row r="45" spans="1:21" ht="41.25" customHeight="1">
      <c r="A45" s="236"/>
      <c r="B45" s="224"/>
      <c r="C45" s="227"/>
      <c r="D45" s="207"/>
      <c r="E45" s="180"/>
      <c r="F45" s="180"/>
      <c r="G45" s="203"/>
      <c r="H45" s="203"/>
      <c r="I45" s="179"/>
      <c r="J45" s="204"/>
      <c r="K45" s="226"/>
      <c r="L45" s="213" t="str">
        <f>化學品清單!E42</f>
        <v>、、、、、、、</v>
      </c>
      <c r="U45" s="21"/>
    </row>
    <row r="46" spans="1:21" ht="41.25" customHeight="1">
      <c r="A46" s="236"/>
      <c r="B46" s="224"/>
      <c r="C46" s="227"/>
      <c r="D46" s="207"/>
      <c r="E46" s="180"/>
      <c r="F46" s="180"/>
      <c r="G46" s="203"/>
      <c r="H46" s="203"/>
      <c r="I46" s="179"/>
      <c r="J46" s="204"/>
      <c r="K46" s="226"/>
      <c r="L46" s="213" t="str">
        <f>化學品清單!E43</f>
        <v>、、、、、、、</v>
      </c>
      <c r="U46" s="22"/>
    </row>
    <row r="47" spans="1:21" ht="41.25" customHeight="1">
      <c r="A47" s="236"/>
      <c r="B47" s="224"/>
      <c r="C47" s="227"/>
      <c r="D47" s="207"/>
      <c r="E47" s="180"/>
      <c r="F47" s="180"/>
      <c r="G47" s="203"/>
      <c r="H47" s="203"/>
      <c r="I47" s="179"/>
      <c r="J47" s="204"/>
      <c r="K47" s="226"/>
      <c r="L47" s="213" t="str">
        <f>化學品清單!E44</f>
        <v>、、、、、、、</v>
      </c>
      <c r="U47" s="29"/>
    </row>
    <row r="48" spans="1:21" ht="41.25" customHeight="1">
      <c r="A48" s="236"/>
      <c r="B48" s="224"/>
      <c r="C48" s="227"/>
      <c r="D48" s="207"/>
      <c r="E48" s="180"/>
      <c r="F48" s="180"/>
      <c r="G48" s="203"/>
      <c r="H48" s="203"/>
      <c r="I48" s="179"/>
      <c r="J48" s="204"/>
      <c r="K48" s="226"/>
      <c r="L48" s="213" t="str">
        <f>化學品清單!E45</f>
        <v>、、、、、、、</v>
      </c>
      <c r="U48" s="21"/>
    </row>
    <row r="49" spans="1:21" ht="41.25" customHeight="1">
      <c r="A49" s="236"/>
      <c r="B49" s="224"/>
      <c r="C49" s="227"/>
      <c r="D49" s="207"/>
      <c r="E49" s="180"/>
      <c r="F49" s="180"/>
      <c r="G49" s="203"/>
      <c r="H49" s="203"/>
      <c r="I49" s="179"/>
      <c r="J49" s="204"/>
      <c r="K49" s="226"/>
      <c r="L49" s="213" t="str">
        <f>化學品清單!E46</f>
        <v>、、、、、、、</v>
      </c>
      <c r="U49" s="29"/>
    </row>
    <row r="50" spans="1:21" ht="41.25" customHeight="1">
      <c r="A50" s="236"/>
      <c r="B50" s="224"/>
      <c r="C50" s="227"/>
      <c r="D50" s="207"/>
      <c r="E50" s="180"/>
      <c r="F50" s="180"/>
      <c r="G50" s="203"/>
      <c r="H50" s="203"/>
      <c r="I50" s="179"/>
      <c r="J50" s="204"/>
      <c r="K50" s="226"/>
      <c r="L50" s="213" t="str">
        <f>化學品清單!E47</f>
        <v>、、、、、、、</v>
      </c>
      <c r="U50" s="21"/>
    </row>
    <row r="51" spans="1:21" ht="41.25" customHeight="1">
      <c r="A51" s="236"/>
      <c r="B51" s="224"/>
      <c r="C51" s="227"/>
      <c r="D51" s="207"/>
      <c r="E51" s="180"/>
      <c r="F51" s="180"/>
      <c r="G51" s="203"/>
      <c r="H51" s="203"/>
      <c r="I51" s="179"/>
      <c r="J51" s="204"/>
      <c r="K51" s="226"/>
      <c r="L51" s="213" t="str">
        <f>化學品清單!E48</f>
        <v>、、、、、、、</v>
      </c>
      <c r="U51" s="21"/>
    </row>
    <row r="52" spans="1:21" ht="41.25" customHeight="1">
      <c r="A52" s="236"/>
      <c r="B52" s="224"/>
      <c r="C52" s="227"/>
      <c r="D52" s="207"/>
      <c r="E52" s="180"/>
      <c r="F52" s="180"/>
      <c r="G52" s="203"/>
      <c r="H52" s="203"/>
      <c r="I52" s="179"/>
      <c r="J52" s="204"/>
      <c r="K52" s="226"/>
      <c r="L52" s="213" t="str">
        <f>化學品清單!E49</f>
        <v>、、、、、、、</v>
      </c>
      <c r="U52" s="29"/>
    </row>
    <row r="53" spans="1:21" ht="41.25" customHeight="1">
      <c r="A53" s="236"/>
      <c r="B53" s="224"/>
      <c r="C53" s="227"/>
      <c r="D53" s="207"/>
      <c r="E53" s="180"/>
      <c r="F53" s="180"/>
      <c r="G53" s="203"/>
      <c r="H53" s="203"/>
      <c r="I53" s="179"/>
      <c r="J53" s="204"/>
      <c r="K53" s="226"/>
      <c r="L53" s="213" t="str">
        <f>化學品清單!E50</f>
        <v>、、、、、、、</v>
      </c>
      <c r="U53" s="21"/>
    </row>
    <row r="54" spans="1:21" ht="41.25" customHeight="1">
      <c r="A54" s="236"/>
      <c r="B54" s="224"/>
      <c r="C54" s="227"/>
      <c r="D54" s="207"/>
      <c r="E54" s="180"/>
      <c r="F54" s="180"/>
      <c r="G54" s="203"/>
      <c r="H54" s="203"/>
      <c r="I54" s="179"/>
      <c r="J54" s="204"/>
      <c r="K54" s="226"/>
      <c r="L54" s="213" t="str">
        <f>化學品清單!E51</f>
        <v>、、、、、、、</v>
      </c>
      <c r="U54" s="21"/>
    </row>
    <row r="55" spans="1:21" ht="41.25" customHeight="1">
      <c r="A55" s="236"/>
      <c r="B55" s="224"/>
      <c r="C55" s="227"/>
      <c r="D55" s="207"/>
      <c r="E55" s="180"/>
      <c r="F55" s="180"/>
      <c r="G55" s="203"/>
      <c r="H55" s="203"/>
      <c r="I55" s="179"/>
      <c r="J55" s="204"/>
      <c r="K55" s="226"/>
      <c r="L55" s="213" t="str">
        <f>化學品清單!E52</f>
        <v>、、、、、、、</v>
      </c>
      <c r="U55" s="28"/>
    </row>
    <row r="56" spans="1:21" ht="41.25" customHeight="1">
      <c r="A56" s="236"/>
      <c r="B56" s="224"/>
      <c r="C56" s="227"/>
      <c r="D56" s="207"/>
      <c r="E56" s="180"/>
      <c r="F56" s="180"/>
      <c r="G56" s="203"/>
      <c r="H56" s="203"/>
      <c r="I56" s="179"/>
      <c r="J56" s="204"/>
      <c r="K56" s="226"/>
      <c r="L56" s="213" t="str">
        <f>化學品清單!E53</f>
        <v>、、、、、、、</v>
      </c>
    </row>
    <row r="57" spans="1:21" ht="41.25" customHeight="1">
      <c r="A57" s="214"/>
      <c r="B57" s="224"/>
      <c r="C57" s="227"/>
      <c r="D57" s="207"/>
      <c r="E57" s="114"/>
      <c r="F57" s="114"/>
      <c r="G57" s="203"/>
      <c r="H57" s="203"/>
      <c r="I57" s="179"/>
      <c r="J57" s="204"/>
      <c r="K57" s="226"/>
      <c r="L57" s="213" t="str">
        <f>化學品清單!E54</f>
        <v>、、、、、、、</v>
      </c>
    </row>
    <row r="58" spans="1:21" ht="41.25" customHeight="1">
      <c r="A58" s="214"/>
      <c r="B58" s="224"/>
      <c r="C58" s="227"/>
      <c r="D58" s="207"/>
      <c r="E58" s="114"/>
      <c r="F58" s="114"/>
      <c r="G58" s="203"/>
      <c r="H58" s="203"/>
      <c r="I58" s="179"/>
      <c r="J58" s="204"/>
      <c r="K58" s="226"/>
      <c r="L58" s="213" t="str">
        <f>化學品清單!E55</f>
        <v>、、、、、、、</v>
      </c>
    </row>
    <row r="59" spans="1:21" ht="41.25" customHeight="1">
      <c r="A59" s="214"/>
      <c r="B59" s="224"/>
      <c r="C59" s="227"/>
      <c r="D59" s="207"/>
      <c r="E59" s="114"/>
      <c r="F59" s="114"/>
      <c r="G59" s="203"/>
      <c r="H59" s="203"/>
      <c r="I59" s="179"/>
      <c r="J59" s="204"/>
      <c r="K59" s="226"/>
      <c r="L59" s="213" t="str">
        <f>化學品清單!E56</f>
        <v>、、、、、、、</v>
      </c>
    </row>
    <row r="60" spans="1:21" ht="41.25" customHeight="1">
      <c r="A60" s="214"/>
      <c r="B60" s="224"/>
      <c r="C60" s="227"/>
      <c r="D60" s="207"/>
      <c r="E60" s="114"/>
      <c r="F60" s="114"/>
      <c r="G60" s="203"/>
      <c r="H60" s="203"/>
      <c r="I60" s="179"/>
      <c r="J60" s="204"/>
      <c r="K60" s="226"/>
      <c r="L60" s="213" t="str">
        <f>化學品清單!E57</f>
        <v>、、、、、、、</v>
      </c>
    </row>
    <row r="61" spans="1:21" ht="41.25" customHeight="1">
      <c r="A61" s="214"/>
      <c r="B61" s="224"/>
      <c r="C61" s="227"/>
      <c r="D61" s="207"/>
      <c r="E61" s="114"/>
      <c r="F61" s="114"/>
      <c r="G61" s="203"/>
      <c r="H61" s="203"/>
      <c r="I61" s="179"/>
      <c r="J61" s="204"/>
      <c r="K61" s="226"/>
      <c r="L61" s="213" t="str">
        <f>化學品清單!E58</f>
        <v>、、、、、、、</v>
      </c>
    </row>
    <row r="62" spans="1:21" ht="41.25" customHeight="1">
      <c r="A62" s="214"/>
      <c r="B62" s="224"/>
      <c r="C62" s="227"/>
      <c r="D62" s="207"/>
      <c r="E62" s="114"/>
      <c r="F62" s="114"/>
      <c r="G62" s="203"/>
      <c r="H62" s="203"/>
      <c r="I62" s="179"/>
      <c r="J62" s="204"/>
      <c r="K62" s="226"/>
      <c r="L62" s="213" t="str">
        <f>化學品清單!E59</f>
        <v>、、、、、、、</v>
      </c>
    </row>
    <row r="63" spans="1:21" ht="41.25" customHeight="1">
      <c r="A63" s="214"/>
      <c r="B63" s="224"/>
      <c r="C63" s="227"/>
      <c r="D63" s="207"/>
      <c r="E63" s="114"/>
      <c r="F63" s="114"/>
      <c r="G63" s="203"/>
      <c r="H63" s="203"/>
      <c r="I63" s="179"/>
      <c r="J63" s="204"/>
      <c r="K63" s="226"/>
      <c r="L63" s="213" t="str">
        <f>化學品清單!E60</f>
        <v>、、、、、、、</v>
      </c>
    </row>
    <row r="64" spans="1:21" ht="41.25" customHeight="1">
      <c r="A64" s="214"/>
      <c r="B64" s="224"/>
      <c r="C64" s="227"/>
      <c r="D64" s="207"/>
      <c r="E64" s="114"/>
      <c r="F64" s="114"/>
      <c r="G64" s="203"/>
      <c r="H64" s="203"/>
      <c r="I64" s="179"/>
      <c r="J64" s="204"/>
      <c r="K64" s="226"/>
      <c r="L64" s="213" t="str">
        <f>化學品清單!E61</f>
        <v>、、、、、、、</v>
      </c>
    </row>
    <row r="65" spans="1:12" ht="41.25" customHeight="1">
      <c r="A65" s="214"/>
      <c r="B65" s="224"/>
      <c r="C65" s="227"/>
      <c r="D65" s="207"/>
      <c r="E65" s="114"/>
      <c r="F65" s="114"/>
      <c r="G65" s="203"/>
      <c r="H65" s="203"/>
      <c r="I65" s="179"/>
      <c r="J65" s="204"/>
      <c r="K65" s="226"/>
      <c r="L65" s="213" t="str">
        <f>化學品清單!E62</f>
        <v>、、、、、、、</v>
      </c>
    </row>
    <row r="66" spans="1:12" ht="41.25" customHeight="1">
      <c r="A66" s="214"/>
      <c r="B66" s="224"/>
      <c r="C66" s="227"/>
      <c r="D66" s="207"/>
      <c r="E66" s="114"/>
      <c r="F66" s="114"/>
      <c r="G66" s="203"/>
      <c r="H66" s="203"/>
      <c r="I66" s="179"/>
      <c r="J66" s="204"/>
      <c r="K66" s="226"/>
      <c r="L66" s="213" t="str">
        <f>化學品清單!E63</f>
        <v>、、、、、、、</v>
      </c>
    </row>
    <row r="67" spans="1:12" ht="41.25" customHeight="1">
      <c r="A67" s="214"/>
      <c r="B67" s="224"/>
      <c r="C67" s="227"/>
      <c r="D67" s="207"/>
      <c r="E67" s="114"/>
      <c r="F67" s="114"/>
      <c r="G67" s="203"/>
      <c r="H67" s="203"/>
      <c r="I67" s="179"/>
      <c r="J67" s="204"/>
      <c r="K67" s="226"/>
      <c r="L67" s="213" t="str">
        <f>化學品清單!E64</f>
        <v>、、、、、、、</v>
      </c>
    </row>
    <row r="68" spans="1:12" ht="41.25" customHeight="1">
      <c r="A68" s="214"/>
      <c r="B68" s="224"/>
      <c r="C68" s="227"/>
      <c r="D68" s="207"/>
      <c r="E68" s="114"/>
      <c r="F68" s="114"/>
      <c r="G68" s="203"/>
      <c r="H68" s="203"/>
      <c r="I68" s="179"/>
      <c r="J68" s="204"/>
      <c r="K68" s="226"/>
      <c r="L68" s="213" t="str">
        <f>化學品清單!E65</f>
        <v>、、、、、、、</v>
      </c>
    </row>
    <row r="69" spans="1:12" ht="41.25" customHeight="1">
      <c r="A69" s="214"/>
      <c r="B69" s="224"/>
      <c r="C69" s="227"/>
      <c r="D69" s="207"/>
      <c r="E69" s="114"/>
      <c r="F69" s="114"/>
      <c r="G69" s="203"/>
      <c r="H69" s="203"/>
      <c r="I69" s="179"/>
      <c r="J69" s="204"/>
      <c r="K69" s="226"/>
      <c r="L69" s="213" t="str">
        <f>化學品清單!E66</f>
        <v>、、、、、、、</v>
      </c>
    </row>
    <row r="70" spans="1:12" ht="41.25" customHeight="1">
      <c r="A70" s="214"/>
      <c r="B70" s="224"/>
      <c r="C70" s="224"/>
      <c r="D70" s="207"/>
      <c r="E70" s="114"/>
      <c r="F70" s="114"/>
      <c r="G70" s="203"/>
      <c r="H70" s="203"/>
      <c r="I70" s="179"/>
      <c r="J70" s="204"/>
      <c r="K70" s="226"/>
      <c r="L70" s="213" t="str">
        <f>化學品清單!E67</f>
        <v>、、、、、、、</v>
      </c>
    </row>
    <row r="71" spans="1:12" ht="41.25" customHeight="1">
      <c r="A71" s="214"/>
      <c r="B71" s="224"/>
      <c r="C71" s="227"/>
      <c r="D71" s="207"/>
      <c r="E71" s="114"/>
      <c r="F71" s="114"/>
      <c r="G71" s="203"/>
      <c r="H71" s="203"/>
      <c r="I71" s="179"/>
      <c r="J71" s="204"/>
      <c r="K71" s="226"/>
      <c r="L71" s="213" t="str">
        <f>化學品清單!E68</f>
        <v>、、、、、、、</v>
      </c>
    </row>
    <row r="72" spans="1:12" ht="41.25" customHeight="1">
      <c r="A72" s="214"/>
      <c r="B72" s="224"/>
      <c r="C72" s="227"/>
      <c r="D72" s="207"/>
      <c r="E72" s="114"/>
      <c r="F72" s="114"/>
      <c r="G72" s="203"/>
      <c r="H72" s="203"/>
      <c r="I72" s="179"/>
      <c r="J72" s="204"/>
      <c r="K72" s="226"/>
      <c r="L72" s="213" t="str">
        <f>化學品清單!E69</f>
        <v>、、、、、、、</v>
      </c>
    </row>
    <row r="73" spans="1:12" ht="41.25" customHeight="1">
      <c r="A73" s="214"/>
      <c r="B73" s="224"/>
      <c r="C73" s="227"/>
      <c r="D73" s="207"/>
      <c r="E73" s="114"/>
      <c r="F73" s="114"/>
      <c r="G73" s="203"/>
      <c r="H73" s="203"/>
      <c r="I73" s="179"/>
      <c r="J73" s="204"/>
      <c r="K73" s="226"/>
      <c r="L73" s="213" t="str">
        <f>化學品清單!E70</f>
        <v>、、、、、、、</v>
      </c>
    </row>
    <row r="74" spans="1:12" ht="41.25" customHeight="1">
      <c r="A74" s="214"/>
      <c r="B74" s="224"/>
      <c r="C74" s="227"/>
      <c r="D74" s="207"/>
      <c r="E74" s="114"/>
      <c r="F74" s="114"/>
      <c r="G74" s="203"/>
      <c r="H74" s="203"/>
      <c r="I74" s="179"/>
      <c r="J74" s="204"/>
      <c r="K74" s="226"/>
      <c r="L74" s="213" t="str">
        <f>化學品清單!E71</f>
        <v>、、、、、、、</v>
      </c>
    </row>
    <row r="75" spans="1:12" ht="41.25" customHeight="1">
      <c r="A75" s="214"/>
      <c r="B75" s="224"/>
      <c r="C75" s="227"/>
      <c r="D75" s="207"/>
      <c r="E75" s="114"/>
      <c r="F75" s="114"/>
      <c r="G75" s="203"/>
      <c r="H75" s="203"/>
      <c r="I75" s="179"/>
      <c r="J75" s="204"/>
      <c r="K75" s="226"/>
      <c r="L75" s="213" t="str">
        <f>化學品清單!E72</f>
        <v>、、、、、、、</v>
      </c>
    </row>
    <row r="76" spans="1:12" ht="41.25" customHeight="1">
      <c r="A76" s="214"/>
      <c r="B76" s="224"/>
      <c r="C76" s="227"/>
      <c r="D76" s="207"/>
      <c r="E76" s="114"/>
      <c r="F76" s="114"/>
      <c r="G76" s="203"/>
      <c r="H76" s="203"/>
      <c r="I76" s="179"/>
      <c r="J76" s="204"/>
      <c r="K76" s="226"/>
      <c r="L76" s="213" t="str">
        <f>化學品清單!E73</f>
        <v>、、、、、、、</v>
      </c>
    </row>
    <row r="77" spans="1:12" ht="41.25" customHeight="1">
      <c r="A77" s="214"/>
      <c r="B77" s="224"/>
      <c r="C77" s="227"/>
      <c r="D77" s="207"/>
      <c r="E77" s="114"/>
      <c r="F77" s="114"/>
      <c r="G77" s="203"/>
      <c r="H77" s="203"/>
      <c r="I77" s="179"/>
      <c r="J77" s="204"/>
      <c r="K77" s="226"/>
      <c r="L77" s="213" t="str">
        <f>化學品清單!E74</f>
        <v>、、、、、、、</v>
      </c>
    </row>
    <row r="78" spans="1:12" ht="41.25" customHeight="1">
      <c r="A78" s="214"/>
      <c r="B78" s="224"/>
      <c r="C78" s="227"/>
      <c r="D78" s="207"/>
      <c r="E78" s="114"/>
      <c r="F78" s="114"/>
      <c r="G78" s="203"/>
      <c r="H78" s="203"/>
      <c r="I78" s="179"/>
      <c r="J78" s="204"/>
      <c r="K78" s="226"/>
      <c r="L78" s="213" t="str">
        <f>化學品清單!E75</f>
        <v>、、、、、、、</v>
      </c>
    </row>
    <row r="79" spans="1:12" ht="41.25" customHeight="1">
      <c r="A79" s="214"/>
      <c r="B79" s="224"/>
      <c r="C79" s="227"/>
      <c r="D79" s="207"/>
      <c r="E79" s="114"/>
      <c r="F79" s="114"/>
      <c r="G79" s="203"/>
      <c r="H79" s="203"/>
      <c r="I79" s="179"/>
      <c r="J79" s="204"/>
      <c r="K79" s="226"/>
      <c r="L79" s="213" t="str">
        <f>化學品清單!E76</f>
        <v>、、、、、、、</v>
      </c>
    </row>
    <row r="80" spans="1:12" ht="41.25" customHeight="1">
      <c r="A80" s="214"/>
      <c r="B80" s="224"/>
      <c r="C80" s="227"/>
      <c r="D80" s="207"/>
      <c r="E80" s="114"/>
      <c r="F80" s="114"/>
      <c r="G80" s="203"/>
      <c r="H80" s="203"/>
      <c r="I80" s="179"/>
      <c r="J80" s="204"/>
      <c r="K80" s="226"/>
      <c r="L80" s="213" t="str">
        <f>化學品清單!E77</f>
        <v>、、、、、、、</v>
      </c>
    </row>
    <row r="81" spans="1:12" ht="41.25" customHeight="1">
      <c r="A81" s="214"/>
      <c r="B81" s="224"/>
      <c r="C81" s="227"/>
      <c r="D81" s="207"/>
      <c r="E81" s="114"/>
      <c r="F81" s="114"/>
      <c r="G81" s="203"/>
      <c r="H81" s="203"/>
      <c r="I81" s="179"/>
      <c r="J81" s="204"/>
      <c r="K81" s="226"/>
      <c r="L81" s="213" t="str">
        <f>化學品清單!E78</f>
        <v>、、、、、、、</v>
      </c>
    </row>
    <row r="82" spans="1:12" ht="41.25" customHeight="1">
      <c r="A82" s="214"/>
      <c r="B82" s="224"/>
      <c r="C82" s="227"/>
      <c r="D82" s="207"/>
      <c r="E82" s="114"/>
      <c r="F82" s="114"/>
      <c r="G82" s="203"/>
      <c r="H82" s="203"/>
      <c r="I82" s="179"/>
      <c r="J82" s="204"/>
      <c r="K82" s="226"/>
      <c r="L82" s="213" t="str">
        <f>化學品清單!E79</f>
        <v>、、、、、、、</v>
      </c>
    </row>
    <row r="83" spans="1:12" ht="41.25" customHeight="1">
      <c r="A83" s="214"/>
      <c r="B83" s="224"/>
      <c r="C83" s="227"/>
      <c r="D83" s="207"/>
      <c r="E83" s="114"/>
      <c r="F83" s="114"/>
      <c r="G83" s="203"/>
      <c r="H83" s="203"/>
      <c r="I83" s="179"/>
      <c r="J83" s="204"/>
      <c r="K83" s="226"/>
      <c r="L83" s="213" t="str">
        <f>化學品清單!E80</f>
        <v>、、、、、、、</v>
      </c>
    </row>
    <row r="84" spans="1:12" ht="41.25" customHeight="1">
      <c r="A84" s="214"/>
      <c r="B84" s="224"/>
      <c r="C84" s="227"/>
      <c r="D84" s="207"/>
      <c r="E84" s="114"/>
      <c r="F84" s="114"/>
      <c r="G84" s="203"/>
      <c r="H84" s="203"/>
      <c r="I84" s="179"/>
      <c r="J84" s="204"/>
      <c r="K84" s="226"/>
      <c r="L84" s="213" t="str">
        <f>化學品清單!E81</f>
        <v>、、、、、、、</v>
      </c>
    </row>
    <row r="85" spans="1:12" ht="41.25" customHeight="1">
      <c r="A85" s="214"/>
      <c r="B85" s="224"/>
      <c r="C85" s="227"/>
      <c r="D85" s="207"/>
      <c r="E85" s="114"/>
      <c r="F85" s="114"/>
      <c r="G85" s="203"/>
      <c r="H85" s="203"/>
      <c r="I85" s="179"/>
      <c r="J85" s="204"/>
      <c r="K85" s="226"/>
      <c r="L85" s="213" t="str">
        <f>化學品清單!E82</f>
        <v>、、、、、、、</v>
      </c>
    </row>
    <row r="86" spans="1:12" ht="41.25" customHeight="1">
      <c r="A86" s="214"/>
      <c r="B86" s="224"/>
      <c r="C86" s="227"/>
      <c r="D86" s="207"/>
      <c r="E86" s="114"/>
      <c r="F86" s="114"/>
      <c r="G86" s="203"/>
      <c r="H86" s="203"/>
      <c r="I86" s="179"/>
      <c r="J86" s="204"/>
      <c r="K86" s="226"/>
      <c r="L86" s="213" t="str">
        <f>化學品清單!E83</f>
        <v>、、、、、、、</v>
      </c>
    </row>
    <row r="87" spans="1:12" ht="41.25" customHeight="1">
      <c r="A87" s="214"/>
      <c r="B87" s="224"/>
      <c r="C87" s="227"/>
      <c r="D87" s="207"/>
      <c r="E87" s="114"/>
      <c r="F87" s="114"/>
      <c r="G87" s="203"/>
      <c r="H87" s="203"/>
      <c r="I87" s="179"/>
      <c r="J87" s="204"/>
      <c r="K87" s="226"/>
      <c r="L87" s="213" t="str">
        <f>化學品清單!E84</f>
        <v>、、、、、、、</v>
      </c>
    </row>
    <row r="88" spans="1:12" ht="41.25" customHeight="1">
      <c r="A88" s="214"/>
      <c r="B88" s="224"/>
      <c r="C88" s="227"/>
      <c r="D88" s="207"/>
      <c r="E88" s="114"/>
      <c r="F88" s="114"/>
      <c r="G88" s="203"/>
      <c r="H88" s="203"/>
      <c r="I88" s="179"/>
      <c r="J88" s="204"/>
      <c r="K88" s="226"/>
      <c r="L88" s="213" t="str">
        <f>化學品清單!E85</f>
        <v>、、、、、、、</v>
      </c>
    </row>
    <row r="89" spans="1:12" ht="41.25" customHeight="1">
      <c r="A89" s="214"/>
      <c r="B89" s="224"/>
      <c r="C89" s="227"/>
      <c r="D89" s="207"/>
      <c r="E89" s="114"/>
      <c r="F89" s="114"/>
      <c r="G89" s="203"/>
      <c r="H89" s="203"/>
      <c r="I89" s="179"/>
      <c r="J89" s="204"/>
      <c r="K89" s="226"/>
      <c r="L89" s="213" t="str">
        <f>化學品清單!E86</f>
        <v>、、、、、、、</v>
      </c>
    </row>
    <row r="90" spans="1:12" ht="41.25" customHeight="1">
      <c r="A90" s="214"/>
      <c r="B90" s="224"/>
      <c r="C90" s="227"/>
      <c r="D90" s="207"/>
      <c r="E90" s="114"/>
      <c r="F90" s="114"/>
      <c r="G90" s="203"/>
      <c r="H90" s="203"/>
      <c r="I90" s="179"/>
      <c r="J90" s="204"/>
      <c r="K90" s="226"/>
      <c r="L90" s="213" t="str">
        <f>化學品清單!E87</f>
        <v>、、、、、、、</v>
      </c>
    </row>
    <row r="91" spans="1:12" ht="41.25" customHeight="1">
      <c r="A91" s="214"/>
      <c r="B91" s="224"/>
      <c r="C91" s="227"/>
      <c r="D91" s="207"/>
      <c r="E91" s="114"/>
      <c r="F91" s="114"/>
      <c r="G91" s="203"/>
      <c r="H91" s="203"/>
      <c r="I91" s="179"/>
      <c r="J91" s="204"/>
      <c r="K91" s="226"/>
      <c r="L91" s="213" t="str">
        <f>化學品清單!E88</f>
        <v>、、、、、、、</v>
      </c>
    </row>
    <row r="92" spans="1:12" ht="41.25" customHeight="1">
      <c r="A92" s="214"/>
      <c r="B92" s="224"/>
      <c r="C92" s="227"/>
      <c r="D92" s="207"/>
      <c r="E92" s="114"/>
      <c r="F92" s="114"/>
      <c r="G92" s="203"/>
      <c r="H92" s="203"/>
      <c r="I92" s="179"/>
      <c r="J92" s="204"/>
      <c r="K92" s="226"/>
      <c r="L92" s="213" t="str">
        <f>化學品清單!E89</f>
        <v>、、、、、、、</v>
      </c>
    </row>
    <row r="93" spans="1:12" ht="41.25" customHeight="1">
      <c r="A93" s="214"/>
      <c r="B93" s="224"/>
      <c r="C93" s="227"/>
      <c r="D93" s="207"/>
      <c r="E93" s="114"/>
      <c r="F93" s="114"/>
      <c r="G93" s="203"/>
      <c r="H93" s="203"/>
      <c r="I93" s="179"/>
      <c r="J93" s="204"/>
      <c r="K93" s="226"/>
      <c r="L93" s="213" t="str">
        <f>化學品清單!E90</f>
        <v>、、、、、、、</v>
      </c>
    </row>
    <row r="94" spans="1:12" ht="41.25" customHeight="1">
      <c r="A94" s="214"/>
      <c r="B94" s="228"/>
      <c r="C94" s="227"/>
      <c r="D94" s="207"/>
      <c r="E94" s="114"/>
      <c r="F94" s="114"/>
      <c r="G94" s="203"/>
      <c r="H94" s="203"/>
      <c r="I94" s="179"/>
      <c r="J94" s="204"/>
      <c r="K94" s="226"/>
      <c r="L94" s="213" t="str">
        <f>化學品清單!E91</f>
        <v>、、、、、、、</v>
      </c>
    </row>
    <row r="95" spans="1:12" ht="41.25" customHeight="1">
      <c r="A95" s="214"/>
      <c r="B95" s="228"/>
      <c r="C95" s="227"/>
      <c r="D95" s="207"/>
      <c r="E95" s="114"/>
      <c r="F95" s="114"/>
      <c r="G95" s="203"/>
      <c r="H95" s="203"/>
      <c r="I95" s="179"/>
      <c r="J95" s="204"/>
      <c r="K95" s="226"/>
      <c r="L95" s="213" t="str">
        <f>化學品清單!E92</f>
        <v>、、、、、、、</v>
      </c>
    </row>
    <row r="96" spans="1:12" ht="41.25" customHeight="1">
      <c r="A96" s="214"/>
      <c r="B96" s="224"/>
      <c r="C96" s="227"/>
      <c r="D96" s="207"/>
      <c r="E96" s="114"/>
      <c r="F96" s="114"/>
      <c r="G96" s="203"/>
      <c r="H96" s="203"/>
      <c r="I96" s="179"/>
      <c r="J96" s="204"/>
      <c r="K96" s="226"/>
      <c r="L96" s="213" t="str">
        <f>化學品清單!E93</f>
        <v>、、、、、、、</v>
      </c>
    </row>
    <row r="97" spans="1:12" ht="41.25" customHeight="1">
      <c r="A97" s="214"/>
      <c r="B97" s="224"/>
      <c r="C97" s="227"/>
      <c r="D97" s="207"/>
      <c r="E97" s="114"/>
      <c r="F97" s="114"/>
      <c r="G97" s="203"/>
      <c r="H97" s="203"/>
      <c r="I97" s="179"/>
      <c r="J97" s="204"/>
      <c r="K97" s="226"/>
      <c r="L97" s="213" t="str">
        <f>化學品清單!E94</f>
        <v>、、、、、、、</v>
      </c>
    </row>
    <row r="98" spans="1:12" ht="41.25" customHeight="1">
      <c r="A98" s="214"/>
      <c r="B98" s="224"/>
      <c r="C98" s="227"/>
      <c r="D98" s="207"/>
      <c r="E98" s="114"/>
      <c r="F98" s="114"/>
      <c r="G98" s="203"/>
      <c r="H98" s="203"/>
      <c r="I98" s="179"/>
      <c r="J98" s="204"/>
      <c r="K98" s="226"/>
      <c r="L98" s="213" t="str">
        <f>化學品清單!E95</f>
        <v>、、、、、、、</v>
      </c>
    </row>
    <row r="99" spans="1:12" ht="41.25" customHeight="1">
      <c r="A99" s="214"/>
      <c r="B99" s="224"/>
      <c r="C99" s="227"/>
      <c r="D99" s="207"/>
      <c r="E99" s="114"/>
      <c r="F99" s="114"/>
      <c r="G99" s="203"/>
      <c r="H99" s="203"/>
      <c r="I99" s="179"/>
      <c r="J99" s="204"/>
      <c r="K99" s="226"/>
      <c r="L99" s="213" t="str">
        <f>化學品清單!E96</f>
        <v>、、、、、、、</v>
      </c>
    </row>
    <row r="100" spans="1:12" ht="41.25" customHeight="1">
      <c r="A100" s="214"/>
      <c r="B100" s="224"/>
      <c r="C100" s="227"/>
      <c r="D100" s="207"/>
      <c r="E100" s="114"/>
      <c r="F100" s="114"/>
      <c r="G100" s="203"/>
      <c r="H100" s="203"/>
      <c r="I100" s="179"/>
      <c r="J100" s="204"/>
      <c r="K100" s="226"/>
      <c r="L100" s="213" t="str">
        <f>化學品清單!E97</f>
        <v>、、、、、、、</v>
      </c>
    </row>
    <row r="101" spans="1:12" ht="41.25" customHeight="1">
      <c r="A101" s="214"/>
      <c r="B101" s="224"/>
      <c r="C101" s="227"/>
      <c r="D101" s="207"/>
      <c r="E101" s="114"/>
      <c r="F101" s="114"/>
      <c r="G101" s="203"/>
      <c r="H101" s="203"/>
      <c r="I101" s="179"/>
      <c r="J101" s="204"/>
      <c r="K101" s="226"/>
      <c r="L101" s="213" t="str">
        <f>化學品清單!E98</f>
        <v>、、、、、、、</v>
      </c>
    </row>
    <row r="102" spans="1:12" ht="41.25" customHeight="1">
      <c r="A102" s="214"/>
      <c r="B102" s="224"/>
      <c r="C102" s="227"/>
      <c r="D102" s="207"/>
      <c r="E102" s="114"/>
      <c r="F102" s="114"/>
      <c r="G102" s="203"/>
      <c r="H102" s="203"/>
      <c r="I102" s="179"/>
      <c r="J102" s="204"/>
      <c r="K102" s="226"/>
      <c r="L102" s="213" t="str">
        <f>化學品清單!E99</f>
        <v>、、、、、、、</v>
      </c>
    </row>
    <row r="103" spans="1:12" ht="41.25" customHeight="1">
      <c r="A103" s="214"/>
      <c r="B103" s="224"/>
      <c r="C103" s="227"/>
      <c r="D103" s="207"/>
      <c r="E103" s="114"/>
      <c r="F103" s="114"/>
      <c r="G103" s="203"/>
      <c r="H103" s="203"/>
      <c r="I103" s="179"/>
      <c r="J103" s="204"/>
      <c r="K103" s="226"/>
      <c r="L103" s="213" t="str">
        <f>化學品清單!E100</f>
        <v>、、、、、、、</v>
      </c>
    </row>
    <row r="104" spans="1:12" ht="41.25" customHeight="1">
      <c r="A104" s="214"/>
      <c r="B104" s="224"/>
      <c r="C104" s="227"/>
      <c r="D104" s="207"/>
      <c r="E104" s="114"/>
      <c r="F104" s="114"/>
      <c r="G104" s="203"/>
      <c r="H104" s="203"/>
      <c r="I104" s="179"/>
      <c r="J104" s="204"/>
      <c r="K104" s="226"/>
      <c r="L104" s="213" t="str">
        <f>化學品清單!E101</f>
        <v>、、、、、、、</v>
      </c>
    </row>
    <row r="105" spans="1:12" ht="41.25" customHeight="1">
      <c r="A105" s="214"/>
      <c r="B105" s="224"/>
      <c r="C105" s="227"/>
      <c r="D105" s="207"/>
      <c r="E105" s="114"/>
      <c r="F105" s="114"/>
      <c r="G105" s="203"/>
      <c r="H105" s="203"/>
      <c r="I105" s="179"/>
      <c r="J105" s="204"/>
      <c r="K105" s="226"/>
      <c r="L105" s="213" t="str">
        <f>化學品清單!E102</f>
        <v>、、、、、、、</v>
      </c>
    </row>
    <row r="106" spans="1:12" ht="41.25" customHeight="1">
      <c r="A106" s="214"/>
      <c r="B106" s="224"/>
      <c r="C106" s="227"/>
      <c r="D106" s="207"/>
      <c r="E106" s="114"/>
      <c r="F106" s="114"/>
      <c r="G106" s="203"/>
      <c r="H106" s="203"/>
      <c r="I106" s="179"/>
      <c r="J106" s="204"/>
      <c r="K106" s="226"/>
      <c r="L106" s="213" t="str">
        <f>化學品清單!E103</f>
        <v>、、、、、、、</v>
      </c>
    </row>
    <row r="107" spans="1:12" ht="41.25" customHeight="1">
      <c r="A107" s="214"/>
      <c r="B107" s="224"/>
      <c r="C107" s="227"/>
      <c r="D107" s="207"/>
      <c r="E107" s="114"/>
      <c r="F107" s="114"/>
      <c r="G107" s="203"/>
      <c r="H107" s="203"/>
      <c r="I107" s="179"/>
      <c r="J107" s="204"/>
      <c r="K107" s="226"/>
      <c r="L107" s="213" t="str">
        <f>化學品清單!E104</f>
        <v>、、、、、、、</v>
      </c>
    </row>
    <row r="108" spans="1:12" ht="41.25" customHeight="1">
      <c r="A108" s="214"/>
      <c r="B108" s="224"/>
      <c r="C108" s="227"/>
      <c r="D108" s="207"/>
      <c r="E108" s="114"/>
      <c r="F108" s="114"/>
      <c r="G108" s="203"/>
      <c r="H108" s="203"/>
      <c r="I108" s="179"/>
      <c r="J108" s="204"/>
      <c r="K108" s="226"/>
      <c r="L108" s="213" t="str">
        <f>化學品清單!E105</f>
        <v>、、、、、、、</v>
      </c>
    </row>
    <row r="109" spans="1:12" ht="41.25" customHeight="1">
      <c r="A109" s="214"/>
      <c r="B109" s="224"/>
      <c r="C109" s="227"/>
      <c r="D109" s="207"/>
      <c r="E109" s="114"/>
      <c r="F109" s="114"/>
      <c r="G109" s="203"/>
      <c r="H109" s="203"/>
      <c r="I109" s="179"/>
      <c r="J109" s="204"/>
      <c r="K109" s="226"/>
      <c r="L109" s="213" t="str">
        <f>化學品清單!E106</f>
        <v>、、、、、、、</v>
      </c>
    </row>
    <row r="110" spans="1:12" ht="41.25" customHeight="1">
      <c r="A110" s="214"/>
      <c r="B110" s="224"/>
      <c r="C110" s="227"/>
      <c r="D110" s="207"/>
      <c r="E110" s="114"/>
      <c r="F110" s="114"/>
      <c r="G110" s="203"/>
      <c r="H110" s="203"/>
      <c r="I110" s="179"/>
      <c r="J110" s="204"/>
      <c r="K110" s="226"/>
      <c r="L110" s="213" t="str">
        <f>化學品清單!E107</f>
        <v>、、、、、、、</v>
      </c>
    </row>
    <row r="111" spans="1:12" ht="41.25" customHeight="1">
      <c r="A111" s="214"/>
      <c r="B111" s="224"/>
      <c r="C111" s="227"/>
      <c r="D111" s="207"/>
      <c r="E111" s="114"/>
      <c r="F111" s="114"/>
      <c r="G111" s="203"/>
      <c r="H111" s="203"/>
      <c r="I111" s="179"/>
      <c r="J111" s="204"/>
      <c r="K111" s="226"/>
      <c r="L111" s="213" t="str">
        <f>化學品清單!E108</f>
        <v>、、、、、、、</v>
      </c>
    </row>
    <row r="112" spans="1:12" ht="41.25" customHeight="1">
      <c r="A112" s="214"/>
      <c r="B112" s="228"/>
      <c r="C112" s="227"/>
      <c r="D112" s="208"/>
      <c r="E112" s="114"/>
      <c r="F112" s="114"/>
      <c r="G112" s="203"/>
      <c r="H112" s="203"/>
      <c r="I112" s="179"/>
      <c r="J112" s="204"/>
      <c r="K112" s="226"/>
      <c r="L112" s="213" t="str">
        <f>化學品清單!E109</f>
        <v>、、、、、、、</v>
      </c>
    </row>
    <row r="113" spans="1:12" ht="41.25" customHeight="1">
      <c r="A113" s="214"/>
      <c r="B113" s="224"/>
      <c r="C113" s="227"/>
      <c r="D113" s="208"/>
      <c r="E113" s="114"/>
      <c r="F113" s="114"/>
      <c r="G113" s="203"/>
      <c r="H113" s="203"/>
      <c r="I113" s="179"/>
      <c r="J113" s="204"/>
      <c r="K113" s="226"/>
      <c r="L113" s="213" t="str">
        <f>化學品清單!E110</f>
        <v>、、、、、、、</v>
      </c>
    </row>
    <row r="114" spans="1:12" ht="41.25" customHeight="1">
      <c r="A114" s="214"/>
      <c r="B114" s="224"/>
      <c r="C114" s="227"/>
      <c r="D114" s="208"/>
      <c r="E114" s="114"/>
      <c r="F114" s="114"/>
      <c r="G114" s="203"/>
      <c r="H114" s="203"/>
      <c r="I114" s="179"/>
      <c r="J114" s="204"/>
      <c r="K114" s="226"/>
      <c r="L114" s="213" t="str">
        <f>化學品清單!E111</f>
        <v>、、、、、、、</v>
      </c>
    </row>
    <row r="115" spans="1:12" ht="41.25" customHeight="1">
      <c r="A115" s="214"/>
      <c r="B115" s="224"/>
      <c r="C115" s="227"/>
      <c r="D115" s="208"/>
      <c r="E115" s="114"/>
      <c r="F115" s="114"/>
      <c r="G115" s="203"/>
      <c r="H115" s="203"/>
      <c r="I115" s="179"/>
      <c r="J115" s="204"/>
      <c r="K115" s="226"/>
      <c r="L115" s="213" t="str">
        <f>化學品清單!E112</f>
        <v>、、、、、、、</v>
      </c>
    </row>
    <row r="116" spans="1:12" ht="41.25" customHeight="1">
      <c r="A116" s="214"/>
      <c r="B116" s="224"/>
      <c r="C116" s="227"/>
      <c r="D116" s="208"/>
      <c r="E116" s="114"/>
      <c r="F116" s="114"/>
      <c r="G116" s="203"/>
      <c r="H116" s="203"/>
      <c r="I116" s="179"/>
      <c r="J116" s="204"/>
      <c r="K116" s="226"/>
      <c r="L116" s="213" t="str">
        <f>化學品清單!E113</f>
        <v>、、、、、、、</v>
      </c>
    </row>
    <row r="117" spans="1:12" ht="41.25" customHeight="1">
      <c r="A117" s="214"/>
      <c r="B117" s="224"/>
      <c r="C117" s="227"/>
      <c r="D117" s="208"/>
      <c r="E117" s="114"/>
      <c r="F117" s="114"/>
      <c r="G117" s="203"/>
      <c r="H117" s="203"/>
      <c r="I117" s="179"/>
      <c r="J117" s="204"/>
      <c r="K117" s="226"/>
      <c r="L117" s="213" t="str">
        <f>化學品清單!E114</f>
        <v>、、、、、、、</v>
      </c>
    </row>
    <row r="118" spans="1:12" ht="41.25" customHeight="1">
      <c r="A118" s="214"/>
      <c r="B118" s="224"/>
      <c r="C118" s="227"/>
      <c r="D118" s="208"/>
      <c r="E118" s="114"/>
      <c r="F118" s="114"/>
      <c r="G118" s="203"/>
      <c r="H118" s="203"/>
      <c r="I118" s="179"/>
      <c r="J118" s="204"/>
      <c r="K118" s="226"/>
      <c r="L118" s="213" t="str">
        <f>化學品清單!E115</f>
        <v>、、、、、、、</v>
      </c>
    </row>
    <row r="119" spans="1:12" ht="41.25" customHeight="1">
      <c r="A119" s="214"/>
      <c r="B119" s="224"/>
      <c r="C119" s="227"/>
      <c r="D119" s="208"/>
      <c r="E119" s="114"/>
      <c r="F119" s="114"/>
      <c r="G119" s="203"/>
      <c r="H119" s="203"/>
      <c r="I119" s="179"/>
      <c r="J119" s="204"/>
      <c r="K119" s="226"/>
      <c r="L119" s="213" t="str">
        <f>化學品清單!E116</f>
        <v>、、、、、、、</v>
      </c>
    </row>
    <row r="120" spans="1:12" ht="41.25" customHeight="1">
      <c r="A120" s="214"/>
      <c r="B120" s="93"/>
      <c r="C120" s="229"/>
      <c r="D120" s="208"/>
      <c r="E120" s="114"/>
      <c r="F120" s="114"/>
      <c r="G120" s="203"/>
      <c r="H120" s="203"/>
      <c r="I120" s="179"/>
      <c r="J120" s="204"/>
      <c r="K120" s="226"/>
      <c r="L120" s="213" t="str">
        <f>化學品清單!E117</f>
        <v>、、、、、、、</v>
      </c>
    </row>
    <row r="121" spans="1:12" ht="41.25" customHeight="1">
      <c r="A121" s="214"/>
      <c r="B121" s="93"/>
      <c r="C121" s="229"/>
      <c r="D121" s="208"/>
      <c r="E121" s="114"/>
      <c r="F121" s="114"/>
      <c r="G121" s="203"/>
      <c r="H121" s="203"/>
      <c r="I121" s="179"/>
      <c r="J121" s="204"/>
      <c r="K121" s="226"/>
      <c r="L121" s="213" t="str">
        <f>化學品清單!E118</f>
        <v>、、、、、、、</v>
      </c>
    </row>
    <row r="122" spans="1:12" ht="41.25" customHeight="1">
      <c r="A122" s="214"/>
      <c r="B122" s="93"/>
      <c r="C122" s="229"/>
      <c r="D122" s="208"/>
      <c r="E122" s="114"/>
      <c r="F122" s="114"/>
      <c r="G122" s="203"/>
      <c r="H122" s="203"/>
      <c r="I122" s="179"/>
      <c r="J122" s="204"/>
      <c r="K122" s="226"/>
      <c r="L122" s="213" t="str">
        <f>化學品清單!E119</f>
        <v>、、、、、、、</v>
      </c>
    </row>
    <row r="123" spans="1:12" ht="41.25" customHeight="1">
      <c r="A123" s="214"/>
      <c r="B123" s="93"/>
      <c r="C123" s="229"/>
      <c r="D123" s="208"/>
      <c r="E123" s="114"/>
      <c r="F123" s="114"/>
      <c r="G123" s="203"/>
      <c r="H123" s="203"/>
      <c r="I123" s="179"/>
      <c r="J123" s="204"/>
      <c r="K123" s="226"/>
      <c r="L123" s="213" t="str">
        <f>化學品清單!E120</f>
        <v>、、、、、、、</v>
      </c>
    </row>
    <row r="124" spans="1:12" ht="41.25" customHeight="1">
      <c r="A124" s="214"/>
      <c r="B124" s="93"/>
      <c r="C124" s="229"/>
      <c r="D124" s="208"/>
      <c r="E124" s="114"/>
      <c r="F124" s="114"/>
      <c r="G124" s="203"/>
      <c r="H124" s="203"/>
      <c r="I124" s="179"/>
      <c r="J124" s="204"/>
      <c r="K124" s="226"/>
      <c r="L124" s="213" t="str">
        <f>化學品清單!E121</f>
        <v>、、、、、、、</v>
      </c>
    </row>
    <row r="125" spans="1:12" ht="41.25" customHeight="1">
      <c r="A125" s="214"/>
      <c r="B125" s="93"/>
      <c r="C125" s="229"/>
      <c r="D125" s="208"/>
      <c r="E125" s="114"/>
      <c r="F125" s="114"/>
      <c r="G125" s="203"/>
      <c r="H125" s="203"/>
      <c r="I125" s="179"/>
      <c r="J125" s="204"/>
      <c r="K125" s="226"/>
      <c r="L125" s="213" t="str">
        <f>化學品清單!E122</f>
        <v>、、、、、、、</v>
      </c>
    </row>
    <row r="126" spans="1:12" ht="41.25" customHeight="1">
      <c r="A126" s="214"/>
      <c r="B126" s="93"/>
      <c r="C126" s="229"/>
      <c r="D126" s="208"/>
      <c r="E126" s="114"/>
      <c r="F126" s="114"/>
      <c r="G126" s="203"/>
      <c r="H126" s="203"/>
      <c r="I126" s="179"/>
      <c r="J126" s="204"/>
      <c r="K126" s="226"/>
      <c r="L126" s="213" t="str">
        <f>化學品清單!E123</f>
        <v>、、、、、、、</v>
      </c>
    </row>
    <row r="127" spans="1:12" ht="41.25" customHeight="1">
      <c r="A127" s="214"/>
      <c r="B127" s="93"/>
      <c r="C127" s="229"/>
      <c r="D127" s="208"/>
      <c r="E127" s="114"/>
      <c r="F127" s="114"/>
      <c r="G127" s="203"/>
      <c r="H127" s="203"/>
      <c r="I127" s="179"/>
      <c r="J127" s="204"/>
      <c r="K127" s="226"/>
      <c r="L127" s="213" t="str">
        <f>化學品清單!E124</f>
        <v>、、、、、、、</v>
      </c>
    </row>
    <row r="128" spans="1:12" ht="41.25" customHeight="1">
      <c r="A128" s="214"/>
      <c r="B128" s="93"/>
      <c r="C128" s="229"/>
      <c r="D128" s="208"/>
      <c r="E128" s="114"/>
      <c r="F128" s="114"/>
      <c r="G128" s="203"/>
      <c r="H128" s="203"/>
      <c r="I128" s="179"/>
      <c r="J128" s="204"/>
      <c r="K128" s="226"/>
      <c r="L128" s="213" t="str">
        <f>化學品清單!E125</f>
        <v>、、、、、、、</v>
      </c>
    </row>
    <row r="129" spans="1:12" ht="41.25" customHeight="1">
      <c r="A129" s="214"/>
      <c r="B129" s="93"/>
      <c r="C129" s="229"/>
      <c r="D129" s="208"/>
      <c r="E129" s="114"/>
      <c r="F129" s="114"/>
      <c r="G129" s="203"/>
      <c r="H129" s="203"/>
      <c r="I129" s="179"/>
      <c r="J129" s="204"/>
      <c r="K129" s="226"/>
      <c r="L129" s="213" t="str">
        <f>化學品清單!E126</f>
        <v>、、、、、、、</v>
      </c>
    </row>
    <row r="130" spans="1:12" ht="41.25" customHeight="1">
      <c r="A130" s="214"/>
      <c r="B130" s="93"/>
      <c r="C130" s="229"/>
      <c r="D130" s="208"/>
      <c r="E130" s="114"/>
      <c r="F130" s="114"/>
      <c r="G130" s="203"/>
      <c r="H130" s="203"/>
      <c r="I130" s="179"/>
      <c r="J130" s="204"/>
      <c r="K130" s="226"/>
      <c r="L130" s="213" t="str">
        <f>化學品清單!E127</f>
        <v>、、、、、、、</v>
      </c>
    </row>
    <row r="131" spans="1:12" ht="41.25" customHeight="1">
      <c r="A131" s="214"/>
      <c r="B131" s="93"/>
      <c r="C131" s="229"/>
      <c r="D131" s="208"/>
      <c r="E131" s="114"/>
      <c r="F131" s="114"/>
      <c r="G131" s="203"/>
      <c r="H131" s="203"/>
      <c r="I131" s="179"/>
      <c r="J131" s="204"/>
      <c r="K131" s="226"/>
      <c r="L131" s="213" t="str">
        <f>化學品清單!E128</f>
        <v>、、、、、、、</v>
      </c>
    </row>
    <row r="132" spans="1:12" ht="41.25" customHeight="1">
      <c r="A132" s="214"/>
      <c r="B132" s="93"/>
      <c r="C132" s="15"/>
      <c r="D132" s="208"/>
      <c r="E132" s="114"/>
      <c r="F132" s="114"/>
      <c r="G132" s="203"/>
      <c r="H132" s="203"/>
      <c r="I132" s="179"/>
      <c r="J132" s="204"/>
      <c r="K132" s="226"/>
      <c r="L132" s="213" t="str">
        <f>化學品清單!E129</f>
        <v>、、、、、、、</v>
      </c>
    </row>
    <row r="133" spans="1:12" ht="41.25" customHeight="1">
      <c r="A133" s="214"/>
      <c r="B133" s="93"/>
      <c r="C133" s="15"/>
      <c r="D133" s="208"/>
      <c r="E133" s="114"/>
      <c r="F133" s="114"/>
      <c r="G133" s="203"/>
      <c r="H133" s="203"/>
      <c r="I133" s="179"/>
      <c r="J133" s="204"/>
      <c r="K133" s="226"/>
      <c r="L133" s="213" t="str">
        <f>化學品清單!E130</f>
        <v>、、、、、、、</v>
      </c>
    </row>
    <row r="134" spans="1:12" ht="41.25" customHeight="1">
      <c r="A134" s="214"/>
      <c r="B134" s="93"/>
      <c r="C134" s="15"/>
      <c r="D134" s="208"/>
      <c r="E134" s="114"/>
      <c r="F134" s="114"/>
      <c r="G134" s="203"/>
      <c r="H134" s="203"/>
      <c r="I134" s="179"/>
      <c r="J134" s="204"/>
      <c r="K134" s="226"/>
      <c r="L134" s="213" t="str">
        <f>化學品清單!E131</f>
        <v>、、、、、、、</v>
      </c>
    </row>
    <row r="135" spans="1:12" ht="41.25" customHeight="1">
      <c r="A135" s="214"/>
      <c r="B135" s="93"/>
      <c r="C135" s="15"/>
      <c r="D135" s="208"/>
      <c r="E135" s="114"/>
      <c r="F135" s="114"/>
      <c r="G135" s="203"/>
      <c r="H135" s="203"/>
      <c r="I135" s="179"/>
      <c r="J135" s="204"/>
      <c r="K135" s="226"/>
      <c r="L135" s="213" t="str">
        <f>化學品清單!E132</f>
        <v>、、、、、、、</v>
      </c>
    </row>
    <row r="136" spans="1:12" ht="41.25" customHeight="1">
      <c r="A136" s="214"/>
      <c r="B136" s="93"/>
      <c r="C136" s="15"/>
      <c r="D136" s="208"/>
      <c r="E136" s="114"/>
      <c r="F136" s="114"/>
      <c r="G136" s="203"/>
      <c r="H136" s="203"/>
      <c r="I136" s="179"/>
      <c r="J136" s="204"/>
      <c r="K136" s="226"/>
      <c r="L136" s="213" t="str">
        <f>化學品清單!E133</f>
        <v>、、、、、、、</v>
      </c>
    </row>
    <row r="137" spans="1:12" ht="41.25" customHeight="1">
      <c r="A137" s="214"/>
      <c r="B137" s="93"/>
      <c r="C137" s="15"/>
      <c r="D137" s="208"/>
      <c r="E137" s="114"/>
      <c r="F137" s="114"/>
      <c r="G137" s="203"/>
      <c r="H137" s="203"/>
      <c r="I137" s="179"/>
      <c r="J137" s="204"/>
      <c r="K137" s="226"/>
      <c r="L137" s="213" t="str">
        <f>化學品清單!E134</f>
        <v>、、、、、、、</v>
      </c>
    </row>
    <row r="138" spans="1:12" ht="41.25" customHeight="1">
      <c r="A138" s="214"/>
      <c r="B138" s="93"/>
      <c r="C138" s="15"/>
      <c r="D138" s="208"/>
      <c r="E138" s="114"/>
      <c r="F138" s="114"/>
      <c r="G138" s="203"/>
      <c r="H138" s="203"/>
      <c r="I138" s="179"/>
      <c r="J138" s="204"/>
      <c r="K138" s="226"/>
      <c r="L138" s="213" t="str">
        <f>化學品清單!E135</f>
        <v>、、、、、、、</v>
      </c>
    </row>
    <row r="139" spans="1:12" ht="41.25" customHeight="1">
      <c r="A139" s="214"/>
      <c r="B139" s="93"/>
      <c r="C139" s="15"/>
      <c r="D139" s="208"/>
      <c r="E139" s="114"/>
      <c r="F139" s="114"/>
      <c r="G139" s="203"/>
      <c r="H139" s="203"/>
      <c r="I139" s="179"/>
      <c r="J139" s="204"/>
      <c r="K139" s="226"/>
      <c r="L139" s="213" t="str">
        <f>化學品清單!E136</f>
        <v>、、、、、、、</v>
      </c>
    </row>
    <row r="140" spans="1:12" ht="41.25" customHeight="1">
      <c r="A140" s="214"/>
      <c r="B140" s="93"/>
      <c r="C140" s="15"/>
      <c r="D140" s="208"/>
      <c r="E140" s="114"/>
      <c r="F140" s="114"/>
      <c r="G140" s="203"/>
      <c r="H140" s="203"/>
      <c r="I140" s="179"/>
      <c r="J140" s="204"/>
      <c r="K140" s="226"/>
      <c r="L140" s="213" t="str">
        <f>化學品清單!E137</f>
        <v>、、、、、、、</v>
      </c>
    </row>
    <row r="141" spans="1:12" ht="41.25" customHeight="1">
      <c r="A141" s="214"/>
      <c r="B141" s="93"/>
      <c r="C141" s="15"/>
      <c r="D141" s="208"/>
      <c r="E141" s="114"/>
      <c r="F141" s="114"/>
      <c r="G141" s="203"/>
      <c r="H141" s="203"/>
      <c r="I141" s="179"/>
      <c r="J141" s="204"/>
      <c r="K141" s="226"/>
      <c r="L141" s="213" t="str">
        <f>化學品清單!E138</f>
        <v>、、、、、、、</v>
      </c>
    </row>
    <row r="142" spans="1:12" ht="41.25" customHeight="1">
      <c r="A142" s="214"/>
      <c r="B142" s="93"/>
      <c r="C142" s="15"/>
      <c r="D142" s="208"/>
      <c r="E142" s="114"/>
      <c r="F142" s="114"/>
      <c r="G142" s="203"/>
      <c r="H142" s="203"/>
      <c r="I142" s="179"/>
      <c r="J142" s="204"/>
      <c r="K142" s="226"/>
      <c r="L142" s="213" t="str">
        <f>化學品清單!E139</f>
        <v>、、、、、、、</v>
      </c>
    </row>
    <row r="143" spans="1:12" ht="41.25" customHeight="1">
      <c r="A143" s="214"/>
      <c r="B143" s="93"/>
      <c r="C143" s="15"/>
      <c r="D143" s="208"/>
      <c r="E143" s="114"/>
      <c r="F143" s="114"/>
      <c r="G143" s="203"/>
      <c r="H143" s="203"/>
      <c r="I143" s="179"/>
      <c r="J143" s="204"/>
      <c r="K143" s="226"/>
      <c r="L143" s="213" t="str">
        <f>化學品清單!E140</f>
        <v>、、、、、、、</v>
      </c>
    </row>
    <row r="144" spans="1:12" ht="41.25" customHeight="1">
      <c r="A144" s="214"/>
      <c r="B144" s="93"/>
      <c r="C144" s="15"/>
      <c r="D144" s="208"/>
      <c r="E144" s="114"/>
      <c r="F144" s="114"/>
      <c r="G144" s="203"/>
      <c r="H144" s="203"/>
      <c r="I144" s="179"/>
      <c r="J144" s="204"/>
      <c r="K144" s="226"/>
      <c r="L144" s="213" t="str">
        <f>化學品清單!E141</f>
        <v>、、、、、、、</v>
      </c>
    </row>
    <row r="145" spans="1:12" ht="41.25" customHeight="1">
      <c r="A145" s="214"/>
      <c r="B145" s="93"/>
      <c r="C145" s="15"/>
      <c r="D145" s="208"/>
      <c r="E145" s="114"/>
      <c r="F145" s="114"/>
      <c r="G145" s="203"/>
      <c r="H145" s="203"/>
      <c r="I145" s="179"/>
      <c r="J145" s="204"/>
      <c r="K145" s="226"/>
      <c r="L145" s="213" t="str">
        <f>化學品清單!E142</f>
        <v>、、、、、、、</v>
      </c>
    </row>
    <row r="146" spans="1:12" ht="41.25" customHeight="1">
      <c r="A146" s="214"/>
      <c r="B146" s="93"/>
      <c r="C146" s="15"/>
      <c r="D146" s="208"/>
      <c r="E146" s="114"/>
      <c r="F146" s="114"/>
      <c r="G146" s="203"/>
      <c r="H146" s="203"/>
      <c r="I146" s="179"/>
      <c r="J146" s="204"/>
      <c r="K146" s="226"/>
      <c r="L146" s="213" t="str">
        <f>化學品清單!E143</f>
        <v>、、、、、、、</v>
      </c>
    </row>
    <row r="147" spans="1:12" ht="41.25" customHeight="1">
      <c r="A147" s="214"/>
      <c r="B147" s="93"/>
      <c r="C147" s="15"/>
      <c r="D147" s="208"/>
      <c r="E147" s="114"/>
      <c r="F147" s="114"/>
      <c r="G147" s="203"/>
      <c r="H147" s="203"/>
      <c r="I147" s="179"/>
      <c r="J147" s="204"/>
      <c r="K147" s="226"/>
      <c r="L147" s="213" t="str">
        <f>化學品清單!E144</f>
        <v>、、、、、、、</v>
      </c>
    </row>
    <row r="148" spans="1:12" ht="41.25" customHeight="1">
      <c r="A148" s="214"/>
      <c r="B148" s="93"/>
      <c r="C148" s="15"/>
      <c r="D148" s="208"/>
      <c r="E148" s="114"/>
      <c r="F148" s="114"/>
      <c r="G148" s="203"/>
      <c r="H148" s="203"/>
      <c r="I148" s="179"/>
      <c r="J148" s="204"/>
      <c r="K148" s="226"/>
      <c r="L148" s="213" t="str">
        <f>化學品清單!E145</f>
        <v>、、、、、、、</v>
      </c>
    </row>
    <row r="149" spans="1:12" ht="41.25" customHeight="1">
      <c r="A149" s="214"/>
      <c r="B149" s="93"/>
      <c r="C149" s="15"/>
      <c r="D149" s="208"/>
      <c r="E149" s="114"/>
      <c r="F149" s="114"/>
      <c r="G149" s="203"/>
      <c r="H149" s="203"/>
      <c r="I149" s="179"/>
      <c r="J149" s="204"/>
      <c r="K149" s="226"/>
      <c r="L149" s="213" t="str">
        <f>化學品清單!E146</f>
        <v>、、、、、、、</v>
      </c>
    </row>
    <row r="150" spans="1:12" ht="41.25" customHeight="1">
      <c r="A150" s="214"/>
      <c r="B150" s="93"/>
      <c r="C150" s="15"/>
      <c r="D150" s="208"/>
      <c r="E150" s="114"/>
      <c r="F150" s="114"/>
      <c r="G150" s="203"/>
      <c r="H150" s="203"/>
      <c r="I150" s="179"/>
      <c r="J150" s="204"/>
      <c r="K150" s="226"/>
      <c r="L150" s="213" t="str">
        <f>化學品清單!E147</f>
        <v>、、、、、、、</v>
      </c>
    </row>
    <row r="151" spans="1:12" ht="41.25" customHeight="1">
      <c r="A151" s="214"/>
      <c r="B151" s="93"/>
      <c r="C151" s="15"/>
      <c r="D151" s="208"/>
      <c r="E151" s="114"/>
      <c r="F151" s="114"/>
      <c r="G151" s="203"/>
      <c r="H151" s="203"/>
      <c r="I151" s="179"/>
      <c r="J151" s="204"/>
      <c r="K151" s="226"/>
      <c r="L151" s="213" t="str">
        <f>化學品清單!E148</f>
        <v>、、、、、、、</v>
      </c>
    </row>
    <row r="152" spans="1:12" ht="41.25" customHeight="1">
      <c r="A152" s="214"/>
      <c r="B152" s="93"/>
      <c r="C152" s="15"/>
      <c r="D152" s="208"/>
      <c r="E152" s="114"/>
      <c r="F152" s="114"/>
      <c r="G152" s="203"/>
      <c r="H152" s="203"/>
      <c r="I152" s="179"/>
      <c r="J152" s="204"/>
      <c r="K152" s="226"/>
      <c r="L152" s="213" t="str">
        <f>化學品清單!E149</f>
        <v>、、、、、、、</v>
      </c>
    </row>
    <row r="153" spans="1:12" ht="41.25" customHeight="1">
      <c r="A153" s="214"/>
      <c r="B153" s="93"/>
      <c r="C153" s="15"/>
      <c r="D153" s="208"/>
      <c r="E153" s="114"/>
      <c r="F153" s="114"/>
      <c r="G153" s="203"/>
      <c r="H153" s="203"/>
      <c r="I153" s="179"/>
      <c r="J153" s="204"/>
      <c r="K153" s="226"/>
      <c r="L153" s="213" t="str">
        <f>化學品清單!E150</f>
        <v>、、、、、、、</v>
      </c>
    </row>
    <row r="154" spans="1:12" ht="41.25" customHeight="1">
      <c r="A154" s="214"/>
      <c r="B154" s="93"/>
      <c r="C154" s="15"/>
      <c r="D154" s="208"/>
      <c r="E154" s="114"/>
      <c r="F154" s="114"/>
      <c r="G154" s="203"/>
      <c r="H154" s="203"/>
      <c r="I154" s="179"/>
      <c r="J154" s="204"/>
      <c r="K154" s="226"/>
      <c r="L154" s="213" t="str">
        <f>化學品清單!E151</f>
        <v>、、、、、、、</v>
      </c>
    </row>
    <row r="155" spans="1:12" ht="41.25" customHeight="1">
      <c r="A155" s="214"/>
      <c r="B155" s="15"/>
      <c r="C155" s="15"/>
      <c r="D155" s="208"/>
      <c r="E155" s="114"/>
      <c r="F155" s="114"/>
      <c r="G155" s="203"/>
      <c r="H155" s="203"/>
      <c r="I155" s="179"/>
      <c r="J155" s="204"/>
      <c r="K155" s="226"/>
      <c r="L155" s="213" t="str">
        <f>化學品清單!E152</f>
        <v>、、、、、、、</v>
      </c>
    </row>
    <row r="156" spans="1:12" ht="41.25" customHeight="1">
      <c r="A156" s="214"/>
      <c r="B156" s="114"/>
      <c r="C156" s="179"/>
      <c r="D156" s="208"/>
      <c r="E156" s="114"/>
      <c r="F156" s="114"/>
      <c r="G156" s="203"/>
      <c r="H156" s="203"/>
      <c r="I156" s="179"/>
      <c r="J156" s="204"/>
      <c r="K156" s="226"/>
      <c r="L156" s="213" t="str">
        <f>化學品清單!E153</f>
        <v>、、、、、、、</v>
      </c>
    </row>
    <row r="157" spans="1:12" ht="41.25" customHeight="1">
      <c r="A157" s="214"/>
      <c r="B157" s="114"/>
      <c r="C157" s="179"/>
      <c r="D157" s="208"/>
      <c r="E157" s="114"/>
      <c r="F157" s="114"/>
      <c r="G157" s="203"/>
      <c r="H157" s="203"/>
      <c r="I157" s="179"/>
      <c r="J157" s="204"/>
      <c r="K157" s="226"/>
      <c r="L157" s="213" t="str">
        <f>化學品清單!E154</f>
        <v>、、、、、、、</v>
      </c>
    </row>
    <row r="158" spans="1:12" ht="41.25" customHeight="1">
      <c r="A158" s="214"/>
      <c r="B158" s="114"/>
      <c r="C158" s="179"/>
      <c r="D158" s="208"/>
      <c r="E158" s="114"/>
      <c r="F158" s="114"/>
      <c r="G158" s="203"/>
      <c r="H158" s="203"/>
      <c r="I158" s="179"/>
      <c r="J158" s="204"/>
      <c r="K158" s="226"/>
      <c r="L158" s="213" t="str">
        <f>化學品清單!E155</f>
        <v>、、、、、、、</v>
      </c>
    </row>
    <row r="159" spans="1:12" ht="41.25" customHeight="1">
      <c r="A159" s="214"/>
      <c r="B159" s="114"/>
      <c r="C159" s="179"/>
      <c r="D159" s="208"/>
      <c r="E159" s="114"/>
      <c r="F159" s="114"/>
      <c r="G159" s="203"/>
      <c r="H159" s="203"/>
      <c r="I159" s="179"/>
      <c r="J159" s="204"/>
      <c r="K159" s="226"/>
      <c r="L159" s="213" t="str">
        <f>化學品清單!E156</f>
        <v>、、、、、、、</v>
      </c>
    </row>
    <row r="160" spans="1:12" ht="41.25" customHeight="1">
      <c r="A160" s="214"/>
      <c r="B160" s="114"/>
      <c r="C160" s="179"/>
      <c r="D160" s="208"/>
      <c r="E160" s="114"/>
      <c r="F160" s="114"/>
      <c r="G160" s="203"/>
      <c r="H160" s="203"/>
      <c r="I160" s="179"/>
      <c r="J160" s="204"/>
      <c r="K160" s="226"/>
      <c r="L160" s="213" t="str">
        <f>化學品清單!E157</f>
        <v>、、、、、、、</v>
      </c>
    </row>
    <row r="161" spans="1:12" ht="41.25" customHeight="1">
      <c r="A161" s="214"/>
      <c r="B161" s="114"/>
      <c r="C161" s="179"/>
      <c r="D161" s="208"/>
      <c r="E161" s="114"/>
      <c r="F161" s="114"/>
      <c r="G161" s="203"/>
      <c r="H161" s="203"/>
      <c r="I161" s="179"/>
      <c r="J161" s="204"/>
      <c r="K161" s="226"/>
      <c r="L161" s="213" t="str">
        <f>化學品清單!E158</f>
        <v>、、、、、、、</v>
      </c>
    </row>
    <row r="162" spans="1:12" ht="41.25" customHeight="1">
      <c r="A162" s="214"/>
      <c r="B162" s="114"/>
      <c r="C162" s="179"/>
      <c r="D162" s="208"/>
      <c r="E162" s="114"/>
      <c r="F162" s="114"/>
      <c r="G162" s="203"/>
      <c r="H162" s="203"/>
      <c r="I162" s="179"/>
      <c r="J162" s="204"/>
      <c r="K162" s="226"/>
      <c r="L162" s="213" t="str">
        <f>化學品清單!E159</f>
        <v>、、、、、、、</v>
      </c>
    </row>
    <row r="163" spans="1:12" ht="41.25" customHeight="1">
      <c r="A163" s="214"/>
      <c r="B163" s="114"/>
      <c r="C163" s="179"/>
      <c r="D163" s="208"/>
      <c r="E163" s="114"/>
      <c r="F163" s="114"/>
      <c r="G163" s="203"/>
      <c r="H163" s="203"/>
      <c r="I163" s="179"/>
      <c r="J163" s="204"/>
      <c r="K163" s="226"/>
      <c r="L163" s="213" t="str">
        <f>化學品清單!E160</f>
        <v>、、、、、、、</v>
      </c>
    </row>
    <row r="164" spans="1:12" ht="41.25" customHeight="1">
      <c r="A164" s="214"/>
      <c r="B164" s="114"/>
      <c r="C164" s="179"/>
      <c r="D164" s="208"/>
      <c r="E164" s="114"/>
      <c r="F164" s="114"/>
      <c r="G164" s="203"/>
      <c r="H164" s="203"/>
      <c r="I164" s="179"/>
      <c r="J164" s="204"/>
      <c r="K164" s="226"/>
      <c r="L164" s="213" t="str">
        <f>化學品清單!E161</f>
        <v>、、、、、、、</v>
      </c>
    </row>
    <row r="165" spans="1:12" ht="41.25" customHeight="1">
      <c r="A165" s="214"/>
      <c r="B165" s="114"/>
      <c r="C165" s="179"/>
      <c r="D165" s="208"/>
      <c r="E165" s="114"/>
      <c r="F165" s="114"/>
      <c r="G165" s="203"/>
      <c r="H165" s="203"/>
      <c r="I165" s="179"/>
      <c r="J165" s="204"/>
      <c r="K165" s="226"/>
      <c r="L165" s="213" t="str">
        <f>化學品清單!E162</f>
        <v>、、、、、、、</v>
      </c>
    </row>
    <row r="166" spans="1:12" ht="41.25" customHeight="1">
      <c r="A166" s="214"/>
      <c r="B166" s="114"/>
      <c r="C166" s="179"/>
      <c r="D166" s="208"/>
      <c r="E166" s="114"/>
      <c r="F166" s="114"/>
      <c r="G166" s="203"/>
      <c r="H166" s="203"/>
      <c r="I166" s="179"/>
      <c r="J166" s="204"/>
      <c r="K166" s="226"/>
      <c r="L166" s="213" t="str">
        <f>化學品清單!E163</f>
        <v>、、、、、、、</v>
      </c>
    </row>
    <row r="167" spans="1:12" ht="41.25" customHeight="1">
      <c r="A167" s="214"/>
      <c r="B167" s="114"/>
      <c r="C167" s="179"/>
      <c r="D167" s="208"/>
      <c r="E167" s="114"/>
      <c r="F167" s="114"/>
      <c r="G167" s="203"/>
      <c r="H167" s="203"/>
      <c r="I167" s="179"/>
      <c r="J167" s="204"/>
      <c r="K167" s="226"/>
      <c r="L167" s="213" t="str">
        <f>化學品清單!E164</f>
        <v>、、、、、、、</v>
      </c>
    </row>
    <row r="168" spans="1:12" ht="41.25" customHeight="1">
      <c r="A168" s="214"/>
      <c r="B168" s="114"/>
      <c r="C168" s="179"/>
      <c r="D168" s="208"/>
      <c r="E168" s="114"/>
      <c r="F168" s="114"/>
      <c r="G168" s="203"/>
      <c r="H168" s="203"/>
      <c r="I168" s="179"/>
      <c r="J168" s="204"/>
      <c r="K168" s="226"/>
      <c r="L168" s="213" t="str">
        <f>化學品清單!E165</f>
        <v>、、、、、、、</v>
      </c>
    </row>
    <row r="169" spans="1:12" ht="41.25" customHeight="1">
      <c r="A169" s="214"/>
      <c r="B169" s="114"/>
      <c r="C169" s="179"/>
      <c r="D169" s="208"/>
      <c r="E169" s="114"/>
      <c r="F169" s="114"/>
      <c r="G169" s="203"/>
      <c r="H169" s="203"/>
      <c r="I169" s="179"/>
      <c r="J169" s="204"/>
      <c r="K169" s="226"/>
      <c r="L169" s="213" t="str">
        <f>化學品清單!E166</f>
        <v>、、、、、、、</v>
      </c>
    </row>
    <row r="170" spans="1:12" ht="41.25" customHeight="1">
      <c r="A170" s="214"/>
      <c r="B170" s="114"/>
      <c r="C170" s="179"/>
      <c r="D170" s="208"/>
      <c r="E170" s="114"/>
      <c r="F170" s="114"/>
      <c r="G170" s="203"/>
      <c r="H170" s="203"/>
      <c r="I170" s="179"/>
      <c r="J170" s="204"/>
      <c r="K170" s="226"/>
      <c r="L170" s="213" t="str">
        <f>化學品清單!E167</f>
        <v>、、、、、、、</v>
      </c>
    </row>
    <row r="171" spans="1:12" ht="41.25" customHeight="1">
      <c r="A171" s="214"/>
      <c r="B171" s="114"/>
      <c r="C171" s="179"/>
      <c r="D171" s="208"/>
      <c r="E171" s="114"/>
      <c r="F171" s="114"/>
      <c r="G171" s="203"/>
      <c r="H171" s="203"/>
      <c r="I171" s="179"/>
      <c r="J171" s="204"/>
      <c r="K171" s="226"/>
      <c r="L171" s="213" t="str">
        <f>化學品清單!E168</f>
        <v>、、、、、、、</v>
      </c>
    </row>
    <row r="172" spans="1:12" ht="41.25" customHeight="1">
      <c r="A172" s="214"/>
      <c r="B172" s="114"/>
      <c r="C172" s="179"/>
      <c r="D172" s="208"/>
      <c r="E172" s="114"/>
      <c r="F172" s="114"/>
      <c r="G172" s="203"/>
      <c r="H172" s="203"/>
      <c r="I172" s="179"/>
      <c r="J172" s="204"/>
      <c r="K172" s="226"/>
      <c r="L172" s="213" t="str">
        <f>化學品清單!E169</f>
        <v>、、、、、、、</v>
      </c>
    </row>
    <row r="173" spans="1:12" ht="41.25" customHeight="1">
      <c r="A173" s="214"/>
      <c r="B173" s="114"/>
      <c r="C173" s="179"/>
      <c r="D173" s="208"/>
      <c r="E173" s="114"/>
      <c r="F173" s="114"/>
      <c r="G173" s="203"/>
      <c r="H173" s="203"/>
      <c r="I173" s="179"/>
      <c r="J173" s="204"/>
      <c r="K173" s="226"/>
      <c r="L173" s="213" t="str">
        <f>化學品清單!E170</f>
        <v>、、、、、、、</v>
      </c>
    </row>
    <row r="174" spans="1:12" ht="41.25" customHeight="1">
      <c r="A174" s="214"/>
      <c r="B174" s="114"/>
      <c r="C174" s="179"/>
      <c r="D174" s="208"/>
      <c r="E174" s="114"/>
      <c r="F174" s="114"/>
      <c r="G174" s="203"/>
      <c r="H174" s="203"/>
      <c r="I174" s="179"/>
      <c r="J174" s="204"/>
      <c r="K174" s="226"/>
      <c r="L174" s="213" t="str">
        <f>化學品清單!E171</f>
        <v>、、、、、、、</v>
      </c>
    </row>
    <row r="175" spans="1:12" ht="41.25" customHeight="1">
      <c r="A175" s="214"/>
      <c r="B175" s="114"/>
      <c r="C175" s="179"/>
      <c r="D175" s="208"/>
      <c r="E175" s="114"/>
      <c r="F175" s="114"/>
      <c r="G175" s="203"/>
      <c r="H175" s="203"/>
      <c r="I175" s="179"/>
      <c r="J175" s="204"/>
      <c r="K175" s="226"/>
      <c r="L175" s="213" t="str">
        <f>化學品清單!E172</f>
        <v>、、、、、、、</v>
      </c>
    </row>
    <row r="176" spans="1:12" ht="41.25" customHeight="1">
      <c r="A176" s="214"/>
      <c r="B176" s="114"/>
      <c r="C176" s="179"/>
      <c r="D176" s="208"/>
      <c r="E176" s="114"/>
      <c r="F176" s="114"/>
      <c r="G176" s="203"/>
      <c r="H176" s="203"/>
      <c r="I176" s="179"/>
      <c r="J176" s="204"/>
      <c r="K176" s="226"/>
      <c r="L176" s="213" t="str">
        <f>化學品清單!E173</f>
        <v>、、、、、、、</v>
      </c>
    </row>
    <row r="177" spans="1:12" ht="41.25" customHeight="1">
      <c r="A177" s="214"/>
      <c r="B177" s="114"/>
      <c r="C177" s="179"/>
      <c r="D177" s="208"/>
      <c r="E177" s="114"/>
      <c r="F177" s="114"/>
      <c r="G177" s="203"/>
      <c r="H177" s="203"/>
      <c r="I177" s="179"/>
      <c r="J177" s="204"/>
      <c r="K177" s="226"/>
      <c r="L177" s="213" t="str">
        <f>化學品清單!E174</f>
        <v>、、、、、、、</v>
      </c>
    </row>
    <row r="178" spans="1:12" ht="41.25" customHeight="1">
      <c r="A178" s="214"/>
      <c r="B178" s="114"/>
      <c r="C178" s="179"/>
      <c r="D178" s="208"/>
      <c r="E178" s="114"/>
      <c r="F178" s="114"/>
      <c r="G178" s="203"/>
      <c r="H178" s="203"/>
      <c r="I178" s="179"/>
      <c r="J178" s="204"/>
      <c r="K178" s="226"/>
      <c r="L178" s="213" t="str">
        <f>化學品清單!E175</f>
        <v>、、、、、、、</v>
      </c>
    </row>
    <row r="179" spans="1:12" ht="41.25" customHeight="1">
      <c r="A179" s="214"/>
      <c r="B179" s="114"/>
      <c r="C179" s="179"/>
      <c r="D179" s="208"/>
      <c r="E179" s="114"/>
      <c r="F179" s="114"/>
      <c r="G179" s="203"/>
      <c r="H179" s="203"/>
      <c r="I179" s="179"/>
      <c r="J179" s="204"/>
      <c r="K179" s="226"/>
      <c r="L179" s="213" t="str">
        <f>化學品清單!E176</f>
        <v>、、、、、、、</v>
      </c>
    </row>
    <row r="180" spans="1:12" ht="41.25" customHeight="1">
      <c r="A180" s="214"/>
      <c r="B180" s="114"/>
      <c r="C180" s="179"/>
      <c r="D180" s="208"/>
      <c r="E180" s="114"/>
      <c r="F180" s="114"/>
      <c r="G180" s="203"/>
      <c r="H180" s="203"/>
      <c r="I180" s="179"/>
      <c r="J180" s="204"/>
      <c r="K180" s="226"/>
      <c r="L180" s="213" t="str">
        <f>化學品清單!E177</f>
        <v>、、、、、、、</v>
      </c>
    </row>
    <row r="181" spans="1:12" ht="41.25" customHeight="1">
      <c r="A181" s="214"/>
      <c r="B181" s="114"/>
      <c r="C181" s="179"/>
      <c r="D181" s="208"/>
      <c r="E181" s="114"/>
      <c r="F181" s="114"/>
      <c r="G181" s="203"/>
      <c r="H181" s="203"/>
      <c r="I181" s="179"/>
      <c r="J181" s="204"/>
      <c r="K181" s="226"/>
      <c r="L181" s="213" t="str">
        <f>化學品清單!E178</f>
        <v>、、、、、、、</v>
      </c>
    </row>
    <row r="182" spans="1:12" ht="41.25" customHeight="1">
      <c r="A182" s="214"/>
      <c r="B182" s="114"/>
      <c r="C182" s="179"/>
      <c r="D182" s="208"/>
      <c r="E182" s="114"/>
      <c r="F182" s="114"/>
      <c r="G182" s="203"/>
      <c r="H182" s="203"/>
      <c r="I182" s="179"/>
      <c r="J182" s="204"/>
      <c r="K182" s="226"/>
      <c r="L182" s="213" t="str">
        <f>化學品清單!E179</f>
        <v>、、、、、、、</v>
      </c>
    </row>
    <row r="183" spans="1:12" ht="41.25" customHeight="1">
      <c r="A183" s="214"/>
      <c r="B183" s="114"/>
      <c r="C183" s="179"/>
      <c r="D183" s="208"/>
      <c r="E183" s="114"/>
      <c r="F183" s="114"/>
      <c r="G183" s="203"/>
      <c r="H183" s="203"/>
      <c r="I183" s="179"/>
      <c r="J183" s="204"/>
      <c r="K183" s="226"/>
      <c r="L183" s="213" t="str">
        <f>化學品清單!E180</f>
        <v>、、、、、、、</v>
      </c>
    </row>
    <row r="184" spans="1:12" ht="41.25" customHeight="1">
      <c r="A184" s="214"/>
      <c r="B184" s="114"/>
      <c r="C184" s="179"/>
      <c r="D184" s="208"/>
      <c r="E184" s="114"/>
      <c r="F184" s="114"/>
      <c r="G184" s="203"/>
      <c r="H184" s="203"/>
      <c r="I184" s="179"/>
      <c r="J184" s="204"/>
      <c r="K184" s="226"/>
      <c r="L184" s="213" t="str">
        <f>化學品清單!E181</f>
        <v>、、、、、、、</v>
      </c>
    </row>
    <row r="185" spans="1:12" ht="41.25" customHeight="1">
      <c r="A185" s="214"/>
      <c r="B185" s="114"/>
      <c r="C185" s="179"/>
      <c r="D185" s="208"/>
      <c r="E185" s="114"/>
      <c r="F185" s="114"/>
      <c r="G185" s="203"/>
      <c r="H185" s="203"/>
      <c r="I185" s="179"/>
      <c r="J185" s="204"/>
      <c r="K185" s="226"/>
      <c r="L185" s="213" t="str">
        <f>化學品清單!E182</f>
        <v>、、、、、、、</v>
      </c>
    </row>
    <row r="186" spans="1:12" ht="41.25" customHeight="1">
      <c r="A186" s="214"/>
      <c r="B186" s="114"/>
      <c r="C186" s="179"/>
      <c r="D186" s="208"/>
      <c r="E186" s="114"/>
      <c r="F186" s="114"/>
      <c r="G186" s="203"/>
      <c r="H186" s="203"/>
      <c r="I186" s="179"/>
      <c r="J186" s="204"/>
      <c r="K186" s="226"/>
      <c r="L186" s="213" t="str">
        <f>化學品清單!E183</f>
        <v>、、、、、、、</v>
      </c>
    </row>
    <row r="187" spans="1:12" ht="41.25" customHeight="1">
      <c r="A187" s="214"/>
      <c r="B187" s="114"/>
      <c r="C187" s="179"/>
      <c r="D187" s="208"/>
      <c r="E187" s="114"/>
      <c r="F187" s="114"/>
      <c r="G187" s="203"/>
      <c r="H187" s="203"/>
      <c r="I187" s="179"/>
      <c r="J187" s="204"/>
      <c r="K187" s="226"/>
      <c r="L187" s="213" t="str">
        <f>化學品清單!E184</f>
        <v>、、、、、、、</v>
      </c>
    </row>
    <row r="188" spans="1:12" ht="41.25" customHeight="1">
      <c r="A188" s="214"/>
      <c r="B188" s="114"/>
      <c r="C188" s="179"/>
      <c r="D188" s="208"/>
      <c r="E188" s="114"/>
      <c r="F188" s="114"/>
      <c r="G188" s="203"/>
      <c r="H188" s="203"/>
      <c r="I188" s="179"/>
      <c r="J188" s="204"/>
      <c r="K188" s="226"/>
      <c r="L188" s="213" t="str">
        <f>化學品清單!E185</f>
        <v>、、、、、、、</v>
      </c>
    </row>
    <row r="189" spans="1:12" ht="41.25" customHeight="1">
      <c r="A189" s="214"/>
      <c r="B189" s="114"/>
      <c r="C189" s="179"/>
      <c r="D189" s="208"/>
      <c r="E189" s="114"/>
      <c r="F189" s="114"/>
      <c r="G189" s="203"/>
      <c r="H189" s="203"/>
      <c r="I189" s="179"/>
      <c r="J189" s="204"/>
      <c r="K189" s="226"/>
      <c r="L189" s="213" t="str">
        <f>化學品清單!E186</f>
        <v>、、、、、、、</v>
      </c>
    </row>
    <row r="190" spans="1:12" ht="41.25" customHeight="1">
      <c r="A190" s="214"/>
      <c r="B190" s="114"/>
      <c r="C190" s="179"/>
      <c r="D190" s="208"/>
      <c r="E190" s="114"/>
      <c r="F190" s="114"/>
      <c r="G190" s="203"/>
      <c r="H190" s="203"/>
      <c r="I190" s="179"/>
      <c r="J190" s="204"/>
      <c r="K190" s="226"/>
      <c r="L190" s="213" t="str">
        <f>化學品清單!E187</f>
        <v>、、、、、、、</v>
      </c>
    </row>
    <row r="191" spans="1:12" ht="41.25" customHeight="1">
      <c r="A191" s="214"/>
      <c r="B191" s="114"/>
      <c r="C191" s="179"/>
      <c r="D191" s="208"/>
      <c r="E191" s="114"/>
      <c r="F191" s="114"/>
      <c r="G191" s="203"/>
      <c r="H191" s="203"/>
      <c r="I191" s="179"/>
      <c r="J191" s="204"/>
      <c r="K191" s="226"/>
      <c r="L191" s="213" t="str">
        <f>化學品清單!E188</f>
        <v>、、、、、、、</v>
      </c>
    </row>
    <row r="192" spans="1:12" ht="41.25" customHeight="1">
      <c r="A192" s="214"/>
      <c r="B192" s="114"/>
      <c r="C192" s="179"/>
      <c r="D192" s="208"/>
      <c r="E192" s="114"/>
      <c r="F192" s="114"/>
      <c r="G192" s="203"/>
      <c r="H192" s="203"/>
      <c r="I192" s="179"/>
      <c r="J192" s="204"/>
      <c r="K192" s="226"/>
      <c r="L192" s="213" t="str">
        <f>化學品清單!E189</f>
        <v>、、、、、、、</v>
      </c>
    </row>
    <row r="193" spans="1:12" ht="41.25" customHeight="1">
      <c r="A193" s="214"/>
      <c r="B193" s="114"/>
      <c r="C193" s="179"/>
      <c r="D193" s="208"/>
      <c r="E193" s="114"/>
      <c r="F193" s="114"/>
      <c r="G193" s="203"/>
      <c r="H193" s="203"/>
      <c r="I193" s="179"/>
      <c r="J193" s="204"/>
      <c r="K193" s="226"/>
      <c r="L193" s="213" t="str">
        <f>化學品清單!E190</f>
        <v>、、、、、、、</v>
      </c>
    </row>
    <row r="194" spans="1:12" ht="41.25" customHeight="1">
      <c r="A194" s="214"/>
      <c r="B194" s="114"/>
      <c r="C194" s="179"/>
      <c r="D194" s="208"/>
      <c r="E194" s="114"/>
      <c r="F194" s="114"/>
      <c r="G194" s="203"/>
      <c r="H194" s="203"/>
      <c r="I194" s="179"/>
      <c r="J194" s="204"/>
      <c r="K194" s="226"/>
      <c r="L194" s="213" t="str">
        <f>化學品清單!E191</f>
        <v>、、、、、、、</v>
      </c>
    </row>
    <row r="195" spans="1:12" ht="41.25" customHeight="1">
      <c r="A195" s="214"/>
      <c r="B195" s="114"/>
      <c r="C195" s="179"/>
      <c r="D195" s="208"/>
      <c r="E195" s="114"/>
      <c r="F195" s="114"/>
      <c r="G195" s="203"/>
      <c r="H195" s="203"/>
      <c r="I195" s="179"/>
      <c r="J195" s="204"/>
      <c r="K195" s="226"/>
      <c r="L195" s="213" t="str">
        <f>化學品清單!E192</f>
        <v>、、、、、、、</v>
      </c>
    </row>
    <row r="196" spans="1:12" ht="41.25" customHeight="1">
      <c r="A196" s="214"/>
      <c r="B196" s="114"/>
      <c r="C196" s="179"/>
      <c r="D196" s="208"/>
      <c r="E196" s="114"/>
      <c r="F196" s="114"/>
      <c r="G196" s="203"/>
      <c r="H196" s="203"/>
      <c r="I196" s="179"/>
      <c r="J196" s="204"/>
      <c r="K196" s="226"/>
      <c r="L196" s="213" t="str">
        <f>化學品清單!E193</f>
        <v>、、、、、、、</v>
      </c>
    </row>
    <row r="197" spans="1:12" ht="41.25" customHeight="1">
      <c r="A197" s="214"/>
      <c r="B197" s="114"/>
      <c r="C197" s="179"/>
      <c r="D197" s="208"/>
      <c r="E197" s="114"/>
      <c r="F197" s="114"/>
      <c r="G197" s="203"/>
      <c r="H197" s="203"/>
      <c r="I197" s="179"/>
      <c r="J197" s="204"/>
      <c r="K197" s="226"/>
      <c r="L197" s="213" t="str">
        <f>化學品清單!E194</f>
        <v>、、、、、、、</v>
      </c>
    </row>
    <row r="198" spans="1:12" ht="41.25" customHeight="1">
      <c r="A198" s="214"/>
      <c r="B198" s="114"/>
      <c r="C198" s="179"/>
      <c r="D198" s="208"/>
      <c r="E198" s="114"/>
      <c r="F198" s="114"/>
      <c r="G198" s="203"/>
      <c r="H198" s="203"/>
      <c r="I198" s="179"/>
      <c r="J198" s="204"/>
      <c r="K198" s="226"/>
      <c r="L198" s="213" t="str">
        <f>化學品清單!E195</f>
        <v>、、、、、、、</v>
      </c>
    </row>
    <row r="199" spans="1:12" ht="41.25" customHeight="1">
      <c r="A199" s="214"/>
      <c r="B199" s="114"/>
      <c r="C199" s="179"/>
      <c r="D199" s="208"/>
      <c r="E199" s="114"/>
      <c r="F199" s="114"/>
      <c r="G199" s="203"/>
      <c r="H199" s="203"/>
      <c r="I199" s="179"/>
      <c r="J199" s="204"/>
      <c r="K199" s="226"/>
      <c r="L199" s="213" t="str">
        <f>化學品清單!E196</f>
        <v>、、、、、、、</v>
      </c>
    </row>
    <row r="200" spans="1:12" ht="41.25" customHeight="1">
      <c r="A200" s="214"/>
      <c r="B200" s="114"/>
      <c r="C200" s="179"/>
      <c r="D200" s="208"/>
      <c r="E200" s="114"/>
      <c r="F200" s="114"/>
      <c r="G200" s="203"/>
      <c r="H200" s="203"/>
      <c r="I200" s="179"/>
      <c r="J200" s="204"/>
      <c r="K200" s="226"/>
      <c r="L200" s="213" t="str">
        <f>化學品清單!E197</f>
        <v>、、、、、、、</v>
      </c>
    </row>
    <row r="201" spans="1:12" ht="41.25" customHeight="1">
      <c r="A201" s="214"/>
      <c r="B201" s="114"/>
      <c r="C201" s="179"/>
      <c r="D201" s="208"/>
      <c r="E201" s="114"/>
      <c r="F201" s="114"/>
      <c r="G201" s="203"/>
      <c r="H201" s="203"/>
      <c r="I201" s="179"/>
      <c r="J201" s="204"/>
      <c r="K201" s="226"/>
      <c r="L201" s="213" t="str">
        <f>化學品清單!E198</f>
        <v>、、、、、、、</v>
      </c>
    </row>
    <row r="202" spans="1:12" ht="41.25" customHeight="1">
      <c r="A202" s="214"/>
      <c r="B202" s="114"/>
      <c r="C202" s="179"/>
      <c r="D202" s="208"/>
      <c r="E202" s="114"/>
      <c r="F202" s="114"/>
      <c r="G202" s="203"/>
      <c r="H202" s="203"/>
      <c r="I202" s="179"/>
      <c r="J202" s="204"/>
      <c r="K202" s="226"/>
      <c r="L202" s="213" t="str">
        <f>化學品清單!E199</f>
        <v>、、、、、、、</v>
      </c>
    </row>
    <row r="203" spans="1:12" ht="41.25" customHeight="1">
      <c r="A203" s="214"/>
      <c r="B203" s="114"/>
      <c r="C203" s="179"/>
      <c r="D203" s="208"/>
      <c r="E203" s="114"/>
      <c r="F203" s="114"/>
      <c r="G203" s="203"/>
      <c r="H203" s="203"/>
      <c r="I203" s="179"/>
      <c r="J203" s="204"/>
      <c r="K203" s="226"/>
      <c r="L203" s="213" t="str">
        <f>化學品清單!E200</f>
        <v>、、、、、、、</v>
      </c>
    </row>
    <row r="204" spans="1:12" ht="41.25" customHeight="1">
      <c r="A204" s="214"/>
      <c r="B204" s="114"/>
      <c r="C204" s="179"/>
      <c r="D204" s="208"/>
      <c r="E204" s="114"/>
      <c r="F204" s="114"/>
      <c r="G204" s="203"/>
      <c r="H204" s="203"/>
      <c r="I204" s="179"/>
      <c r="J204" s="204"/>
      <c r="K204" s="226"/>
      <c r="L204" s="213" t="str">
        <f>化學品清單!E201</f>
        <v>、、、、、、、</v>
      </c>
    </row>
    <row r="205" spans="1:12" ht="41.25" customHeight="1">
      <c r="A205" s="214"/>
      <c r="B205" s="114"/>
      <c r="C205" s="179"/>
      <c r="D205" s="208"/>
      <c r="E205" s="114"/>
      <c r="F205" s="114"/>
      <c r="G205" s="203"/>
      <c r="H205" s="203"/>
      <c r="I205" s="179"/>
      <c r="J205" s="204"/>
      <c r="K205" s="226"/>
      <c r="L205" s="213" t="str">
        <f>化學品清單!E202</f>
        <v>、、、、、、、</v>
      </c>
    </row>
    <row r="206" spans="1:12" ht="41.25" customHeight="1">
      <c r="A206" s="214"/>
      <c r="B206" s="114"/>
      <c r="C206" s="179"/>
      <c r="D206" s="208"/>
      <c r="E206" s="114"/>
      <c r="F206" s="114"/>
      <c r="G206" s="203"/>
      <c r="H206" s="203"/>
      <c r="I206" s="179"/>
      <c r="J206" s="204"/>
      <c r="K206" s="226"/>
      <c r="L206" s="213" t="str">
        <f>化學品清單!E203</f>
        <v>、、、、、、、</v>
      </c>
    </row>
    <row r="207" spans="1:12" ht="41.25" customHeight="1">
      <c r="A207" s="214"/>
      <c r="B207" s="114"/>
      <c r="C207" s="179"/>
      <c r="D207" s="208"/>
      <c r="E207" s="114"/>
      <c r="F207" s="114"/>
      <c r="G207" s="203"/>
      <c r="H207" s="203"/>
      <c r="I207" s="179"/>
      <c r="J207" s="204"/>
      <c r="K207" s="226"/>
      <c r="L207" s="213" t="str">
        <f>化學品清單!E204</f>
        <v>、、、、、、、</v>
      </c>
    </row>
    <row r="208" spans="1:12" ht="41.25" customHeight="1">
      <c r="A208" s="214"/>
      <c r="B208" s="114"/>
      <c r="C208" s="179"/>
      <c r="D208" s="208"/>
      <c r="E208" s="114"/>
      <c r="F208" s="114"/>
      <c r="G208" s="203"/>
      <c r="H208" s="203"/>
      <c r="I208" s="179"/>
      <c r="J208" s="204"/>
      <c r="K208" s="226"/>
      <c r="L208" s="213" t="str">
        <f>化學品清單!E205</f>
        <v>、、、、、、、</v>
      </c>
    </row>
    <row r="209" spans="1:12" ht="41.25" customHeight="1">
      <c r="A209" s="214"/>
      <c r="B209" s="114"/>
      <c r="C209" s="179"/>
      <c r="D209" s="208"/>
      <c r="E209" s="114"/>
      <c r="F209" s="114"/>
      <c r="G209" s="203"/>
      <c r="H209" s="203"/>
      <c r="I209" s="179"/>
      <c r="J209" s="204"/>
      <c r="K209" s="226"/>
      <c r="L209" s="213" t="str">
        <f>化學品清單!E206</f>
        <v>、、、、、、、</v>
      </c>
    </row>
    <row r="210" spans="1:12" ht="41.25" customHeight="1">
      <c r="A210" s="214"/>
      <c r="B210" s="114"/>
      <c r="C210" s="179"/>
      <c r="D210" s="208"/>
      <c r="E210" s="114"/>
      <c r="F210" s="114"/>
      <c r="G210" s="203"/>
      <c r="H210" s="203"/>
      <c r="I210" s="179"/>
      <c r="J210" s="204"/>
      <c r="K210" s="226"/>
      <c r="L210" s="213" t="str">
        <f>化學品清單!E207</f>
        <v>、、、、、、、</v>
      </c>
    </row>
    <row r="211" spans="1:12" ht="41.25" customHeight="1">
      <c r="A211" s="214"/>
      <c r="B211" s="114"/>
      <c r="C211" s="179"/>
      <c r="D211" s="208"/>
      <c r="E211" s="114"/>
      <c r="F211" s="114"/>
      <c r="G211" s="203"/>
      <c r="H211" s="203"/>
      <c r="I211" s="179"/>
      <c r="J211" s="204"/>
      <c r="K211" s="226"/>
      <c r="L211" s="213" t="str">
        <f>化學品清單!E208</f>
        <v>、、、、、、、</v>
      </c>
    </row>
    <row r="212" spans="1:12" ht="41.25" customHeight="1">
      <c r="A212" s="214"/>
      <c r="B212" s="114"/>
      <c r="C212" s="179"/>
      <c r="D212" s="208"/>
      <c r="E212" s="114"/>
      <c r="F212" s="114"/>
      <c r="G212" s="203"/>
      <c r="H212" s="203"/>
      <c r="I212" s="179"/>
      <c r="J212" s="204"/>
      <c r="K212" s="226"/>
      <c r="L212" s="213" t="str">
        <f>化學品清單!E209</f>
        <v>、、、、、、、</v>
      </c>
    </row>
    <row r="213" spans="1:12" ht="41.25" customHeight="1">
      <c r="A213" s="214"/>
      <c r="B213" s="114"/>
      <c r="C213" s="179"/>
      <c r="D213" s="208"/>
      <c r="E213" s="114"/>
      <c r="F213" s="114"/>
      <c r="G213" s="203"/>
      <c r="H213" s="203"/>
      <c r="I213" s="179"/>
      <c r="J213" s="204"/>
      <c r="K213" s="226"/>
      <c r="L213" s="213" t="str">
        <f>化學品清單!E210</f>
        <v>、、、、、、、</v>
      </c>
    </row>
    <row r="214" spans="1:12" ht="41.25" customHeight="1">
      <c r="A214" s="214"/>
      <c r="B214" s="114"/>
      <c r="C214" s="179"/>
      <c r="D214" s="208"/>
      <c r="E214" s="114"/>
      <c r="F214" s="114"/>
      <c r="G214" s="203"/>
      <c r="H214" s="203"/>
      <c r="I214" s="179"/>
      <c r="J214" s="204"/>
      <c r="K214" s="226"/>
      <c r="L214" s="213" t="str">
        <f>化學品清單!E211</f>
        <v>、、、、、、、</v>
      </c>
    </row>
    <row r="215" spans="1:12" ht="41.25" customHeight="1">
      <c r="A215" s="214"/>
      <c r="B215" s="114"/>
      <c r="C215" s="179"/>
      <c r="D215" s="208"/>
      <c r="E215" s="114"/>
      <c r="F215" s="114"/>
      <c r="G215" s="203"/>
      <c r="H215" s="203"/>
      <c r="I215" s="179"/>
      <c r="J215" s="204"/>
      <c r="K215" s="226"/>
      <c r="L215" s="213" t="str">
        <f>化學品清單!E212</f>
        <v>、、、、、、、</v>
      </c>
    </row>
    <row r="216" spans="1:12" ht="41.25" customHeight="1">
      <c r="A216" s="214"/>
      <c r="B216" s="114"/>
      <c r="C216" s="179"/>
      <c r="D216" s="208"/>
      <c r="E216" s="114"/>
      <c r="F216" s="114"/>
      <c r="G216" s="203"/>
      <c r="H216" s="203"/>
      <c r="I216" s="179"/>
      <c r="J216" s="204"/>
      <c r="K216" s="226"/>
      <c r="L216" s="213" t="str">
        <f>化學品清單!E213</f>
        <v>、、、、、、、</v>
      </c>
    </row>
    <row r="217" spans="1:12" ht="41.25" customHeight="1">
      <c r="A217" s="214"/>
      <c r="B217" s="114"/>
      <c r="C217" s="179"/>
      <c r="D217" s="208"/>
      <c r="E217" s="114"/>
      <c r="F217" s="114"/>
      <c r="G217" s="203"/>
      <c r="H217" s="203"/>
      <c r="I217" s="179"/>
      <c r="J217" s="204"/>
      <c r="K217" s="226"/>
      <c r="L217" s="213" t="str">
        <f>化學品清單!E214</f>
        <v>、、、、、、、</v>
      </c>
    </row>
    <row r="218" spans="1:12" ht="41.25" customHeight="1">
      <c r="A218" s="214"/>
      <c r="B218" s="114"/>
      <c r="C218" s="179"/>
      <c r="D218" s="208"/>
      <c r="E218" s="114"/>
      <c r="F218" s="114"/>
      <c r="G218" s="203"/>
      <c r="H218" s="203"/>
      <c r="I218" s="179"/>
      <c r="J218" s="204"/>
      <c r="K218" s="226"/>
      <c r="L218" s="213" t="str">
        <f>化學品清單!E215</f>
        <v>、、、、、、、</v>
      </c>
    </row>
    <row r="219" spans="1:12" ht="41.25" customHeight="1">
      <c r="A219" s="214"/>
      <c r="B219" s="114"/>
      <c r="C219" s="179"/>
      <c r="D219" s="208"/>
      <c r="E219" s="114"/>
      <c r="F219" s="114"/>
      <c r="G219" s="203"/>
      <c r="H219" s="203"/>
      <c r="I219" s="179"/>
      <c r="J219" s="204"/>
      <c r="K219" s="226"/>
      <c r="L219" s="213" t="str">
        <f>化學品清單!E216</f>
        <v>、、、、、、、</v>
      </c>
    </row>
    <row r="220" spans="1:12" ht="41.25" customHeight="1">
      <c r="A220" s="214"/>
      <c r="B220" s="114"/>
      <c r="C220" s="179"/>
      <c r="D220" s="208"/>
      <c r="E220" s="114"/>
      <c r="F220" s="114"/>
      <c r="G220" s="203"/>
      <c r="H220" s="203"/>
      <c r="I220" s="179"/>
      <c r="J220" s="204"/>
      <c r="K220" s="226"/>
      <c r="L220" s="213" t="str">
        <f>化學品清單!E217</f>
        <v>、、、、、、、</v>
      </c>
    </row>
    <row r="221" spans="1:12" ht="41.25" customHeight="1">
      <c r="A221" s="214"/>
      <c r="B221" s="114"/>
      <c r="C221" s="179"/>
      <c r="D221" s="208"/>
      <c r="E221" s="114"/>
      <c r="F221" s="114"/>
      <c r="G221" s="203"/>
      <c r="H221" s="203"/>
      <c r="I221" s="179"/>
      <c r="J221" s="204"/>
      <c r="K221" s="226"/>
      <c r="L221" s="213" t="str">
        <f>化學品清單!E218</f>
        <v>、、、、、、、</v>
      </c>
    </row>
    <row r="222" spans="1:12" ht="41.25" customHeight="1">
      <c r="A222" s="214"/>
      <c r="B222" s="114"/>
      <c r="C222" s="179"/>
      <c r="D222" s="208"/>
      <c r="E222" s="114"/>
      <c r="F222" s="114"/>
      <c r="G222" s="203"/>
      <c r="H222" s="203"/>
      <c r="I222" s="179"/>
      <c r="J222" s="204"/>
      <c r="K222" s="226"/>
      <c r="L222" s="213" t="str">
        <f>化學品清單!E219</f>
        <v>、、、、、、、</v>
      </c>
    </row>
    <row r="223" spans="1:12" ht="41.25" customHeight="1">
      <c r="A223" s="214"/>
      <c r="B223" s="114"/>
      <c r="C223" s="179"/>
      <c r="D223" s="208"/>
      <c r="E223" s="114"/>
      <c r="F223" s="114"/>
      <c r="G223" s="203"/>
      <c r="H223" s="203"/>
      <c r="I223" s="179"/>
      <c r="J223" s="204"/>
      <c r="K223" s="226"/>
      <c r="L223" s="213" t="str">
        <f>化學品清單!E220</f>
        <v>、、、、、、、</v>
      </c>
    </row>
    <row r="224" spans="1:12" ht="41.25" customHeight="1">
      <c r="A224" s="214"/>
      <c r="B224" s="114"/>
      <c r="C224" s="179"/>
      <c r="D224" s="208"/>
      <c r="E224" s="114"/>
      <c r="F224" s="114"/>
      <c r="G224" s="203"/>
      <c r="H224" s="203"/>
      <c r="I224" s="179"/>
      <c r="J224" s="204"/>
      <c r="K224" s="226"/>
      <c r="L224" s="213" t="str">
        <f>化學品清單!E221</f>
        <v>、、、、、、、</v>
      </c>
    </row>
    <row r="225" spans="1:12" ht="41.25" customHeight="1">
      <c r="A225" s="214"/>
      <c r="B225" s="114"/>
      <c r="C225" s="179"/>
      <c r="D225" s="208"/>
      <c r="E225" s="114"/>
      <c r="F225" s="114"/>
      <c r="G225" s="203"/>
      <c r="H225" s="203"/>
      <c r="I225" s="179"/>
      <c r="J225" s="204"/>
      <c r="K225" s="226"/>
      <c r="L225" s="213" t="str">
        <f>化學品清單!E222</f>
        <v>、、、、、、、</v>
      </c>
    </row>
    <row r="226" spans="1:12" ht="41.25" customHeight="1">
      <c r="A226" s="214"/>
      <c r="B226" s="114"/>
      <c r="C226" s="179"/>
      <c r="D226" s="208"/>
      <c r="E226" s="114"/>
      <c r="F226" s="114"/>
      <c r="G226" s="203"/>
      <c r="H226" s="203"/>
      <c r="I226" s="179"/>
      <c r="J226" s="204"/>
      <c r="K226" s="226"/>
      <c r="L226" s="213" t="str">
        <f>化學品清單!E223</f>
        <v>、、、、、、、</v>
      </c>
    </row>
    <row r="227" spans="1:12" ht="41.25" customHeight="1">
      <c r="A227" s="214"/>
      <c r="B227" s="114"/>
      <c r="C227" s="179"/>
      <c r="D227" s="208"/>
      <c r="E227" s="114"/>
      <c r="F227" s="114"/>
      <c r="G227" s="203"/>
      <c r="H227" s="203"/>
      <c r="I227" s="179"/>
      <c r="J227" s="204"/>
      <c r="K227" s="226"/>
      <c r="L227" s="213" t="str">
        <f>化學品清單!E224</f>
        <v>、、、、、、、</v>
      </c>
    </row>
    <row r="228" spans="1:12" ht="41.25" customHeight="1">
      <c r="A228" s="214"/>
      <c r="B228" s="114"/>
      <c r="C228" s="179"/>
      <c r="D228" s="208"/>
      <c r="E228" s="114"/>
      <c r="F228" s="114"/>
      <c r="G228" s="203"/>
      <c r="H228" s="203"/>
      <c r="I228" s="179"/>
      <c r="J228" s="204"/>
      <c r="K228" s="226"/>
      <c r="L228" s="213" t="str">
        <f>化學品清單!E225</f>
        <v>、、、、、、、</v>
      </c>
    </row>
    <row r="229" spans="1:12" ht="41.25" customHeight="1">
      <c r="A229" s="214"/>
      <c r="B229" s="114"/>
      <c r="C229" s="179"/>
      <c r="D229" s="208"/>
      <c r="E229" s="114"/>
      <c r="F229" s="114"/>
      <c r="G229" s="203"/>
      <c r="H229" s="203"/>
      <c r="I229" s="179"/>
      <c r="J229" s="204"/>
      <c r="K229" s="226"/>
      <c r="L229" s="213" t="str">
        <f>化學品清單!E226</f>
        <v>、、、、、、、</v>
      </c>
    </row>
    <row r="230" spans="1:12" ht="41.25" customHeight="1">
      <c r="A230" s="214"/>
      <c r="B230" s="114"/>
      <c r="C230" s="179"/>
      <c r="D230" s="208"/>
      <c r="E230" s="114"/>
      <c r="F230" s="114"/>
      <c r="G230" s="203"/>
      <c r="H230" s="203"/>
      <c r="I230" s="179"/>
      <c r="J230" s="204"/>
      <c r="K230" s="226"/>
      <c r="L230" s="213" t="str">
        <f>化學品清單!E227</f>
        <v>、、、、、、、</v>
      </c>
    </row>
    <row r="231" spans="1:12" ht="41.25" customHeight="1">
      <c r="A231" s="214"/>
      <c r="B231" s="114"/>
      <c r="C231" s="179"/>
      <c r="D231" s="208"/>
      <c r="E231" s="114"/>
      <c r="F231" s="114"/>
      <c r="G231" s="203"/>
      <c r="H231" s="203"/>
      <c r="I231" s="179"/>
      <c r="J231" s="204"/>
      <c r="K231" s="226"/>
      <c r="L231" s="213" t="str">
        <f>化學品清單!E228</f>
        <v>、、、、、、、</v>
      </c>
    </row>
    <row r="232" spans="1:12" ht="41.25" customHeight="1">
      <c r="A232" s="214"/>
      <c r="B232" s="114"/>
      <c r="C232" s="179"/>
      <c r="D232" s="208"/>
      <c r="E232" s="114"/>
      <c r="F232" s="114"/>
      <c r="G232" s="203"/>
      <c r="H232" s="203"/>
      <c r="I232" s="179"/>
      <c r="J232" s="204"/>
      <c r="K232" s="226"/>
      <c r="L232" s="213" t="str">
        <f>化學品清單!E229</f>
        <v>、、、、、、、</v>
      </c>
    </row>
    <row r="233" spans="1:12" ht="41.25" customHeight="1">
      <c r="A233" s="214"/>
      <c r="B233" s="114"/>
      <c r="C233" s="179"/>
      <c r="D233" s="208"/>
      <c r="E233" s="114"/>
      <c r="F233" s="114"/>
      <c r="G233" s="203"/>
      <c r="H233" s="203"/>
      <c r="I233" s="179"/>
      <c r="J233" s="204"/>
      <c r="K233" s="226"/>
      <c r="L233" s="213" t="str">
        <f>化學品清單!E230</f>
        <v>、、、、、、、</v>
      </c>
    </row>
    <row r="234" spans="1:12" ht="41.25" customHeight="1">
      <c r="A234" s="214"/>
      <c r="B234" s="114"/>
      <c r="C234" s="179"/>
      <c r="D234" s="208"/>
      <c r="E234" s="114"/>
      <c r="F234" s="114"/>
      <c r="G234" s="203"/>
      <c r="H234" s="203"/>
      <c r="I234" s="179"/>
      <c r="J234" s="204"/>
      <c r="K234" s="226"/>
      <c r="L234" s="213" t="str">
        <f>化學品清單!E231</f>
        <v>、、、、、、、</v>
      </c>
    </row>
    <row r="235" spans="1:12" ht="41.25" customHeight="1">
      <c r="A235" s="214"/>
      <c r="B235" s="114"/>
      <c r="C235" s="179"/>
      <c r="D235" s="208"/>
      <c r="E235" s="114"/>
      <c r="F235" s="114"/>
      <c r="G235" s="203"/>
      <c r="H235" s="203"/>
      <c r="I235" s="179"/>
      <c r="J235" s="204"/>
      <c r="K235" s="226"/>
      <c r="L235" s="213" t="str">
        <f>化學品清單!E232</f>
        <v>、、、、、、、</v>
      </c>
    </row>
    <row r="236" spans="1:12" ht="41.25" customHeight="1">
      <c r="A236" s="214"/>
      <c r="B236" s="114"/>
      <c r="C236" s="179"/>
      <c r="D236" s="208"/>
      <c r="E236" s="114"/>
      <c r="F236" s="114"/>
      <c r="G236" s="203"/>
      <c r="H236" s="203"/>
      <c r="I236" s="179"/>
      <c r="J236" s="204"/>
      <c r="K236" s="226"/>
      <c r="L236" s="213" t="str">
        <f>化學品清單!E233</f>
        <v>、、、、、、、</v>
      </c>
    </row>
    <row r="237" spans="1:12" ht="41.25" customHeight="1">
      <c r="A237" s="214"/>
      <c r="B237" s="114"/>
      <c r="C237" s="179"/>
      <c r="D237" s="208"/>
      <c r="E237" s="114"/>
      <c r="F237" s="114"/>
      <c r="G237" s="203"/>
      <c r="H237" s="203"/>
      <c r="I237" s="179"/>
      <c r="J237" s="204"/>
      <c r="K237" s="226"/>
      <c r="L237" s="213" t="str">
        <f>化學品清單!E234</f>
        <v>、、、、、、、</v>
      </c>
    </row>
    <row r="238" spans="1:12" ht="41.25" customHeight="1">
      <c r="A238" s="214"/>
      <c r="B238" s="114"/>
      <c r="C238" s="179"/>
      <c r="D238" s="208"/>
      <c r="E238" s="114"/>
      <c r="F238" s="114"/>
      <c r="G238" s="203"/>
      <c r="H238" s="203"/>
      <c r="I238" s="179"/>
      <c r="J238" s="204"/>
      <c r="K238" s="226"/>
      <c r="L238" s="213" t="str">
        <f>化學品清單!E235</f>
        <v>、、、、、、、</v>
      </c>
    </row>
    <row r="239" spans="1:12" ht="41.25" customHeight="1">
      <c r="A239" s="214"/>
      <c r="B239" s="114"/>
      <c r="C239" s="179"/>
      <c r="D239" s="208"/>
      <c r="E239" s="114"/>
      <c r="F239" s="114"/>
      <c r="G239" s="203"/>
      <c r="H239" s="203"/>
      <c r="I239" s="179"/>
      <c r="J239" s="204"/>
      <c r="K239" s="226"/>
      <c r="L239" s="213" t="str">
        <f>化學品清單!E236</f>
        <v>、、、、、、、</v>
      </c>
    </row>
    <row r="240" spans="1:12" ht="41.25" customHeight="1">
      <c r="A240" s="214"/>
      <c r="B240" s="114"/>
      <c r="C240" s="179"/>
      <c r="D240" s="208"/>
      <c r="E240" s="114"/>
      <c r="F240" s="114"/>
      <c r="G240" s="203"/>
      <c r="H240" s="203"/>
      <c r="I240" s="179"/>
      <c r="J240" s="204"/>
      <c r="K240" s="226"/>
      <c r="L240" s="213" t="str">
        <f>化學品清單!E237</f>
        <v>、、、、、、、</v>
      </c>
    </row>
    <row r="241" spans="1:12" ht="41.25" customHeight="1">
      <c r="A241" s="214"/>
      <c r="B241" s="114"/>
      <c r="C241" s="179"/>
      <c r="D241" s="208"/>
      <c r="E241" s="114"/>
      <c r="F241" s="114"/>
      <c r="G241" s="203"/>
      <c r="H241" s="203"/>
      <c r="I241" s="179"/>
      <c r="J241" s="204"/>
      <c r="K241" s="226"/>
      <c r="L241" s="213" t="str">
        <f>化學品清單!E238</f>
        <v>、、、、、、、</v>
      </c>
    </row>
    <row r="242" spans="1:12" ht="41.25" customHeight="1">
      <c r="A242" s="214"/>
      <c r="B242" s="114"/>
      <c r="C242" s="179"/>
      <c r="D242" s="208"/>
      <c r="E242" s="114"/>
      <c r="F242" s="114"/>
      <c r="G242" s="203"/>
      <c r="H242" s="203"/>
      <c r="I242" s="179"/>
      <c r="J242" s="204"/>
      <c r="K242" s="226"/>
      <c r="L242" s="213" t="str">
        <f>化學品清單!E239</f>
        <v>、、、、、、、</v>
      </c>
    </row>
    <row r="243" spans="1:12" ht="41.25" customHeight="1">
      <c r="A243" s="214"/>
      <c r="B243" s="114"/>
      <c r="C243" s="179"/>
      <c r="D243" s="208"/>
      <c r="E243" s="114"/>
      <c r="F243" s="114"/>
      <c r="G243" s="203"/>
      <c r="H243" s="203"/>
      <c r="I243" s="179"/>
      <c r="J243" s="204"/>
      <c r="K243" s="226"/>
      <c r="L243" s="213" t="str">
        <f>化學品清單!E240</f>
        <v>、、、、、、、</v>
      </c>
    </row>
    <row r="244" spans="1:12" ht="41.25" customHeight="1">
      <c r="A244" s="214"/>
      <c r="B244" s="114"/>
      <c r="C244" s="179"/>
      <c r="D244" s="208"/>
      <c r="E244" s="114"/>
      <c r="F244" s="114"/>
      <c r="G244" s="203"/>
      <c r="H244" s="203"/>
      <c r="I244" s="179"/>
      <c r="J244" s="204"/>
      <c r="K244" s="226"/>
      <c r="L244" s="213" t="str">
        <f>化學品清單!E241</f>
        <v>、、、、、、、</v>
      </c>
    </row>
    <row r="245" spans="1:12" ht="41.25" customHeight="1">
      <c r="A245" s="214"/>
      <c r="B245" s="114"/>
      <c r="C245" s="179"/>
      <c r="D245" s="208"/>
      <c r="E245" s="114"/>
      <c r="F245" s="114"/>
      <c r="G245" s="203"/>
      <c r="H245" s="203"/>
      <c r="I245" s="179"/>
      <c r="J245" s="204"/>
      <c r="K245" s="226"/>
      <c r="L245" s="213" t="str">
        <f>化學品清單!E242</f>
        <v>、、、、、、、</v>
      </c>
    </row>
    <row r="246" spans="1:12" ht="41.25" customHeight="1">
      <c r="A246" s="214"/>
      <c r="B246" s="114"/>
      <c r="C246" s="179"/>
      <c r="D246" s="208"/>
      <c r="E246" s="114"/>
      <c r="F246" s="114"/>
      <c r="G246" s="203"/>
      <c r="H246" s="203"/>
      <c r="I246" s="179"/>
      <c r="J246" s="204"/>
      <c r="K246" s="226"/>
      <c r="L246" s="213" t="str">
        <f>化學品清單!E243</f>
        <v>、、、、、、、</v>
      </c>
    </row>
    <row r="247" spans="1:12" ht="41.25" customHeight="1">
      <c r="A247" s="214"/>
      <c r="B247" s="114"/>
      <c r="C247" s="179"/>
      <c r="D247" s="208"/>
      <c r="E247" s="114"/>
      <c r="F247" s="114"/>
      <c r="G247" s="203"/>
      <c r="H247" s="203"/>
      <c r="I247" s="179"/>
      <c r="J247" s="204"/>
      <c r="K247" s="226"/>
      <c r="L247" s="213" t="str">
        <f>化學品清單!E244</f>
        <v>、、、、、、、</v>
      </c>
    </row>
    <row r="248" spans="1:12" ht="41.25" customHeight="1">
      <c r="A248" s="214"/>
      <c r="B248" s="114"/>
      <c r="C248" s="179"/>
      <c r="D248" s="208"/>
      <c r="E248" s="114"/>
      <c r="F248" s="114"/>
      <c r="G248" s="203"/>
      <c r="H248" s="203"/>
      <c r="I248" s="179"/>
      <c r="J248" s="204"/>
      <c r="K248" s="226"/>
      <c r="L248" s="213" t="str">
        <f>化學品清單!E245</f>
        <v>、、、、、、、</v>
      </c>
    </row>
    <row r="249" spans="1:12" ht="41.25" customHeight="1">
      <c r="A249" s="214"/>
      <c r="B249" s="114"/>
      <c r="C249" s="179"/>
      <c r="D249" s="208"/>
      <c r="E249" s="114"/>
      <c r="F249" s="114"/>
      <c r="G249" s="203"/>
      <c r="H249" s="203"/>
      <c r="I249" s="179"/>
      <c r="J249" s="204"/>
      <c r="K249" s="226"/>
      <c r="L249" s="213" t="str">
        <f>化學品清單!E246</f>
        <v>、、、、、、、</v>
      </c>
    </row>
    <row r="250" spans="1:12" ht="41.25" customHeight="1">
      <c r="A250" s="214"/>
      <c r="B250" s="114"/>
      <c r="C250" s="179"/>
      <c r="D250" s="208"/>
      <c r="E250" s="114"/>
      <c r="F250" s="114"/>
      <c r="G250" s="203"/>
      <c r="H250" s="203"/>
      <c r="I250" s="179"/>
      <c r="J250" s="204"/>
      <c r="K250" s="226"/>
      <c r="L250" s="213" t="str">
        <f>化學品清單!E247</f>
        <v>、、、、、、、</v>
      </c>
    </row>
    <row r="251" spans="1:12" ht="41.25" customHeight="1">
      <c r="A251" s="214"/>
      <c r="B251" s="114"/>
      <c r="C251" s="179"/>
      <c r="D251" s="208"/>
      <c r="E251" s="114"/>
      <c r="F251" s="114"/>
      <c r="G251" s="203"/>
      <c r="H251" s="203"/>
      <c r="I251" s="179"/>
      <c r="J251" s="204"/>
      <c r="K251" s="226"/>
      <c r="L251" s="213" t="str">
        <f>化學品清單!E248</f>
        <v>、、、、、、、</v>
      </c>
    </row>
    <row r="252" spans="1:12" ht="41.25" customHeight="1">
      <c r="A252" s="214"/>
      <c r="B252" s="114"/>
      <c r="C252" s="179"/>
      <c r="D252" s="208"/>
      <c r="E252" s="114"/>
      <c r="F252" s="114"/>
      <c r="G252" s="203"/>
      <c r="H252" s="203"/>
      <c r="I252" s="179"/>
      <c r="J252" s="204"/>
      <c r="K252" s="226"/>
      <c r="L252" s="213" t="str">
        <f>化學品清單!E249</f>
        <v>、、、、、、、</v>
      </c>
    </row>
    <row r="253" spans="1:12" ht="41.25" customHeight="1">
      <c r="A253" s="214"/>
      <c r="B253" s="114"/>
      <c r="C253" s="179"/>
      <c r="D253" s="208"/>
      <c r="E253" s="114"/>
      <c r="F253" s="114"/>
      <c r="G253" s="203"/>
      <c r="H253" s="203"/>
      <c r="I253" s="179"/>
      <c r="J253" s="204"/>
      <c r="K253" s="226"/>
      <c r="L253" s="213" t="str">
        <f>化學品清單!E250</f>
        <v>、、、、、、、</v>
      </c>
    </row>
    <row r="254" spans="1:12" ht="41.25" customHeight="1">
      <c r="A254" s="214"/>
      <c r="B254" s="114"/>
      <c r="C254" s="179"/>
      <c r="D254" s="208"/>
      <c r="E254" s="114"/>
      <c r="F254" s="114"/>
      <c r="G254" s="203"/>
      <c r="H254" s="203"/>
      <c r="I254" s="179"/>
      <c r="J254" s="204"/>
      <c r="K254" s="226"/>
      <c r="L254" s="213" t="str">
        <f>化學品清單!E251</f>
        <v>、、、、、、、</v>
      </c>
    </row>
    <row r="255" spans="1:12" ht="41.25" customHeight="1">
      <c r="A255" s="214"/>
      <c r="B255" s="114"/>
      <c r="C255" s="179"/>
      <c r="D255" s="208"/>
      <c r="E255" s="114"/>
      <c r="F255" s="114"/>
      <c r="G255" s="203"/>
      <c r="H255" s="203"/>
      <c r="I255" s="179"/>
      <c r="J255" s="204"/>
      <c r="K255" s="226"/>
      <c r="L255" s="213" t="str">
        <f>化學品清單!E252</f>
        <v>、、、、、、、</v>
      </c>
    </row>
    <row r="256" spans="1:12" ht="41.25" customHeight="1">
      <c r="A256" s="214"/>
      <c r="B256" s="114"/>
      <c r="C256" s="179"/>
      <c r="D256" s="208"/>
      <c r="E256" s="114"/>
      <c r="F256" s="114"/>
      <c r="G256" s="203"/>
      <c r="H256" s="203"/>
      <c r="I256" s="179"/>
      <c r="J256" s="204"/>
      <c r="K256" s="226"/>
      <c r="L256" s="213" t="str">
        <f>化學品清單!E253</f>
        <v>、、、、、、、</v>
      </c>
    </row>
    <row r="257" spans="1:12" ht="41.25" customHeight="1">
      <c r="A257" s="214"/>
      <c r="B257" s="114"/>
      <c r="C257" s="179"/>
      <c r="D257" s="208"/>
      <c r="E257" s="114"/>
      <c r="F257" s="114"/>
      <c r="G257" s="203"/>
      <c r="H257" s="203"/>
      <c r="I257" s="179"/>
      <c r="J257" s="204"/>
      <c r="K257" s="226"/>
      <c r="L257" s="213" t="str">
        <f>化學品清單!E254</f>
        <v>、、、、、、、</v>
      </c>
    </row>
    <row r="258" spans="1:12" ht="41.25" customHeight="1">
      <c r="A258" s="214"/>
      <c r="B258" s="114"/>
      <c r="C258" s="179"/>
      <c r="D258" s="208"/>
      <c r="E258" s="114"/>
      <c r="F258" s="114"/>
      <c r="G258" s="203"/>
      <c r="H258" s="203"/>
      <c r="I258" s="179"/>
      <c r="J258" s="204"/>
      <c r="K258" s="226"/>
      <c r="L258" s="213" t="str">
        <f>化學品清單!E255</f>
        <v>、、、、、、、</v>
      </c>
    </row>
    <row r="259" spans="1:12" ht="41.25" customHeight="1">
      <c r="A259" s="214"/>
      <c r="B259" s="114"/>
      <c r="C259" s="179"/>
      <c r="D259" s="208"/>
      <c r="E259" s="114"/>
      <c r="F259" s="114"/>
      <c r="G259" s="203"/>
      <c r="H259" s="203"/>
      <c r="I259" s="179"/>
      <c r="J259" s="204"/>
      <c r="K259" s="226"/>
      <c r="L259" s="213" t="str">
        <f>化學品清單!E256</f>
        <v>、、、、、、、</v>
      </c>
    </row>
    <row r="260" spans="1:12" ht="41.25" customHeight="1">
      <c r="A260" s="214"/>
      <c r="B260" s="114"/>
      <c r="C260" s="179"/>
      <c r="D260" s="208"/>
      <c r="E260" s="114"/>
      <c r="F260" s="114"/>
      <c r="G260" s="203"/>
      <c r="H260" s="203"/>
      <c r="I260" s="179"/>
      <c r="J260" s="204"/>
      <c r="K260" s="226"/>
      <c r="L260" s="213" t="str">
        <f>化學品清單!E257</f>
        <v>、、、、、、、</v>
      </c>
    </row>
    <row r="261" spans="1:12" ht="41.25" customHeight="1">
      <c r="A261" s="214"/>
      <c r="B261" s="114"/>
      <c r="C261" s="179"/>
      <c r="D261" s="208"/>
      <c r="E261" s="114"/>
      <c r="F261" s="114"/>
      <c r="G261" s="203"/>
      <c r="H261" s="203"/>
      <c r="I261" s="179"/>
      <c r="J261" s="204"/>
      <c r="K261" s="226"/>
      <c r="L261" s="213" t="str">
        <f>化學品清單!E258</f>
        <v>、、、、、、、</v>
      </c>
    </row>
    <row r="262" spans="1:12" ht="41.25" customHeight="1">
      <c r="A262" s="214"/>
      <c r="B262" s="114"/>
      <c r="C262" s="179"/>
      <c r="D262" s="208"/>
      <c r="E262" s="114"/>
      <c r="F262" s="114"/>
      <c r="G262" s="203"/>
      <c r="H262" s="203"/>
      <c r="I262" s="179"/>
      <c r="J262" s="204"/>
      <c r="K262" s="226"/>
      <c r="L262" s="213" t="str">
        <f>化學品清單!E259</f>
        <v>、、、、、、、</v>
      </c>
    </row>
    <row r="263" spans="1:12" ht="41.25" customHeight="1">
      <c r="A263" s="214"/>
      <c r="B263" s="114"/>
      <c r="C263" s="179"/>
      <c r="D263" s="208"/>
      <c r="E263" s="114"/>
      <c r="F263" s="114"/>
      <c r="G263" s="203"/>
      <c r="H263" s="203"/>
      <c r="I263" s="179"/>
      <c r="J263" s="204"/>
      <c r="K263" s="226"/>
      <c r="L263" s="213" t="str">
        <f>化學品清單!E260</f>
        <v>、、、、、、、</v>
      </c>
    </row>
    <row r="264" spans="1:12" ht="41.25" customHeight="1">
      <c r="A264" s="214"/>
      <c r="B264" s="114"/>
      <c r="C264" s="179"/>
      <c r="D264" s="208"/>
      <c r="E264" s="114"/>
      <c r="F264" s="114"/>
      <c r="G264" s="203"/>
      <c r="H264" s="203"/>
      <c r="I264" s="179"/>
      <c r="J264" s="204"/>
      <c r="K264" s="226"/>
      <c r="L264" s="213" t="str">
        <f>化學品清單!E261</f>
        <v>、、、、、、、</v>
      </c>
    </row>
    <row r="265" spans="1:12" ht="41.25" customHeight="1">
      <c r="A265" s="214"/>
      <c r="B265" s="114"/>
      <c r="C265" s="179"/>
      <c r="D265" s="208"/>
      <c r="E265" s="114"/>
      <c r="F265" s="114"/>
      <c r="G265" s="203"/>
      <c r="H265" s="203"/>
      <c r="I265" s="179"/>
      <c r="J265" s="204"/>
      <c r="K265" s="226"/>
      <c r="L265" s="213" t="str">
        <f>化學品清單!E262</f>
        <v>、、、、、、、</v>
      </c>
    </row>
    <row r="266" spans="1:12" ht="41.25" customHeight="1">
      <c r="A266" s="214"/>
      <c r="B266" s="114"/>
      <c r="C266" s="179"/>
      <c r="D266" s="208"/>
      <c r="E266" s="114"/>
      <c r="F266" s="114"/>
      <c r="G266" s="203"/>
      <c r="H266" s="203"/>
      <c r="I266" s="179"/>
      <c r="J266" s="204"/>
      <c r="K266" s="226"/>
      <c r="L266" s="213" t="str">
        <f>化學品清單!E263</f>
        <v>、、、、、、、</v>
      </c>
    </row>
    <row r="267" spans="1:12" ht="41.25" customHeight="1">
      <c r="A267" s="214"/>
      <c r="B267" s="114"/>
      <c r="C267" s="179"/>
      <c r="D267" s="208"/>
      <c r="E267" s="114"/>
      <c r="F267" s="114"/>
      <c r="G267" s="203"/>
      <c r="H267" s="203"/>
      <c r="I267" s="179"/>
      <c r="J267" s="204"/>
      <c r="K267" s="226"/>
      <c r="L267" s="213" t="str">
        <f>化學品清單!E264</f>
        <v>、、、、、、、</v>
      </c>
    </row>
    <row r="268" spans="1:12" ht="41.25" customHeight="1">
      <c r="A268" s="214"/>
      <c r="B268" s="114"/>
      <c r="C268" s="179"/>
      <c r="D268" s="208"/>
      <c r="E268" s="114"/>
      <c r="F268" s="114"/>
      <c r="G268" s="203"/>
      <c r="H268" s="203"/>
      <c r="I268" s="179"/>
      <c r="J268" s="204"/>
      <c r="K268" s="226"/>
      <c r="L268" s="213" t="str">
        <f>化學品清單!E265</f>
        <v>、、、、、、、</v>
      </c>
    </row>
    <row r="269" spans="1:12" ht="41.25" customHeight="1">
      <c r="A269" s="214"/>
      <c r="B269" s="114"/>
      <c r="C269" s="179"/>
      <c r="D269" s="208"/>
      <c r="E269" s="114"/>
      <c r="F269" s="114"/>
      <c r="G269" s="203"/>
      <c r="H269" s="203"/>
      <c r="I269" s="179"/>
      <c r="J269" s="204"/>
      <c r="K269" s="226"/>
      <c r="L269" s="213" t="str">
        <f>化學品清單!E266</f>
        <v>、、、、、、、</v>
      </c>
    </row>
    <row r="270" spans="1:12" ht="41.25" customHeight="1">
      <c r="A270" s="214"/>
      <c r="B270" s="114"/>
      <c r="C270" s="179"/>
      <c r="D270" s="208"/>
      <c r="E270" s="114"/>
      <c r="F270" s="114"/>
      <c r="G270" s="203"/>
      <c r="H270" s="203"/>
      <c r="I270" s="179"/>
      <c r="J270" s="204"/>
      <c r="K270" s="226"/>
      <c r="L270" s="213" t="str">
        <f>化學品清單!E267</f>
        <v>、、、、、、、</v>
      </c>
    </row>
    <row r="271" spans="1:12" ht="41.25" customHeight="1">
      <c r="A271" s="214"/>
      <c r="B271" s="114"/>
      <c r="C271" s="179"/>
      <c r="D271" s="208"/>
      <c r="E271" s="114"/>
      <c r="F271" s="114"/>
      <c r="G271" s="203"/>
      <c r="H271" s="203"/>
      <c r="I271" s="179"/>
      <c r="J271" s="204"/>
      <c r="K271" s="226"/>
      <c r="L271" s="213" t="str">
        <f>化學品清單!E268</f>
        <v>、、、、、、、</v>
      </c>
    </row>
    <row r="272" spans="1:12" ht="41.25" customHeight="1">
      <c r="A272" s="214"/>
      <c r="B272" s="114"/>
      <c r="C272" s="179"/>
      <c r="D272" s="208"/>
      <c r="E272" s="114"/>
      <c r="F272" s="114"/>
      <c r="G272" s="203"/>
      <c r="H272" s="203"/>
      <c r="I272" s="179"/>
      <c r="J272" s="204"/>
      <c r="K272" s="226"/>
      <c r="L272" s="213" t="str">
        <f>化學品清單!E269</f>
        <v>、、、、、、、</v>
      </c>
    </row>
    <row r="273" spans="1:12" ht="41.25" customHeight="1">
      <c r="A273" s="214"/>
      <c r="B273" s="114"/>
      <c r="C273" s="179"/>
      <c r="D273" s="208"/>
      <c r="E273" s="114"/>
      <c r="F273" s="114"/>
      <c r="G273" s="203"/>
      <c r="H273" s="203"/>
      <c r="I273" s="179"/>
      <c r="J273" s="204"/>
      <c r="K273" s="226"/>
      <c r="L273" s="213" t="str">
        <f>化學品清單!E270</f>
        <v>、、、、、、、</v>
      </c>
    </row>
    <row r="274" spans="1:12" ht="41.25" customHeight="1">
      <c r="A274" s="214"/>
      <c r="B274" s="114"/>
      <c r="C274" s="179"/>
      <c r="D274" s="208"/>
      <c r="E274" s="114"/>
      <c r="F274" s="114"/>
      <c r="G274" s="203"/>
      <c r="H274" s="203"/>
      <c r="I274" s="179"/>
      <c r="J274" s="204"/>
      <c r="K274" s="226"/>
      <c r="L274" s="213" t="str">
        <f>化學品清單!E271</f>
        <v>、、、、、、、</v>
      </c>
    </row>
    <row r="275" spans="1:12" ht="41.25" customHeight="1">
      <c r="A275" s="214"/>
      <c r="B275" s="114"/>
      <c r="C275" s="179"/>
      <c r="D275" s="208"/>
      <c r="E275" s="114"/>
      <c r="F275" s="114"/>
      <c r="G275" s="203"/>
      <c r="H275" s="203"/>
      <c r="I275" s="179"/>
      <c r="J275" s="204"/>
      <c r="K275" s="226"/>
      <c r="L275" s="213" t="str">
        <f>化學品清單!E272</f>
        <v>、、、、、、、</v>
      </c>
    </row>
    <row r="276" spans="1:12" ht="41.25" customHeight="1">
      <c r="A276" s="214"/>
      <c r="B276" s="114"/>
      <c r="C276" s="179"/>
      <c r="D276" s="208"/>
      <c r="E276" s="114"/>
      <c r="F276" s="114"/>
      <c r="G276" s="203"/>
      <c r="H276" s="203"/>
      <c r="I276" s="179"/>
      <c r="J276" s="204"/>
      <c r="K276" s="226"/>
      <c r="L276" s="213" t="str">
        <f>化學品清單!E273</f>
        <v>、、、、、、、</v>
      </c>
    </row>
    <row r="277" spans="1:12" ht="41.25" customHeight="1">
      <c r="A277" s="214"/>
      <c r="B277" s="114"/>
      <c r="C277" s="15"/>
      <c r="D277" s="208"/>
      <c r="E277" s="114"/>
      <c r="F277" s="114"/>
      <c r="G277" s="203"/>
      <c r="H277" s="203"/>
      <c r="I277" s="179"/>
      <c r="J277" s="204"/>
      <c r="K277" s="226"/>
      <c r="L277" s="213" t="str">
        <f>化學品清單!E274</f>
        <v>、、、、、、、</v>
      </c>
    </row>
    <row r="278" spans="1:12" ht="41.25" customHeight="1">
      <c r="A278" s="214"/>
      <c r="B278" s="114"/>
      <c r="C278" s="15"/>
      <c r="D278" s="208"/>
      <c r="E278" s="114"/>
      <c r="F278" s="114"/>
      <c r="G278" s="203"/>
      <c r="H278" s="203"/>
      <c r="I278" s="179"/>
      <c r="J278" s="204"/>
      <c r="K278" s="226"/>
      <c r="L278" s="213" t="str">
        <f>化學品清單!E275</f>
        <v>、、、、、、、</v>
      </c>
    </row>
    <row r="279" spans="1:12" ht="41.25" customHeight="1">
      <c r="A279" s="214"/>
      <c r="B279" s="114"/>
      <c r="C279" s="15"/>
      <c r="D279" s="208"/>
      <c r="E279" s="114"/>
      <c r="F279" s="114"/>
      <c r="G279" s="203"/>
      <c r="H279" s="203"/>
      <c r="I279" s="179"/>
      <c r="J279" s="204"/>
      <c r="K279" s="226"/>
      <c r="L279" s="213" t="str">
        <f>化學品清單!E276</f>
        <v>、、、、、、、</v>
      </c>
    </row>
    <row r="280" spans="1:12" ht="41.25" customHeight="1">
      <c r="A280" s="214"/>
      <c r="B280" s="114"/>
      <c r="C280" s="15"/>
      <c r="D280" s="208"/>
      <c r="E280" s="114"/>
      <c r="F280" s="114"/>
      <c r="G280" s="203"/>
      <c r="H280" s="203"/>
      <c r="I280" s="179"/>
      <c r="J280" s="204"/>
      <c r="K280" s="226"/>
      <c r="L280" s="213" t="str">
        <f>化學品清單!E277</f>
        <v>、、、、、、、</v>
      </c>
    </row>
    <row r="281" spans="1:12" ht="41.25" customHeight="1">
      <c r="A281" s="214"/>
      <c r="B281" s="114"/>
      <c r="C281" s="15"/>
      <c r="D281" s="208"/>
      <c r="E281" s="114"/>
      <c r="F281" s="114"/>
      <c r="G281" s="203"/>
      <c r="H281" s="203"/>
      <c r="I281" s="179"/>
      <c r="J281" s="204"/>
      <c r="K281" s="226"/>
      <c r="L281" s="213" t="str">
        <f>化學品清單!E278</f>
        <v>、、、、、、、</v>
      </c>
    </row>
    <row r="282" spans="1:12" ht="41.25" customHeight="1">
      <c r="A282" s="214"/>
      <c r="B282" s="114"/>
      <c r="C282" s="15"/>
      <c r="D282" s="208"/>
      <c r="E282" s="114"/>
      <c r="F282" s="114"/>
      <c r="G282" s="203"/>
      <c r="H282" s="203"/>
      <c r="I282" s="179"/>
      <c r="J282" s="204"/>
      <c r="K282" s="226"/>
      <c r="L282" s="213" t="str">
        <f>化學品清單!E279</f>
        <v>、、、、、、、</v>
      </c>
    </row>
    <row r="283" spans="1:12" ht="41.25" customHeight="1">
      <c r="A283" s="214"/>
      <c r="B283" s="114"/>
      <c r="C283" s="15"/>
      <c r="D283" s="208"/>
      <c r="E283" s="114"/>
      <c r="F283" s="114"/>
      <c r="G283" s="203"/>
      <c r="H283" s="203"/>
      <c r="I283" s="179"/>
      <c r="J283" s="204"/>
      <c r="K283" s="226"/>
      <c r="L283" s="213" t="str">
        <f>化學品清單!E280</f>
        <v>、、、、、、、</v>
      </c>
    </row>
    <row r="284" spans="1:12" ht="41.25" customHeight="1">
      <c r="A284" s="214"/>
      <c r="B284" s="114"/>
      <c r="C284" s="15"/>
      <c r="D284" s="208"/>
      <c r="E284" s="114"/>
      <c r="F284" s="114"/>
      <c r="G284" s="203"/>
      <c r="H284" s="203"/>
      <c r="I284" s="179"/>
      <c r="J284" s="204"/>
      <c r="K284" s="226"/>
      <c r="L284" s="213" t="str">
        <f>化學品清單!E281</f>
        <v>、、、、、、、</v>
      </c>
    </row>
    <row r="285" spans="1:12" ht="41.25" customHeight="1">
      <c r="A285" s="214"/>
      <c r="B285" s="114"/>
      <c r="C285" s="15"/>
      <c r="D285" s="208"/>
      <c r="E285" s="114"/>
      <c r="F285" s="114"/>
      <c r="G285" s="203"/>
      <c r="H285" s="203"/>
      <c r="I285" s="179"/>
      <c r="J285" s="204"/>
      <c r="K285" s="226"/>
      <c r="L285" s="213" t="str">
        <f>化學品清單!E282</f>
        <v>、、、、、、、</v>
      </c>
    </row>
    <row r="286" spans="1:12" ht="41.25" customHeight="1">
      <c r="A286" s="214"/>
      <c r="B286" s="114"/>
      <c r="C286" s="15"/>
      <c r="D286" s="208"/>
      <c r="E286" s="114"/>
      <c r="F286" s="114"/>
      <c r="G286" s="203"/>
      <c r="H286" s="203"/>
      <c r="I286" s="179"/>
      <c r="J286" s="204"/>
      <c r="K286" s="226"/>
      <c r="L286" s="213" t="str">
        <f>化學品清單!E283</f>
        <v>、、、、、、、</v>
      </c>
    </row>
    <row r="287" spans="1:12" ht="41.25" customHeight="1">
      <c r="A287" s="214"/>
      <c r="B287" s="114"/>
      <c r="C287" s="15"/>
      <c r="D287" s="208"/>
      <c r="E287" s="114"/>
      <c r="F287" s="114"/>
      <c r="G287" s="203"/>
      <c r="H287" s="203"/>
      <c r="I287" s="179"/>
      <c r="J287" s="204"/>
      <c r="K287" s="226"/>
      <c r="L287" s="213" t="str">
        <f>化學品清單!E284</f>
        <v>、、、、、、、</v>
      </c>
    </row>
    <row r="288" spans="1:12" ht="41.25" customHeight="1">
      <c r="A288" s="214"/>
      <c r="B288" s="114"/>
      <c r="C288" s="15"/>
      <c r="D288" s="208"/>
      <c r="E288" s="114"/>
      <c r="F288" s="114"/>
      <c r="G288" s="203"/>
      <c r="H288" s="203"/>
      <c r="I288" s="179"/>
      <c r="J288" s="204"/>
      <c r="K288" s="226"/>
      <c r="L288" s="213" t="str">
        <f>化學品清單!E285</f>
        <v>、、、、、、、</v>
      </c>
    </row>
    <row r="289" spans="1:12" ht="41.25" customHeight="1">
      <c r="A289" s="214"/>
      <c r="B289" s="114"/>
      <c r="C289" s="15"/>
      <c r="D289" s="208"/>
      <c r="E289" s="114"/>
      <c r="F289" s="114"/>
      <c r="G289" s="203"/>
      <c r="H289" s="203"/>
      <c r="I289" s="179"/>
      <c r="J289" s="204"/>
      <c r="K289" s="226"/>
      <c r="L289" s="213" t="str">
        <f>化學品清單!E286</f>
        <v>、、、、、、、</v>
      </c>
    </row>
    <row r="290" spans="1:12" ht="41.25" customHeight="1">
      <c r="A290" s="214"/>
      <c r="B290" s="114"/>
      <c r="C290" s="15"/>
      <c r="D290" s="208"/>
      <c r="E290" s="114"/>
      <c r="F290" s="114"/>
      <c r="G290" s="203"/>
      <c r="H290" s="203"/>
      <c r="I290" s="179"/>
      <c r="J290" s="204"/>
      <c r="K290" s="226"/>
      <c r="L290" s="213" t="str">
        <f>化學品清單!E287</f>
        <v>、、、、、、、</v>
      </c>
    </row>
    <row r="291" spans="1:12" ht="41.25" customHeight="1">
      <c r="A291" s="214"/>
      <c r="B291" s="114"/>
      <c r="C291" s="15"/>
      <c r="D291" s="208"/>
      <c r="E291" s="114"/>
      <c r="F291" s="114"/>
      <c r="G291" s="203"/>
      <c r="H291" s="203"/>
      <c r="I291" s="179"/>
      <c r="J291" s="204"/>
      <c r="K291" s="226"/>
      <c r="L291" s="213" t="str">
        <f>化學品清單!E288</f>
        <v>、、、、、、、</v>
      </c>
    </row>
    <row r="292" spans="1:12" ht="41.25" customHeight="1">
      <c r="A292" s="214"/>
      <c r="B292" s="114"/>
      <c r="C292" s="15"/>
      <c r="D292" s="208"/>
      <c r="E292" s="114"/>
      <c r="F292" s="114"/>
      <c r="G292" s="203"/>
      <c r="H292" s="203"/>
      <c r="I292" s="179"/>
      <c r="J292" s="204"/>
      <c r="K292" s="226"/>
      <c r="L292" s="213" t="str">
        <f>化學品清單!E289</f>
        <v>、、、、、、、</v>
      </c>
    </row>
    <row r="293" spans="1:12" ht="41.25" customHeight="1">
      <c r="A293" s="214"/>
      <c r="B293" s="114"/>
      <c r="C293" s="15"/>
      <c r="D293" s="208"/>
      <c r="E293" s="114"/>
      <c r="F293" s="114"/>
      <c r="G293" s="203"/>
      <c r="H293" s="203"/>
      <c r="I293" s="179"/>
      <c r="J293" s="204"/>
      <c r="K293" s="226"/>
      <c r="L293" s="213" t="str">
        <f>化學品清單!E290</f>
        <v>、、、、、、、</v>
      </c>
    </row>
    <row r="294" spans="1:12" ht="41.25" customHeight="1">
      <c r="A294" s="214"/>
      <c r="B294" s="114"/>
      <c r="C294" s="15"/>
      <c r="D294" s="208"/>
      <c r="E294" s="114"/>
      <c r="F294" s="114"/>
      <c r="G294" s="203"/>
      <c r="H294" s="203"/>
      <c r="I294" s="179"/>
      <c r="J294" s="204"/>
      <c r="K294" s="226"/>
      <c r="L294" s="213" t="str">
        <f>化學品清單!E291</f>
        <v>、、、、、、、</v>
      </c>
    </row>
    <row r="295" spans="1:12" ht="41.25" customHeight="1">
      <c r="A295" s="214"/>
      <c r="B295" s="114"/>
      <c r="C295" s="15"/>
      <c r="D295" s="208"/>
      <c r="E295" s="114"/>
      <c r="F295" s="114"/>
      <c r="G295" s="203"/>
      <c r="H295" s="203"/>
      <c r="I295" s="179"/>
      <c r="J295" s="204"/>
      <c r="K295" s="226"/>
      <c r="L295" s="213" t="str">
        <f>化學品清單!E292</f>
        <v>、、、、、、、</v>
      </c>
    </row>
    <row r="296" spans="1:12" ht="41.25" customHeight="1">
      <c r="A296" s="214"/>
      <c r="B296" s="114"/>
      <c r="C296" s="15"/>
      <c r="D296" s="208"/>
      <c r="E296" s="114"/>
      <c r="F296" s="114"/>
      <c r="G296" s="203"/>
      <c r="H296" s="203"/>
      <c r="I296" s="179"/>
      <c r="J296" s="204"/>
      <c r="K296" s="226"/>
      <c r="L296" s="213" t="str">
        <f>化學品清單!E293</f>
        <v>、、、、、、、</v>
      </c>
    </row>
    <row r="297" spans="1:12" ht="41.25" customHeight="1">
      <c r="A297" s="214"/>
      <c r="B297" s="114"/>
      <c r="C297" s="15"/>
      <c r="D297" s="208"/>
      <c r="E297" s="114"/>
      <c r="F297" s="114"/>
      <c r="G297" s="203"/>
      <c r="H297" s="203"/>
      <c r="I297" s="179"/>
      <c r="J297" s="204"/>
      <c r="K297" s="226"/>
      <c r="L297" s="213" t="str">
        <f>化學品清單!E294</f>
        <v>、、、、、、、</v>
      </c>
    </row>
    <row r="298" spans="1:12" ht="41.25" customHeight="1">
      <c r="A298" s="214"/>
      <c r="B298" s="114"/>
      <c r="C298" s="15"/>
      <c r="D298" s="208"/>
      <c r="E298" s="114"/>
      <c r="F298" s="114"/>
      <c r="G298" s="203"/>
      <c r="H298" s="203"/>
      <c r="I298" s="179"/>
      <c r="J298" s="204"/>
      <c r="K298" s="226"/>
      <c r="L298" s="213" t="str">
        <f>化學品清單!E295</f>
        <v>、、、、、、、</v>
      </c>
    </row>
    <row r="299" spans="1:12" ht="41.25" customHeight="1">
      <c r="A299" s="214"/>
      <c r="B299" s="114"/>
      <c r="C299" s="15"/>
      <c r="D299" s="208"/>
      <c r="E299" s="114"/>
      <c r="F299" s="114"/>
      <c r="G299" s="203"/>
      <c r="H299" s="203"/>
      <c r="I299" s="179"/>
      <c r="J299" s="204"/>
      <c r="K299" s="226"/>
      <c r="L299" s="213" t="str">
        <f>化學品清單!E296</f>
        <v>、、、、、、、</v>
      </c>
    </row>
    <row r="300" spans="1:12" ht="41.25" customHeight="1">
      <c r="A300" s="214"/>
      <c r="B300" s="114"/>
      <c r="C300" s="15"/>
      <c r="D300" s="208"/>
      <c r="E300" s="114"/>
      <c r="F300" s="114"/>
      <c r="G300" s="203"/>
      <c r="H300" s="203"/>
      <c r="I300" s="179"/>
      <c r="J300" s="204"/>
      <c r="K300" s="226"/>
      <c r="L300" s="213" t="str">
        <f>化學品清單!E297</f>
        <v>、、、、、、、</v>
      </c>
    </row>
    <row r="301" spans="1:12" ht="41.25" customHeight="1">
      <c r="A301" s="214"/>
      <c r="B301" s="114"/>
      <c r="C301" s="15"/>
      <c r="D301" s="208"/>
      <c r="E301" s="114"/>
      <c r="F301" s="114"/>
      <c r="G301" s="203"/>
      <c r="H301" s="203"/>
      <c r="I301" s="179"/>
      <c r="J301" s="204"/>
      <c r="K301" s="226"/>
      <c r="L301" s="213" t="str">
        <f>化學品清單!E298</f>
        <v>、、、、、、、</v>
      </c>
    </row>
    <row r="302" spans="1:12" ht="41.25" customHeight="1">
      <c r="A302" s="214"/>
      <c r="B302" s="114"/>
      <c r="C302" s="15"/>
      <c r="D302" s="208"/>
      <c r="E302" s="114"/>
      <c r="F302" s="114"/>
      <c r="G302" s="203"/>
      <c r="H302" s="203"/>
      <c r="I302" s="179"/>
      <c r="J302" s="204"/>
      <c r="K302" s="226"/>
      <c r="L302" s="213" t="str">
        <f>化學品清單!E299</f>
        <v>、、、、、、、</v>
      </c>
    </row>
    <row r="303" spans="1:12" ht="41.25" customHeight="1">
      <c r="A303" s="214"/>
      <c r="B303" s="114"/>
      <c r="C303" s="15"/>
      <c r="D303" s="208"/>
      <c r="E303" s="114"/>
      <c r="F303" s="114"/>
      <c r="G303" s="203"/>
      <c r="H303" s="203"/>
      <c r="I303" s="179"/>
      <c r="J303" s="204"/>
      <c r="K303" s="226"/>
      <c r="L303" s="213" t="str">
        <f>化學品清單!E300</f>
        <v>、、、、、、、</v>
      </c>
    </row>
    <row r="304" spans="1:12" ht="41.25" customHeight="1">
      <c r="A304" s="214"/>
      <c r="B304" s="114"/>
      <c r="C304" s="15"/>
      <c r="D304" s="208"/>
      <c r="E304" s="114"/>
      <c r="F304" s="114"/>
      <c r="G304" s="203"/>
      <c r="H304" s="203"/>
      <c r="I304" s="179"/>
      <c r="J304" s="204"/>
      <c r="K304" s="226"/>
      <c r="L304" s="213" t="str">
        <f>化學品清單!E301</f>
        <v>、、、、、、、</v>
      </c>
    </row>
    <row r="305" spans="1:12" ht="41.25" customHeight="1">
      <c r="A305" s="214"/>
      <c r="B305" s="114"/>
      <c r="C305" s="15"/>
      <c r="D305" s="208"/>
      <c r="E305" s="114"/>
      <c r="F305" s="114"/>
      <c r="G305" s="203"/>
      <c r="H305" s="203"/>
      <c r="I305" s="179"/>
      <c r="J305" s="204"/>
      <c r="K305" s="226"/>
      <c r="L305" s="213" t="str">
        <f>化學品清單!E302</f>
        <v>、、、、、、、</v>
      </c>
    </row>
    <row r="306" spans="1:12" ht="41.25" customHeight="1">
      <c r="A306" s="214"/>
      <c r="B306" s="114"/>
      <c r="C306" s="15"/>
      <c r="D306" s="208"/>
      <c r="E306" s="114"/>
      <c r="F306" s="114"/>
      <c r="G306" s="203"/>
      <c r="H306" s="203"/>
      <c r="I306" s="179"/>
      <c r="J306" s="204"/>
      <c r="K306" s="226"/>
      <c r="L306" s="213" t="str">
        <f>化學品清單!E303</f>
        <v>、、、、、、、</v>
      </c>
    </row>
    <row r="307" spans="1:12" ht="41.25" customHeight="1">
      <c r="A307" s="214"/>
      <c r="B307" s="114"/>
      <c r="C307" s="15"/>
      <c r="D307" s="208"/>
      <c r="E307" s="114"/>
      <c r="F307" s="114"/>
      <c r="G307" s="203"/>
      <c r="H307" s="203"/>
      <c r="I307" s="179"/>
      <c r="J307" s="204"/>
      <c r="K307" s="226"/>
      <c r="L307" s="213" t="str">
        <f>化學品清單!E304</f>
        <v>、、、、、、、</v>
      </c>
    </row>
    <row r="308" spans="1:12" ht="41.25" customHeight="1">
      <c r="A308" s="214"/>
      <c r="B308" s="114"/>
      <c r="C308" s="15"/>
      <c r="D308" s="208"/>
      <c r="E308" s="114"/>
      <c r="F308" s="114"/>
      <c r="G308" s="203"/>
      <c r="H308" s="203"/>
      <c r="I308" s="179"/>
      <c r="J308" s="204"/>
      <c r="K308" s="226"/>
      <c r="L308" s="213" t="str">
        <f>化學品清單!E305</f>
        <v>、、、、、、、</v>
      </c>
    </row>
    <row r="309" spans="1:12" ht="41.25" customHeight="1">
      <c r="A309" s="214"/>
      <c r="B309" s="114"/>
      <c r="C309" s="15"/>
      <c r="D309" s="208"/>
      <c r="E309" s="114"/>
      <c r="F309" s="114"/>
      <c r="G309" s="203"/>
      <c r="H309" s="203"/>
      <c r="I309" s="179"/>
      <c r="J309" s="204"/>
      <c r="K309" s="226"/>
      <c r="L309" s="213" t="str">
        <f>化學品清單!E306</f>
        <v>、、、、、、、</v>
      </c>
    </row>
    <row r="310" spans="1:12" ht="41.25" customHeight="1">
      <c r="A310" s="214"/>
      <c r="B310" s="114"/>
      <c r="C310" s="15"/>
      <c r="D310" s="208"/>
      <c r="E310" s="114"/>
      <c r="F310" s="114"/>
      <c r="G310" s="203"/>
      <c r="H310" s="203"/>
      <c r="I310" s="179"/>
      <c r="J310" s="204"/>
      <c r="K310" s="226"/>
      <c r="L310" s="213" t="str">
        <f>化學品清單!E307</f>
        <v>、、、、、、、</v>
      </c>
    </row>
    <row r="311" spans="1:12" ht="41.25" customHeight="1">
      <c r="A311" s="214"/>
      <c r="B311" s="114"/>
      <c r="C311" s="15"/>
      <c r="D311" s="208"/>
      <c r="E311" s="114"/>
      <c r="F311" s="114"/>
      <c r="G311" s="203"/>
      <c r="H311" s="203"/>
      <c r="I311" s="179"/>
      <c r="J311" s="204"/>
      <c r="K311" s="226"/>
      <c r="L311" s="213" t="str">
        <f>化學品清單!E308</f>
        <v>、、、、、、、</v>
      </c>
    </row>
    <row r="312" spans="1:12" ht="41.25" customHeight="1">
      <c r="A312" s="214"/>
      <c r="B312" s="114"/>
      <c r="C312" s="15"/>
      <c r="D312" s="208"/>
      <c r="E312" s="114"/>
      <c r="F312" s="114"/>
      <c r="G312" s="203"/>
      <c r="H312" s="203"/>
      <c r="I312" s="179"/>
      <c r="J312" s="204"/>
      <c r="K312" s="226"/>
      <c r="L312" s="213" t="str">
        <f>化學品清單!E309</f>
        <v>、、、、、、、</v>
      </c>
    </row>
    <row r="313" spans="1:12" ht="41.25" customHeight="1">
      <c r="A313" s="214"/>
      <c r="B313" s="114"/>
      <c r="C313" s="15"/>
      <c r="D313" s="208"/>
      <c r="E313" s="114"/>
      <c r="F313" s="114"/>
      <c r="G313" s="203"/>
      <c r="H313" s="203"/>
      <c r="I313" s="179"/>
      <c r="J313" s="204"/>
      <c r="K313" s="226"/>
      <c r="L313" s="213" t="str">
        <f>化學品清單!E310</f>
        <v>、、、、、、、</v>
      </c>
    </row>
    <row r="314" spans="1:12" ht="41.25" customHeight="1">
      <c r="A314" s="214"/>
      <c r="B314" s="114"/>
      <c r="C314" s="15"/>
      <c r="D314" s="208"/>
      <c r="E314" s="114"/>
      <c r="F314" s="114"/>
      <c r="G314" s="203"/>
      <c r="H314" s="203"/>
      <c r="I314" s="179"/>
      <c r="J314" s="204"/>
      <c r="K314" s="226"/>
      <c r="L314" s="213" t="str">
        <f>化學品清單!E311</f>
        <v>、、、、、、、</v>
      </c>
    </row>
    <row r="315" spans="1:12" ht="41.25" customHeight="1">
      <c r="A315" s="214"/>
      <c r="B315" s="114"/>
      <c r="C315" s="15"/>
      <c r="D315" s="208"/>
      <c r="E315" s="114"/>
      <c r="F315" s="114"/>
      <c r="G315" s="203"/>
      <c r="H315" s="203"/>
      <c r="I315" s="179"/>
      <c r="J315" s="204"/>
      <c r="K315" s="226"/>
      <c r="L315" s="213" t="str">
        <f>化學品清單!E312</f>
        <v>、、、、、、、</v>
      </c>
    </row>
    <row r="316" spans="1:12" ht="41.25" customHeight="1">
      <c r="A316" s="214"/>
      <c r="B316" s="114"/>
      <c r="C316" s="15"/>
      <c r="D316" s="208"/>
      <c r="E316" s="114"/>
      <c r="F316" s="114"/>
      <c r="G316" s="203"/>
      <c r="H316" s="203"/>
      <c r="I316" s="179"/>
      <c r="J316" s="204"/>
      <c r="K316" s="226"/>
      <c r="L316" s="213" t="str">
        <f>化學品清單!E313</f>
        <v>、、、、、、、</v>
      </c>
    </row>
    <row r="317" spans="1:12" ht="41.25" customHeight="1">
      <c r="A317" s="214"/>
      <c r="B317" s="114"/>
      <c r="C317" s="15"/>
      <c r="D317" s="208"/>
      <c r="E317" s="114"/>
      <c r="F317" s="114"/>
      <c r="G317" s="203"/>
      <c r="H317" s="203"/>
      <c r="I317" s="179"/>
      <c r="J317" s="204"/>
      <c r="K317" s="226"/>
      <c r="L317" s="213" t="str">
        <f>化學品清單!E314</f>
        <v>、、、、、、、</v>
      </c>
    </row>
    <row r="318" spans="1:12" ht="41.25" customHeight="1">
      <c r="A318" s="214"/>
      <c r="B318" s="114"/>
      <c r="C318" s="15"/>
      <c r="D318" s="208"/>
      <c r="E318" s="114"/>
      <c r="F318" s="114"/>
      <c r="G318" s="203"/>
      <c r="H318" s="203"/>
      <c r="I318" s="179"/>
      <c r="J318" s="204"/>
      <c r="K318" s="226"/>
      <c r="L318" s="213" t="str">
        <f>化學品清單!E315</f>
        <v>、、、、、、、</v>
      </c>
    </row>
    <row r="319" spans="1:12" ht="41.25" customHeight="1">
      <c r="A319" s="214"/>
      <c r="B319" s="114"/>
      <c r="C319" s="15"/>
      <c r="D319" s="208"/>
      <c r="E319" s="114"/>
      <c r="F319" s="114"/>
      <c r="G319" s="203"/>
      <c r="H319" s="203"/>
      <c r="I319" s="179"/>
      <c r="J319" s="204"/>
      <c r="K319" s="226"/>
      <c r="L319" s="213" t="str">
        <f>化學品清單!E316</f>
        <v>、、、、、、、</v>
      </c>
    </row>
    <row r="320" spans="1:12" ht="41.25" customHeight="1">
      <c r="A320" s="214"/>
      <c r="B320" s="114"/>
      <c r="C320" s="15"/>
      <c r="D320" s="208"/>
      <c r="E320" s="114"/>
      <c r="F320" s="114"/>
      <c r="G320" s="203"/>
      <c r="H320" s="203"/>
      <c r="I320" s="179"/>
      <c r="J320" s="204"/>
      <c r="K320" s="226"/>
      <c r="L320" s="213" t="str">
        <f>化學品清單!E317</f>
        <v>、、、、、、、</v>
      </c>
    </row>
    <row r="321" spans="1:12" ht="41.25" customHeight="1">
      <c r="A321" s="214"/>
      <c r="B321" s="114"/>
      <c r="C321" s="15"/>
      <c r="D321" s="208"/>
      <c r="E321" s="114"/>
      <c r="F321" s="114"/>
      <c r="G321" s="203"/>
      <c r="H321" s="203"/>
      <c r="I321" s="179"/>
      <c r="J321" s="204"/>
      <c r="K321" s="226"/>
      <c r="L321" s="213" t="str">
        <f>化學品清單!E318</f>
        <v>、、、、、、、</v>
      </c>
    </row>
    <row r="322" spans="1:12" ht="41.25" customHeight="1">
      <c r="A322" s="214"/>
      <c r="B322" s="114"/>
      <c r="C322" s="15"/>
      <c r="D322" s="208"/>
      <c r="E322" s="114"/>
      <c r="F322" s="114"/>
      <c r="G322" s="203"/>
      <c r="H322" s="203"/>
      <c r="I322" s="179"/>
      <c r="J322" s="204"/>
      <c r="K322" s="226"/>
      <c r="L322" s="213" t="str">
        <f>化學品清單!E319</f>
        <v>、、、、、、、</v>
      </c>
    </row>
    <row r="323" spans="1:12" ht="41.25" customHeight="1">
      <c r="A323" s="214"/>
      <c r="B323" s="114"/>
      <c r="C323" s="15"/>
      <c r="D323" s="208"/>
      <c r="E323" s="114"/>
      <c r="F323" s="114"/>
      <c r="G323" s="203"/>
      <c r="H323" s="203"/>
      <c r="I323" s="179"/>
      <c r="J323" s="204"/>
      <c r="K323" s="226"/>
      <c r="L323" s="213" t="str">
        <f>化學品清單!E320</f>
        <v>、、、、、、、</v>
      </c>
    </row>
    <row r="324" spans="1:12" ht="41.25" customHeight="1">
      <c r="A324" s="214"/>
      <c r="B324" s="114"/>
      <c r="C324" s="15"/>
      <c r="D324" s="208"/>
      <c r="E324" s="114"/>
      <c r="F324" s="114"/>
      <c r="G324" s="203"/>
      <c r="H324" s="203"/>
      <c r="I324" s="179"/>
      <c r="J324" s="204"/>
      <c r="K324" s="226"/>
      <c r="L324" s="213" t="str">
        <f>化學品清單!E321</f>
        <v>、、、、、、、</v>
      </c>
    </row>
    <row r="325" spans="1:12" ht="41.25" customHeight="1">
      <c r="A325" s="214"/>
      <c r="B325" s="114"/>
      <c r="C325" s="15"/>
      <c r="D325" s="208"/>
      <c r="E325" s="114"/>
      <c r="F325" s="114"/>
      <c r="G325" s="203"/>
      <c r="H325" s="203"/>
      <c r="I325" s="179"/>
      <c r="J325" s="204"/>
      <c r="K325" s="226"/>
      <c r="L325" s="213" t="str">
        <f>化學品清單!E322</f>
        <v>、、、、、、、</v>
      </c>
    </row>
    <row r="326" spans="1:12" ht="41.25" customHeight="1">
      <c r="A326" s="214"/>
      <c r="B326" s="114"/>
      <c r="C326" s="15"/>
      <c r="D326" s="208"/>
      <c r="E326" s="114"/>
      <c r="F326" s="114"/>
      <c r="G326" s="203"/>
      <c r="H326" s="203"/>
      <c r="I326" s="179"/>
      <c r="J326" s="204"/>
      <c r="K326" s="226"/>
      <c r="L326" s="213" t="str">
        <f>化學品清單!E323</f>
        <v>、、、、、、、</v>
      </c>
    </row>
    <row r="327" spans="1:12" ht="41.25" customHeight="1">
      <c r="A327" s="214"/>
      <c r="B327" s="114"/>
      <c r="C327" s="15"/>
      <c r="D327" s="208"/>
      <c r="E327" s="114"/>
      <c r="F327" s="114"/>
      <c r="G327" s="203"/>
      <c r="H327" s="203"/>
      <c r="I327" s="179"/>
      <c r="J327" s="204"/>
      <c r="K327" s="226"/>
      <c r="L327" s="213" t="str">
        <f>化學品清單!E324</f>
        <v>、、、、、、、</v>
      </c>
    </row>
    <row r="328" spans="1:12" ht="41.25" customHeight="1">
      <c r="A328" s="214"/>
      <c r="B328" s="114"/>
      <c r="C328" s="15"/>
      <c r="D328" s="208"/>
      <c r="E328" s="114"/>
      <c r="F328" s="114"/>
      <c r="G328" s="203"/>
      <c r="H328" s="203"/>
      <c r="I328" s="179"/>
      <c r="J328" s="204"/>
      <c r="K328" s="226"/>
      <c r="L328" s="213" t="str">
        <f>化學品清單!E325</f>
        <v>、、、、、、、</v>
      </c>
    </row>
    <row r="329" spans="1:12" ht="41.25" customHeight="1">
      <c r="A329" s="214"/>
      <c r="B329" s="114"/>
      <c r="C329" s="15"/>
      <c r="D329" s="208"/>
      <c r="E329" s="114"/>
      <c r="F329" s="114"/>
      <c r="G329" s="203"/>
      <c r="H329" s="203"/>
      <c r="I329" s="179"/>
      <c r="J329" s="204"/>
      <c r="K329" s="226"/>
      <c r="L329" s="213" t="str">
        <f>化學品清單!E326</f>
        <v>、、、、、、、</v>
      </c>
    </row>
    <row r="330" spans="1:12" ht="41.25" customHeight="1">
      <c r="A330" s="214"/>
      <c r="B330" s="114"/>
      <c r="C330" s="15"/>
      <c r="D330" s="208"/>
      <c r="E330" s="114"/>
      <c r="F330" s="114"/>
      <c r="G330" s="203"/>
      <c r="H330" s="203"/>
      <c r="I330" s="179"/>
      <c r="J330" s="204"/>
      <c r="K330" s="226"/>
      <c r="L330" s="213" t="str">
        <f>化學品清單!E327</f>
        <v>、、、、、、、</v>
      </c>
    </row>
    <row r="331" spans="1:12" ht="41.25" customHeight="1">
      <c r="A331" s="214"/>
      <c r="B331" s="114"/>
      <c r="C331" s="15"/>
      <c r="D331" s="208"/>
      <c r="E331" s="114"/>
      <c r="F331" s="114"/>
      <c r="G331" s="203"/>
      <c r="H331" s="203"/>
      <c r="I331" s="179"/>
      <c r="J331" s="204"/>
      <c r="K331" s="226"/>
      <c r="L331" s="213" t="str">
        <f>化學品清單!E328</f>
        <v>、、、、、、、</v>
      </c>
    </row>
    <row r="332" spans="1:12" ht="41.25" customHeight="1">
      <c r="A332" s="214"/>
      <c r="B332" s="114"/>
      <c r="C332" s="15"/>
      <c r="D332" s="208"/>
      <c r="E332" s="114"/>
      <c r="F332" s="114"/>
      <c r="G332" s="203"/>
      <c r="H332" s="203"/>
      <c r="I332" s="179"/>
      <c r="J332" s="204"/>
      <c r="K332" s="226"/>
      <c r="L332" s="213" t="str">
        <f>化學品清單!E329</f>
        <v>、、、、、、、</v>
      </c>
    </row>
    <row r="333" spans="1:12" ht="41.25" customHeight="1">
      <c r="A333" s="214"/>
      <c r="B333" s="114"/>
      <c r="C333" s="15"/>
      <c r="D333" s="208"/>
      <c r="E333" s="114"/>
      <c r="F333" s="114"/>
      <c r="G333" s="203"/>
      <c r="H333" s="203"/>
      <c r="I333" s="179"/>
      <c r="J333" s="204"/>
      <c r="K333" s="226"/>
      <c r="L333" s="213" t="str">
        <f>化學品清單!E330</f>
        <v>、、、、、、、</v>
      </c>
    </row>
    <row r="334" spans="1:12" ht="41.25" customHeight="1">
      <c r="A334" s="214"/>
      <c r="B334" s="114"/>
      <c r="C334" s="15"/>
      <c r="D334" s="208"/>
      <c r="E334" s="114"/>
      <c r="F334" s="114"/>
      <c r="G334" s="203"/>
      <c r="H334" s="203"/>
      <c r="I334" s="179"/>
      <c r="J334" s="204"/>
      <c r="K334" s="226"/>
      <c r="L334" s="213" t="str">
        <f>化學品清單!E331</f>
        <v>、、、、、、、</v>
      </c>
    </row>
    <row r="335" spans="1:12" ht="41.25" customHeight="1">
      <c r="A335" s="214"/>
      <c r="B335" s="114"/>
      <c r="C335" s="15"/>
      <c r="D335" s="208"/>
      <c r="E335" s="114"/>
      <c r="F335" s="114"/>
      <c r="G335" s="203"/>
      <c r="H335" s="203"/>
      <c r="I335" s="179"/>
      <c r="J335" s="204"/>
      <c r="K335" s="226"/>
      <c r="L335" s="213" t="str">
        <f>化學品清單!E332</f>
        <v>、、、、、、、</v>
      </c>
    </row>
    <row r="336" spans="1:12" ht="41.25" customHeight="1">
      <c r="A336" s="214"/>
      <c r="B336" s="114"/>
      <c r="C336" s="15"/>
      <c r="D336" s="208"/>
      <c r="E336" s="114"/>
      <c r="F336" s="114"/>
      <c r="G336" s="203"/>
      <c r="H336" s="203"/>
      <c r="I336" s="179"/>
      <c r="J336" s="204"/>
      <c r="K336" s="226"/>
      <c r="L336" s="213" t="str">
        <f>化學品清單!E333</f>
        <v>、、、、、、、</v>
      </c>
    </row>
    <row r="337" spans="1:12" ht="41.25" customHeight="1">
      <c r="A337" s="214"/>
      <c r="B337" s="114"/>
      <c r="C337" s="15"/>
      <c r="D337" s="208"/>
      <c r="E337" s="114"/>
      <c r="F337" s="114"/>
      <c r="G337" s="203"/>
      <c r="H337" s="203"/>
      <c r="I337" s="179"/>
      <c r="J337" s="204"/>
      <c r="K337" s="226"/>
      <c r="L337" s="213" t="str">
        <f>化學品清單!E334</f>
        <v>、、、、、、、</v>
      </c>
    </row>
    <row r="338" spans="1:12" ht="41.25" customHeight="1">
      <c r="A338" s="214"/>
      <c r="B338" s="114"/>
      <c r="C338" s="15"/>
      <c r="D338" s="208"/>
      <c r="E338" s="114"/>
      <c r="F338" s="114"/>
      <c r="G338" s="203"/>
      <c r="H338" s="203"/>
      <c r="I338" s="179"/>
      <c r="J338" s="204"/>
      <c r="K338" s="226"/>
      <c r="L338" s="213" t="str">
        <f>化學品清單!E335</f>
        <v>、、、、、、、</v>
      </c>
    </row>
    <row r="339" spans="1:12" ht="41.25" customHeight="1">
      <c r="A339" s="214"/>
      <c r="B339" s="114"/>
      <c r="C339" s="15"/>
      <c r="D339" s="208"/>
      <c r="E339" s="114"/>
      <c r="F339" s="114"/>
      <c r="G339" s="203"/>
      <c r="H339" s="203"/>
      <c r="I339" s="179"/>
      <c r="J339" s="204"/>
      <c r="K339" s="226"/>
      <c r="L339" s="213" t="str">
        <f>化學品清單!E336</f>
        <v>、、、、、、、</v>
      </c>
    </row>
    <row r="340" spans="1:12" ht="41.25" customHeight="1">
      <c r="A340" s="214"/>
      <c r="B340" s="114"/>
      <c r="C340" s="15"/>
      <c r="D340" s="208"/>
      <c r="E340" s="114"/>
      <c r="F340" s="114"/>
      <c r="G340" s="203"/>
      <c r="H340" s="203"/>
      <c r="I340" s="179"/>
      <c r="J340" s="204"/>
      <c r="K340" s="226"/>
      <c r="L340" s="213" t="str">
        <f>化學品清單!E337</f>
        <v>、、、、、、、</v>
      </c>
    </row>
    <row r="341" spans="1:12" ht="41.25" customHeight="1">
      <c r="A341" s="214"/>
      <c r="B341" s="114"/>
      <c r="C341" s="15"/>
      <c r="D341" s="208"/>
      <c r="E341" s="114"/>
      <c r="F341" s="114"/>
      <c r="G341" s="203"/>
      <c r="H341" s="203"/>
      <c r="I341" s="179"/>
      <c r="J341" s="204"/>
      <c r="K341" s="226"/>
      <c r="L341" s="213" t="str">
        <f>化學品清單!E338</f>
        <v>、、、、、、、</v>
      </c>
    </row>
    <row r="342" spans="1:12" ht="41.25" customHeight="1">
      <c r="A342" s="214"/>
      <c r="B342" s="114"/>
      <c r="C342" s="15"/>
      <c r="D342" s="208"/>
      <c r="E342" s="114"/>
      <c r="F342" s="114"/>
      <c r="G342" s="203"/>
      <c r="H342" s="203"/>
      <c r="I342" s="179"/>
      <c r="J342" s="204"/>
      <c r="K342" s="226"/>
      <c r="L342" s="213" t="str">
        <f>化學品清單!E339</f>
        <v>、、、、、、、</v>
      </c>
    </row>
    <row r="343" spans="1:12" ht="41.25" customHeight="1">
      <c r="A343" s="214"/>
      <c r="B343" s="114"/>
      <c r="C343" s="15"/>
      <c r="D343" s="208"/>
      <c r="E343" s="114"/>
      <c r="F343" s="114"/>
      <c r="G343" s="203"/>
      <c r="H343" s="203"/>
      <c r="I343" s="179"/>
      <c r="J343" s="204"/>
      <c r="K343" s="226"/>
      <c r="L343" s="213" t="str">
        <f>化學品清單!E340</f>
        <v>、、、、、、、</v>
      </c>
    </row>
    <row r="344" spans="1:12" ht="41.25" customHeight="1">
      <c r="A344" s="214"/>
      <c r="B344" s="114"/>
      <c r="C344" s="15"/>
      <c r="D344" s="208"/>
      <c r="E344" s="114"/>
      <c r="F344" s="114"/>
      <c r="G344" s="203"/>
      <c r="H344" s="203"/>
      <c r="I344" s="179"/>
      <c r="J344" s="204"/>
      <c r="K344" s="226"/>
      <c r="L344" s="213" t="str">
        <f>化學品清單!E341</f>
        <v>、、、、、、、</v>
      </c>
    </row>
    <row r="345" spans="1:12" ht="41.25" customHeight="1">
      <c r="A345" s="214"/>
      <c r="B345" s="114"/>
      <c r="C345" s="15"/>
      <c r="D345" s="208"/>
      <c r="E345" s="114"/>
      <c r="F345" s="114"/>
      <c r="G345" s="203"/>
      <c r="H345" s="203"/>
      <c r="I345" s="179"/>
      <c r="J345" s="204"/>
      <c r="K345" s="226"/>
      <c r="L345" s="213" t="str">
        <f>化學品清單!E342</f>
        <v>、、、、、、、</v>
      </c>
    </row>
    <row r="346" spans="1:12" ht="41.25" customHeight="1">
      <c r="A346" s="214"/>
      <c r="B346" s="114"/>
      <c r="C346" s="15"/>
      <c r="D346" s="208"/>
      <c r="E346" s="114"/>
      <c r="F346" s="114"/>
      <c r="G346" s="203"/>
      <c r="H346" s="203"/>
      <c r="I346" s="179"/>
      <c r="J346" s="204"/>
      <c r="K346" s="226"/>
      <c r="L346" s="213" t="str">
        <f>化學品清單!E343</f>
        <v>、、、、、、、</v>
      </c>
    </row>
    <row r="347" spans="1:12" ht="41.25" customHeight="1">
      <c r="A347" s="214"/>
      <c r="B347" s="114"/>
      <c r="C347" s="15"/>
      <c r="D347" s="208"/>
      <c r="E347" s="114"/>
      <c r="F347" s="114"/>
      <c r="G347" s="203"/>
      <c r="H347" s="203"/>
      <c r="I347" s="179"/>
      <c r="J347" s="204"/>
      <c r="K347" s="226"/>
      <c r="L347" s="213" t="str">
        <f>化學品清單!E344</f>
        <v>、、、、、、、</v>
      </c>
    </row>
    <row r="348" spans="1:12" ht="41.25" customHeight="1">
      <c r="A348" s="214"/>
      <c r="B348" s="114"/>
      <c r="C348" s="15"/>
      <c r="D348" s="208"/>
      <c r="E348" s="114"/>
      <c r="F348" s="114"/>
      <c r="G348" s="203"/>
      <c r="H348" s="203"/>
      <c r="I348" s="179"/>
      <c r="J348" s="204"/>
      <c r="K348" s="226"/>
      <c r="L348" s="213" t="str">
        <f>化學品清單!E345</f>
        <v>、、、、、、、</v>
      </c>
    </row>
    <row r="349" spans="1:12" ht="41.25" customHeight="1">
      <c r="A349" s="214"/>
      <c r="B349" s="114"/>
      <c r="C349" s="15"/>
      <c r="D349" s="208"/>
      <c r="E349" s="114"/>
      <c r="F349" s="114"/>
      <c r="G349" s="203"/>
      <c r="H349" s="203"/>
      <c r="I349" s="179"/>
      <c r="J349" s="204"/>
      <c r="K349" s="226"/>
      <c r="L349" s="213" t="str">
        <f>化學品清單!E346</f>
        <v>、、、、、、、</v>
      </c>
    </row>
    <row r="350" spans="1:12" ht="41.25" customHeight="1">
      <c r="A350" s="214"/>
      <c r="B350" s="114"/>
      <c r="C350" s="15"/>
      <c r="D350" s="208"/>
      <c r="E350" s="114"/>
      <c r="F350" s="114"/>
      <c r="G350" s="203"/>
      <c r="H350" s="203"/>
      <c r="I350" s="179"/>
      <c r="J350" s="204"/>
      <c r="K350" s="226"/>
      <c r="L350" s="213" t="str">
        <f>化學品清單!E347</f>
        <v>、、、、、、、</v>
      </c>
    </row>
    <row r="351" spans="1:12" ht="41.25" customHeight="1">
      <c r="A351" s="214"/>
      <c r="B351" s="114"/>
      <c r="C351" s="15"/>
      <c r="D351" s="208"/>
      <c r="E351" s="114"/>
      <c r="F351" s="114"/>
      <c r="G351" s="203"/>
      <c r="H351" s="203"/>
      <c r="I351" s="179"/>
      <c r="J351" s="204"/>
      <c r="K351" s="226"/>
      <c r="L351" s="213" t="str">
        <f>化學品清單!E348</f>
        <v>、、、、、、、</v>
      </c>
    </row>
    <row r="352" spans="1:12" ht="41.25" customHeight="1">
      <c r="A352" s="214"/>
      <c r="B352" s="114"/>
      <c r="C352" s="15"/>
      <c r="D352" s="208"/>
      <c r="E352" s="114"/>
      <c r="F352" s="114"/>
      <c r="G352" s="203"/>
      <c r="H352" s="203"/>
      <c r="I352" s="179"/>
      <c r="J352" s="204"/>
      <c r="K352" s="226"/>
      <c r="L352" s="213" t="str">
        <f>化學品清單!E349</f>
        <v>、、、、、、、</v>
      </c>
    </row>
    <row r="353" spans="1:12" ht="41.25" customHeight="1">
      <c r="A353" s="214"/>
      <c r="B353" s="114"/>
      <c r="C353" s="15"/>
      <c r="D353" s="208"/>
      <c r="E353" s="114"/>
      <c r="F353" s="114"/>
      <c r="G353" s="203"/>
      <c r="H353" s="203"/>
      <c r="I353" s="179"/>
      <c r="J353" s="204"/>
      <c r="K353" s="226"/>
      <c r="L353" s="213" t="str">
        <f>化學品清單!E350</f>
        <v>、、、、、、、</v>
      </c>
    </row>
    <row r="354" spans="1:12" ht="41.25" customHeight="1">
      <c r="A354" s="214"/>
      <c r="B354" s="114"/>
      <c r="C354" s="15"/>
      <c r="D354" s="208"/>
      <c r="E354" s="114"/>
      <c r="F354" s="114"/>
      <c r="G354" s="203"/>
      <c r="H354" s="203"/>
      <c r="I354" s="179"/>
      <c r="J354" s="204"/>
      <c r="K354" s="226"/>
      <c r="L354" s="213" t="str">
        <f>化學品清單!E351</f>
        <v>、、、、、、、</v>
      </c>
    </row>
    <row r="355" spans="1:12" ht="41.25" customHeight="1">
      <c r="A355" s="214"/>
      <c r="B355" s="114"/>
      <c r="C355" s="15"/>
      <c r="D355" s="208"/>
      <c r="E355" s="114"/>
      <c r="F355" s="114"/>
      <c r="G355" s="203"/>
      <c r="H355" s="203"/>
      <c r="I355" s="179"/>
      <c r="J355" s="204"/>
      <c r="K355" s="226"/>
      <c r="L355" s="213" t="str">
        <f>化學品清單!E352</f>
        <v>、、、、、、、</v>
      </c>
    </row>
    <row r="356" spans="1:12" ht="41.25" customHeight="1">
      <c r="A356" s="214"/>
      <c r="B356" s="114"/>
      <c r="C356" s="15"/>
      <c r="D356" s="208"/>
      <c r="E356" s="114"/>
      <c r="F356" s="114"/>
      <c r="G356" s="203"/>
      <c r="H356" s="203"/>
      <c r="I356" s="179"/>
      <c r="J356" s="204"/>
      <c r="K356" s="226"/>
      <c r="L356" s="213" t="str">
        <f>化學品清單!E353</f>
        <v>、、、、、、、</v>
      </c>
    </row>
    <row r="357" spans="1:12" ht="41.25" customHeight="1">
      <c r="A357" s="214"/>
      <c r="B357" s="114"/>
      <c r="C357" s="15"/>
      <c r="D357" s="208"/>
      <c r="E357" s="114"/>
      <c r="F357" s="114"/>
      <c r="G357" s="203"/>
      <c r="H357" s="203"/>
      <c r="I357" s="179"/>
      <c r="J357" s="204"/>
      <c r="K357" s="226"/>
      <c r="L357" s="213" t="str">
        <f>化學品清單!E354</f>
        <v>、、、、、、、</v>
      </c>
    </row>
    <row r="358" spans="1:12" ht="41.25" customHeight="1">
      <c r="A358" s="214"/>
      <c r="B358" s="114"/>
      <c r="C358" s="15"/>
      <c r="D358" s="208"/>
      <c r="E358" s="114"/>
      <c r="F358" s="114"/>
      <c r="G358" s="203"/>
      <c r="H358" s="203"/>
      <c r="I358" s="179"/>
      <c r="J358" s="204"/>
      <c r="K358" s="226"/>
      <c r="L358" s="213" t="str">
        <f>化學品清單!E355</f>
        <v>、、、、、、、</v>
      </c>
    </row>
    <row r="359" spans="1:12" ht="41.25" customHeight="1">
      <c r="A359" s="214"/>
      <c r="B359" s="114"/>
      <c r="C359" s="15"/>
      <c r="D359" s="208"/>
      <c r="E359" s="114"/>
      <c r="F359" s="114"/>
      <c r="G359" s="203"/>
      <c r="H359" s="203"/>
      <c r="I359" s="179"/>
      <c r="J359" s="204"/>
      <c r="K359" s="226"/>
      <c r="L359" s="213" t="str">
        <f>化學品清單!E356</f>
        <v>、、、、、、、</v>
      </c>
    </row>
    <row r="360" spans="1:12" ht="41.25" customHeight="1">
      <c r="A360" s="214"/>
      <c r="B360" s="114"/>
      <c r="C360" s="15"/>
      <c r="D360" s="208"/>
      <c r="E360" s="114"/>
      <c r="F360" s="114"/>
      <c r="G360" s="203"/>
      <c r="H360" s="203"/>
      <c r="I360" s="179"/>
      <c r="J360" s="204"/>
      <c r="K360" s="226"/>
      <c r="L360" s="213" t="str">
        <f>化學品清單!E357</f>
        <v>、、、、、、、</v>
      </c>
    </row>
    <row r="361" spans="1:12" ht="41.25" customHeight="1">
      <c r="A361" s="214"/>
      <c r="B361" s="114"/>
      <c r="C361" s="15"/>
      <c r="D361" s="208"/>
      <c r="E361" s="114"/>
      <c r="F361" s="114"/>
      <c r="G361" s="203"/>
      <c r="H361" s="203"/>
      <c r="I361" s="179"/>
      <c r="J361" s="204"/>
      <c r="K361" s="226"/>
      <c r="L361" s="213" t="str">
        <f>化學品清單!E358</f>
        <v>、、、、、、、</v>
      </c>
    </row>
    <row r="362" spans="1:12" ht="41.25" customHeight="1">
      <c r="A362" s="214"/>
      <c r="B362" s="114"/>
      <c r="C362" s="15"/>
      <c r="D362" s="208"/>
      <c r="E362" s="114"/>
      <c r="F362" s="114"/>
      <c r="G362" s="203"/>
      <c r="H362" s="203"/>
      <c r="I362" s="179"/>
      <c r="J362" s="204"/>
      <c r="K362" s="226"/>
      <c r="L362" s="213" t="str">
        <f>化學品清單!E359</f>
        <v>、、、、、、、</v>
      </c>
    </row>
    <row r="363" spans="1:12" ht="41.25" customHeight="1">
      <c r="A363" s="214"/>
      <c r="B363" s="114"/>
      <c r="C363" s="15"/>
      <c r="D363" s="208"/>
      <c r="E363" s="114"/>
      <c r="F363" s="114"/>
      <c r="G363" s="203"/>
      <c r="H363" s="203"/>
      <c r="I363" s="179"/>
      <c r="J363" s="204"/>
      <c r="K363" s="226"/>
      <c r="L363" s="213" t="str">
        <f>化學品清單!E360</f>
        <v>、、、、、、、</v>
      </c>
    </row>
    <row r="364" spans="1:12" ht="41.25" customHeight="1">
      <c r="A364" s="214"/>
      <c r="B364" s="114"/>
      <c r="C364" s="15"/>
      <c r="D364" s="208"/>
      <c r="E364" s="114"/>
      <c r="F364" s="114"/>
      <c r="G364" s="203"/>
      <c r="H364" s="203"/>
      <c r="I364" s="179"/>
      <c r="J364" s="204"/>
      <c r="K364" s="226"/>
      <c r="L364" s="213" t="str">
        <f>化學品清單!E361</f>
        <v>、、、、、、、</v>
      </c>
    </row>
    <row r="365" spans="1:12" ht="41.25" customHeight="1">
      <c r="A365" s="214"/>
      <c r="B365" s="114"/>
      <c r="C365" s="15"/>
      <c r="D365" s="208"/>
      <c r="E365" s="114"/>
      <c r="F365" s="114"/>
      <c r="G365" s="203"/>
      <c r="H365" s="203"/>
      <c r="I365" s="179"/>
      <c r="J365" s="204"/>
      <c r="K365" s="226"/>
      <c r="L365" s="213" t="str">
        <f>化學品清單!E362</f>
        <v>、、、、、、、</v>
      </c>
    </row>
    <row r="366" spans="1:12" ht="41.25" customHeight="1">
      <c r="A366" s="214"/>
      <c r="B366" s="114"/>
      <c r="C366" s="15"/>
      <c r="D366" s="208"/>
      <c r="E366" s="114"/>
      <c r="F366" s="114"/>
      <c r="G366" s="203"/>
      <c r="H366" s="203"/>
      <c r="I366" s="179"/>
      <c r="J366" s="204"/>
      <c r="K366" s="226"/>
      <c r="L366" s="213" t="str">
        <f>化學品清單!E363</f>
        <v>、、、、、、、</v>
      </c>
    </row>
    <row r="367" spans="1:12" ht="41.25" customHeight="1">
      <c r="A367" s="214"/>
      <c r="B367" s="114"/>
      <c r="C367" s="15"/>
      <c r="D367" s="208"/>
      <c r="E367" s="114"/>
      <c r="F367" s="114"/>
      <c r="G367" s="203"/>
      <c r="H367" s="203"/>
      <c r="I367" s="179"/>
      <c r="J367" s="204"/>
      <c r="K367" s="226"/>
      <c r="L367" s="213" t="str">
        <f>化學品清單!E364</f>
        <v>、、、、、、、</v>
      </c>
    </row>
    <row r="368" spans="1:12" ht="41.25" customHeight="1">
      <c r="A368" s="214"/>
      <c r="B368" s="114"/>
      <c r="C368" s="15"/>
      <c r="D368" s="208"/>
      <c r="E368" s="114"/>
      <c r="F368" s="114"/>
      <c r="G368" s="203"/>
      <c r="H368" s="203"/>
      <c r="I368" s="179"/>
      <c r="J368" s="204"/>
      <c r="K368" s="226"/>
      <c r="L368" s="213" t="str">
        <f>化學品清單!E365</f>
        <v>、、、、、、、</v>
      </c>
    </row>
    <row r="369" spans="1:12" ht="41.25" customHeight="1">
      <c r="A369" s="214"/>
      <c r="B369" s="114"/>
      <c r="C369" s="15"/>
      <c r="D369" s="208"/>
      <c r="E369" s="114"/>
      <c r="F369" s="114"/>
      <c r="G369" s="203"/>
      <c r="H369" s="203"/>
      <c r="I369" s="179"/>
      <c r="J369" s="204"/>
      <c r="K369" s="226"/>
      <c r="L369" s="213" t="str">
        <f>化學品清單!E366</f>
        <v>、、、、、、、</v>
      </c>
    </row>
    <row r="370" spans="1:12" ht="41.25" customHeight="1">
      <c r="A370" s="214"/>
      <c r="B370" s="114"/>
      <c r="C370" s="15"/>
      <c r="D370" s="208"/>
      <c r="E370" s="114"/>
      <c r="F370" s="114"/>
      <c r="G370" s="203"/>
      <c r="H370" s="203"/>
      <c r="I370" s="179"/>
      <c r="J370" s="204"/>
      <c r="K370" s="226"/>
      <c r="L370" s="213" t="str">
        <f>化學品清單!E367</f>
        <v>、、、、、、、</v>
      </c>
    </row>
    <row r="371" spans="1:12" ht="41.25" customHeight="1">
      <c r="A371" s="214"/>
      <c r="B371" s="114"/>
      <c r="C371" s="15"/>
      <c r="D371" s="208"/>
      <c r="E371" s="114"/>
      <c r="F371" s="114"/>
      <c r="G371" s="203"/>
      <c r="H371" s="203"/>
      <c r="I371" s="179"/>
      <c r="J371" s="204"/>
      <c r="K371" s="226"/>
      <c r="L371" s="213" t="str">
        <f>化學品清單!E368</f>
        <v>、、、、、、、</v>
      </c>
    </row>
    <row r="372" spans="1:12" ht="41.25" customHeight="1">
      <c r="A372" s="214"/>
      <c r="B372" s="114"/>
      <c r="C372" s="15"/>
      <c r="D372" s="208"/>
      <c r="E372" s="114"/>
      <c r="F372" s="114"/>
      <c r="G372" s="203"/>
      <c r="H372" s="203"/>
      <c r="I372" s="179"/>
      <c r="J372" s="204"/>
      <c r="K372" s="226"/>
      <c r="L372" s="213" t="str">
        <f>化學品清單!E369</f>
        <v>、、、、、、、</v>
      </c>
    </row>
    <row r="373" spans="1:12" ht="41.25" customHeight="1">
      <c r="A373" s="214"/>
      <c r="B373" s="114"/>
      <c r="C373" s="15"/>
      <c r="D373" s="208"/>
      <c r="E373" s="114"/>
      <c r="F373" s="114"/>
      <c r="G373" s="203"/>
      <c r="H373" s="203"/>
      <c r="I373" s="179"/>
      <c r="J373" s="204"/>
      <c r="K373" s="226"/>
      <c r="L373" s="213" t="str">
        <f>化學品清單!E370</f>
        <v>、、、、、、、</v>
      </c>
    </row>
    <row r="374" spans="1:12" ht="41.25" customHeight="1">
      <c r="A374" s="214"/>
      <c r="B374" s="114"/>
      <c r="C374" s="15"/>
      <c r="D374" s="208"/>
      <c r="E374" s="114"/>
      <c r="F374" s="114"/>
      <c r="G374" s="203"/>
      <c r="H374" s="203"/>
      <c r="I374" s="179"/>
      <c r="J374" s="204"/>
      <c r="K374" s="226"/>
      <c r="L374" s="213" t="str">
        <f>化學品清單!E371</f>
        <v>、、、、、、、</v>
      </c>
    </row>
    <row r="375" spans="1:12" ht="41.25" customHeight="1">
      <c r="A375" s="214"/>
      <c r="B375" s="114"/>
      <c r="C375" s="15"/>
      <c r="D375" s="208"/>
      <c r="E375" s="114"/>
      <c r="F375" s="114"/>
      <c r="G375" s="203"/>
      <c r="H375" s="203"/>
      <c r="I375" s="179"/>
      <c r="J375" s="204"/>
      <c r="K375" s="226"/>
      <c r="L375" s="213" t="str">
        <f>化學品清單!E372</f>
        <v>、、、、、、、</v>
      </c>
    </row>
    <row r="376" spans="1:12" ht="41.25" customHeight="1">
      <c r="A376" s="214"/>
      <c r="B376" s="114"/>
      <c r="C376" s="15"/>
      <c r="D376" s="208"/>
      <c r="E376" s="114"/>
      <c r="F376" s="114"/>
      <c r="G376" s="203"/>
      <c r="H376" s="203"/>
      <c r="I376" s="179"/>
      <c r="J376" s="204"/>
      <c r="K376" s="226"/>
      <c r="L376" s="213" t="str">
        <f>化學品清單!E373</f>
        <v>、、、、、、、</v>
      </c>
    </row>
    <row r="377" spans="1:12" ht="41.25" customHeight="1">
      <c r="A377" s="214"/>
      <c r="B377" s="114"/>
      <c r="C377" s="15"/>
      <c r="D377" s="208"/>
      <c r="E377" s="114"/>
      <c r="F377" s="114"/>
      <c r="G377" s="203"/>
      <c r="H377" s="203"/>
      <c r="I377" s="179"/>
      <c r="J377" s="204"/>
      <c r="K377" s="226"/>
      <c r="L377" s="213" t="str">
        <f>化學品清單!E374</f>
        <v>、、、、、、、</v>
      </c>
    </row>
    <row r="378" spans="1:12" ht="41.25" customHeight="1">
      <c r="A378" s="214"/>
      <c r="B378" s="114"/>
      <c r="C378" s="15"/>
      <c r="D378" s="208"/>
      <c r="E378" s="114"/>
      <c r="F378" s="114"/>
      <c r="G378" s="203"/>
      <c r="H378" s="203"/>
      <c r="I378" s="179"/>
      <c r="J378" s="204"/>
      <c r="K378" s="226"/>
      <c r="L378" s="213" t="str">
        <f>化學品清單!E375</f>
        <v>、、、、、、、</v>
      </c>
    </row>
    <row r="379" spans="1:12" ht="41.25" customHeight="1">
      <c r="A379" s="214"/>
      <c r="B379" s="114"/>
      <c r="C379" s="15"/>
      <c r="D379" s="208"/>
      <c r="E379" s="114"/>
      <c r="F379" s="114"/>
      <c r="G379" s="203"/>
      <c r="H379" s="203"/>
      <c r="I379" s="179"/>
      <c r="J379" s="204"/>
      <c r="K379" s="226"/>
      <c r="L379" s="213" t="str">
        <f>化學品清單!E376</f>
        <v>、、、、、、、</v>
      </c>
    </row>
    <row r="380" spans="1:12" ht="41.25" customHeight="1">
      <c r="A380" s="214"/>
      <c r="B380" s="114"/>
      <c r="C380" s="15"/>
      <c r="D380" s="208"/>
      <c r="E380" s="114"/>
      <c r="F380" s="114"/>
      <c r="G380" s="203"/>
      <c r="H380" s="203"/>
      <c r="I380" s="179"/>
      <c r="J380" s="204"/>
      <c r="K380" s="226"/>
      <c r="L380" s="213" t="str">
        <f>化學品清單!E377</f>
        <v>、、、、、、、</v>
      </c>
    </row>
    <row r="381" spans="1:12" ht="41.25" customHeight="1">
      <c r="A381" s="214"/>
      <c r="B381" s="114"/>
      <c r="C381" s="15"/>
      <c r="D381" s="208"/>
      <c r="E381" s="114"/>
      <c r="F381" s="114"/>
      <c r="G381" s="203"/>
      <c r="H381" s="203"/>
      <c r="I381" s="179"/>
      <c r="J381" s="204"/>
      <c r="K381" s="226"/>
      <c r="L381" s="213" t="str">
        <f>化學品清單!E378</f>
        <v>、、、、、、、</v>
      </c>
    </row>
    <row r="382" spans="1:12" ht="41.25" customHeight="1">
      <c r="A382" s="214"/>
      <c r="B382" s="114"/>
      <c r="C382" s="15"/>
      <c r="D382" s="208"/>
      <c r="E382" s="114"/>
      <c r="F382" s="114"/>
      <c r="G382" s="203"/>
      <c r="H382" s="203"/>
      <c r="I382" s="179"/>
      <c r="J382" s="204"/>
      <c r="K382" s="226"/>
      <c r="L382" s="213" t="str">
        <f>化學品清單!E379</f>
        <v>、、、、、、、</v>
      </c>
    </row>
    <row r="383" spans="1:12" ht="41.25" customHeight="1">
      <c r="A383" s="214"/>
      <c r="B383" s="114"/>
      <c r="C383" s="15"/>
      <c r="D383" s="208"/>
      <c r="E383" s="114"/>
      <c r="F383" s="114"/>
      <c r="G383" s="203"/>
      <c r="H383" s="203"/>
      <c r="I383" s="179"/>
      <c r="J383" s="204"/>
      <c r="K383" s="226"/>
      <c r="L383" s="213" t="str">
        <f>化學品清單!E380</f>
        <v>、、、、、、、</v>
      </c>
    </row>
    <row r="384" spans="1:12" ht="41.25" customHeight="1">
      <c r="A384" s="214"/>
      <c r="B384" s="114"/>
      <c r="C384" s="15"/>
      <c r="D384" s="208"/>
      <c r="E384" s="114"/>
      <c r="F384" s="114"/>
      <c r="G384" s="203"/>
      <c r="H384" s="203"/>
      <c r="I384" s="179"/>
      <c r="J384" s="204"/>
      <c r="K384" s="226"/>
      <c r="L384" s="213" t="str">
        <f>化學品清單!E381</f>
        <v>、、、、、、、</v>
      </c>
    </row>
    <row r="385" spans="1:12" ht="41.25" customHeight="1">
      <c r="A385" s="214"/>
      <c r="B385" s="114"/>
      <c r="C385" s="15"/>
      <c r="D385" s="208"/>
      <c r="E385" s="114"/>
      <c r="F385" s="114"/>
      <c r="G385" s="203"/>
      <c r="H385" s="203"/>
      <c r="I385" s="179"/>
      <c r="J385" s="204"/>
      <c r="K385" s="226"/>
      <c r="L385" s="213" t="str">
        <f>化學品清單!E382</f>
        <v>、、、、、、、</v>
      </c>
    </row>
    <row r="386" spans="1:12" ht="41.25" customHeight="1">
      <c r="A386" s="214"/>
      <c r="B386" s="114"/>
      <c r="C386" s="15"/>
      <c r="D386" s="208"/>
      <c r="E386" s="114"/>
      <c r="F386" s="114"/>
      <c r="G386" s="203"/>
      <c r="H386" s="203"/>
      <c r="I386" s="179"/>
      <c r="J386" s="204"/>
      <c r="K386" s="226"/>
      <c r="L386" s="213" t="str">
        <f>化學品清單!E383</f>
        <v>、、、、、、、</v>
      </c>
    </row>
    <row r="387" spans="1:12" ht="41.25" customHeight="1">
      <c r="A387" s="214"/>
      <c r="B387" s="114"/>
      <c r="C387" s="15"/>
      <c r="D387" s="208"/>
      <c r="E387" s="114"/>
      <c r="F387" s="114"/>
      <c r="G387" s="203"/>
      <c r="H387" s="203"/>
      <c r="I387" s="179"/>
      <c r="J387" s="204"/>
      <c r="K387" s="226"/>
      <c r="L387" s="213" t="str">
        <f>化學品清單!E384</f>
        <v>、、、、、、、</v>
      </c>
    </row>
    <row r="388" spans="1:12" ht="41.25" customHeight="1">
      <c r="A388" s="214"/>
      <c r="B388" s="114"/>
      <c r="C388" s="15"/>
      <c r="D388" s="208"/>
      <c r="E388" s="114"/>
      <c r="F388" s="114"/>
      <c r="G388" s="203"/>
      <c r="H388" s="203"/>
      <c r="I388" s="179"/>
      <c r="J388" s="204"/>
      <c r="K388" s="226"/>
      <c r="L388" s="213" t="str">
        <f>化學品清單!E385</f>
        <v>、、、、、、、</v>
      </c>
    </row>
    <row r="389" spans="1:12" ht="41.25" customHeight="1">
      <c r="A389" s="214"/>
      <c r="B389" s="114"/>
      <c r="C389" s="15"/>
      <c r="D389" s="208"/>
      <c r="E389" s="114"/>
      <c r="F389" s="114"/>
      <c r="G389" s="203"/>
      <c r="H389" s="203"/>
      <c r="I389" s="179"/>
      <c r="J389" s="204"/>
      <c r="K389" s="226"/>
      <c r="L389" s="213" t="str">
        <f>化學品清單!E386</f>
        <v>、、、、、、、</v>
      </c>
    </row>
    <row r="390" spans="1:12" ht="41.25" customHeight="1">
      <c r="A390" s="214"/>
      <c r="B390" s="114"/>
      <c r="C390" s="15"/>
      <c r="D390" s="208"/>
      <c r="E390" s="114"/>
      <c r="F390" s="114"/>
      <c r="G390" s="203"/>
      <c r="H390" s="203"/>
      <c r="I390" s="179"/>
      <c r="J390" s="204"/>
      <c r="K390" s="226"/>
      <c r="L390" s="213" t="str">
        <f>化學品清單!E387</f>
        <v>、、、、、、、</v>
      </c>
    </row>
    <row r="391" spans="1:12" ht="41.25" customHeight="1">
      <c r="A391" s="214"/>
      <c r="B391" s="114"/>
      <c r="C391" s="15"/>
      <c r="D391" s="208"/>
      <c r="E391" s="114"/>
      <c r="F391" s="114"/>
      <c r="G391" s="203"/>
      <c r="H391" s="203"/>
      <c r="I391" s="179"/>
      <c r="J391" s="204"/>
      <c r="K391" s="226"/>
      <c r="L391" s="213" t="str">
        <f>化學品清單!E388</f>
        <v>、、、、、、、</v>
      </c>
    </row>
    <row r="392" spans="1:12" ht="41.25" customHeight="1">
      <c r="A392" s="214"/>
      <c r="B392" s="114"/>
      <c r="C392" s="15"/>
      <c r="D392" s="208"/>
      <c r="E392" s="114"/>
      <c r="F392" s="114"/>
      <c r="G392" s="203"/>
      <c r="H392" s="203"/>
      <c r="I392" s="179"/>
      <c r="J392" s="204"/>
      <c r="K392" s="226"/>
      <c r="L392" s="213" t="str">
        <f>化學品清單!E389</f>
        <v>、、、、、、、</v>
      </c>
    </row>
    <row r="393" spans="1:12" ht="41.25" customHeight="1">
      <c r="A393" s="214"/>
      <c r="B393" s="114"/>
      <c r="C393" s="15"/>
      <c r="D393" s="208"/>
      <c r="E393" s="114"/>
      <c r="F393" s="114"/>
      <c r="G393" s="203"/>
      <c r="H393" s="203"/>
      <c r="I393" s="179"/>
      <c r="J393" s="204"/>
      <c r="K393" s="226"/>
      <c r="L393" s="213" t="str">
        <f>化學品清單!E390</f>
        <v>、、、、、、、</v>
      </c>
    </row>
    <row r="394" spans="1:12" ht="41.25" customHeight="1">
      <c r="A394" s="214"/>
      <c r="B394" s="114"/>
      <c r="C394" s="15"/>
      <c r="D394" s="208"/>
      <c r="E394" s="114"/>
      <c r="F394" s="114"/>
      <c r="G394" s="203"/>
      <c r="H394" s="203"/>
      <c r="I394" s="179"/>
      <c r="J394" s="204"/>
      <c r="K394" s="226"/>
      <c r="L394" s="213" t="str">
        <f>化學品清單!E391</f>
        <v>、、、、、、、</v>
      </c>
    </row>
    <row r="395" spans="1:12" ht="41.25" customHeight="1">
      <c r="A395" s="214"/>
      <c r="B395" s="114"/>
      <c r="C395" s="15"/>
      <c r="D395" s="208"/>
      <c r="E395" s="114"/>
      <c r="F395" s="114"/>
      <c r="G395" s="203"/>
      <c r="H395" s="203"/>
      <c r="I395" s="179"/>
      <c r="J395" s="204"/>
      <c r="K395" s="226"/>
      <c r="L395" s="213" t="str">
        <f>化學品清單!E392</f>
        <v>、、、、、、、</v>
      </c>
    </row>
    <row r="396" spans="1:12" ht="41.25" customHeight="1">
      <c r="A396" s="214"/>
      <c r="B396" s="114"/>
      <c r="C396" s="15"/>
      <c r="D396" s="208"/>
      <c r="E396" s="114"/>
      <c r="F396" s="114"/>
      <c r="G396" s="203"/>
      <c r="H396" s="203"/>
      <c r="I396" s="179"/>
      <c r="J396" s="204"/>
      <c r="K396" s="226"/>
      <c r="L396" s="213" t="str">
        <f>化學品清單!E393</f>
        <v>、、、、、、、</v>
      </c>
    </row>
    <row r="397" spans="1:12" ht="41.25" customHeight="1">
      <c r="A397" s="214"/>
      <c r="B397" s="114"/>
      <c r="C397" s="15"/>
      <c r="D397" s="208"/>
      <c r="E397" s="114"/>
      <c r="F397" s="114"/>
      <c r="G397" s="203"/>
      <c r="H397" s="203"/>
      <c r="I397" s="179"/>
      <c r="J397" s="204"/>
      <c r="K397" s="226"/>
      <c r="L397" s="213" t="str">
        <f>化學品清單!E394</f>
        <v>、、、、、、、</v>
      </c>
    </row>
    <row r="398" spans="1:12" ht="41.25" customHeight="1">
      <c r="A398" s="214"/>
      <c r="B398" s="114"/>
      <c r="C398" s="15"/>
      <c r="D398" s="208"/>
      <c r="E398" s="114"/>
      <c r="F398" s="114"/>
      <c r="G398" s="203"/>
      <c r="H398" s="203"/>
      <c r="I398" s="179"/>
      <c r="J398" s="204"/>
      <c r="K398" s="226"/>
      <c r="L398" s="213" t="str">
        <f>化學品清單!E395</f>
        <v>、、、、、、、</v>
      </c>
    </row>
    <row r="399" spans="1:12" ht="41.25" customHeight="1">
      <c r="A399" s="214"/>
      <c r="B399" s="114"/>
      <c r="C399" s="15"/>
      <c r="D399" s="208"/>
      <c r="E399" s="114"/>
      <c r="F399" s="114"/>
      <c r="G399" s="203"/>
      <c r="H399" s="203"/>
      <c r="I399" s="179"/>
      <c r="J399" s="204"/>
      <c r="K399" s="226"/>
      <c r="L399" s="213" t="str">
        <f>化學品清單!E396</f>
        <v>、、、、、、、</v>
      </c>
    </row>
    <row r="400" spans="1:12" ht="41.25" customHeight="1">
      <c r="A400" s="214"/>
      <c r="B400" s="114"/>
      <c r="C400" s="15"/>
      <c r="D400" s="208"/>
      <c r="E400" s="114"/>
      <c r="F400" s="114"/>
      <c r="G400" s="203"/>
      <c r="H400" s="203"/>
      <c r="I400" s="179"/>
      <c r="J400" s="204"/>
      <c r="K400" s="226"/>
      <c r="L400" s="213" t="str">
        <f>化學品清單!E397</f>
        <v>、、、、、、、</v>
      </c>
    </row>
    <row r="401" spans="1:12" ht="41.25" customHeight="1">
      <c r="A401" s="214"/>
      <c r="B401" s="114"/>
      <c r="C401" s="15"/>
      <c r="D401" s="208"/>
      <c r="E401" s="114"/>
      <c r="F401" s="114"/>
      <c r="G401" s="203"/>
      <c r="H401" s="203"/>
      <c r="I401" s="179"/>
      <c r="J401" s="204"/>
      <c r="K401" s="226"/>
      <c r="L401" s="213" t="str">
        <f>化學品清單!E398</f>
        <v>、、、、、、、</v>
      </c>
    </row>
    <row r="402" spans="1:12" ht="41.25" customHeight="1">
      <c r="A402" s="214"/>
      <c r="B402" s="114"/>
      <c r="C402" s="15"/>
      <c r="D402" s="208"/>
      <c r="E402" s="114"/>
      <c r="F402" s="114"/>
      <c r="G402" s="203"/>
      <c r="H402" s="203"/>
      <c r="I402" s="179"/>
      <c r="J402" s="204"/>
      <c r="K402" s="226"/>
      <c r="L402" s="213" t="str">
        <f>化學品清單!E399</f>
        <v>、、、、、、、</v>
      </c>
    </row>
    <row r="403" spans="1:12" ht="41.25" customHeight="1">
      <c r="A403" s="214"/>
      <c r="B403" s="114"/>
      <c r="C403" s="15"/>
      <c r="D403" s="208"/>
      <c r="E403" s="114"/>
      <c r="F403" s="114"/>
      <c r="G403" s="203"/>
      <c r="H403" s="203"/>
      <c r="I403" s="179"/>
      <c r="J403" s="204"/>
      <c r="K403" s="226"/>
      <c r="L403" s="213" t="str">
        <f>化學品清單!E400</f>
        <v>、、、、、、、</v>
      </c>
    </row>
    <row r="404" spans="1:12" ht="41.25" customHeight="1">
      <c r="A404" s="214"/>
      <c r="B404" s="114"/>
      <c r="C404" s="15"/>
      <c r="D404" s="208"/>
      <c r="E404" s="114"/>
      <c r="F404" s="114"/>
      <c r="G404" s="203"/>
      <c r="H404" s="203"/>
      <c r="I404" s="179"/>
      <c r="J404" s="204"/>
      <c r="K404" s="226"/>
      <c r="L404" s="213" t="str">
        <f>化學品清單!E401</f>
        <v>、、、、、、、</v>
      </c>
    </row>
    <row r="405" spans="1:12" ht="41.25" customHeight="1">
      <c r="A405" s="214"/>
      <c r="B405" s="114"/>
      <c r="C405" s="15"/>
      <c r="D405" s="208"/>
      <c r="E405" s="114"/>
      <c r="F405" s="114"/>
      <c r="G405" s="203"/>
      <c r="H405" s="203"/>
      <c r="I405" s="179"/>
      <c r="J405" s="204"/>
      <c r="K405" s="226"/>
      <c r="L405" s="213" t="str">
        <f>化學品清單!E402</f>
        <v>、、、、、、、</v>
      </c>
    </row>
    <row r="406" spans="1:12" ht="41.25" customHeight="1">
      <c r="A406" s="214"/>
      <c r="B406" s="114"/>
      <c r="C406" s="15"/>
      <c r="D406" s="208"/>
      <c r="E406" s="114"/>
      <c r="F406" s="114"/>
      <c r="G406" s="203"/>
      <c r="H406" s="203"/>
      <c r="I406" s="179"/>
      <c r="J406" s="204"/>
      <c r="K406" s="226"/>
      <c r="L406" s="213" t="str">
        <f>化學品清單!E403</f>
        <v>、、、、、、、</v>
      </c>
    </row>
    <row r="407" spans="1:12" ht="41.25" customHeight="1">
      <c r="A407" s="214"/>
      <c r="B407" s="114"/>
      <c r="C407" s="15"/>
      <c r="D407" s="208"/>
      <c r="E407" s="114"/>
      <c r="F407" s="114"/>
      <c r="G407" s="203"/>
      <c r="H407" s="203"/>
      <c r="I407" s="179"/>
      <c r="J407" s="204"/>
      <c r="K407" s="226"/>
      <c r="L407" s="213" t="str">
        <f>化學品清單!E404</f>
        <v>、、、、、、、</v>
      </c>
    </row>
    <row r="408" spans="1:12" ht="41.25" customHeight="1">
      <c r="A408" s="214"/>
      <c r="B408" s="114"/>
      <c r="C408" s="15"/>
      <c r="D408" s="208"/>
      <c r="E408" s="114"/>
      <c r="F408" s="114"/>
      <c r="G408" s="203"/>
      <c r="H408" s="203"/>
      <c r="I408" s="179"/>
      <c r="J408" s="204"/>
      <c r="K408" s="226"/>
      <c r="L408" s="213" t="str">
        <f>化學品清單!E405</f>
        <v>、、、、、、、</v>
      </c>
    </row>
    <row r="409" spans="1:12" ht="41.25" customHeight="1">
      <c r="A409" s="214"/>
      <c r="B409" s="114"/>
      <c r="C409" s="15"/>
      <c r="D409" s="208"/>
      <c r="E409" s="114"/>
      <c r="F409" s="114"/>
      <c r="G409" s="203"/>
      <c r="H409" s="203"/>
      <c r="I409" s="179"/>
      <c r="J409" s="204"/>
      <c r="K409" s="226"/>
      <c r="L409" s="213" t="str">
        <f>化學品清單!E406</f>
        <v>、、、、、、、</v>
      </c>
    </row>
    <row r="410" spans="1:12" ht="41.25" customHeight="1">
      <c r="A410" s="214"/>
      <c r="B410" s="114"/>
      <c r="C410" s="15"/>
      <c r="D410" s="208"/>
      <c r="E410" s="114"/>
      <c r="F410" s="114"/>
      <c r="G410" s="203"/>
      <c r="H410" s="203"/>
      <c r="I410" s="179"/>
      <c r="J410" s="204"/>
      <c r="K410" s="226"/>
      <c r="L410" s="213" t="str">
        <f>化學品清單!E407</f>
        <v>、、、、、、、</v>
      </c>
    </row>
    <row r="411" spans="1:12" ht="41.25" customHeight="1">
      <c r="A411" s="214"/>
      <c r="B411" s="114"/>
      <c r="C411" s="15"/>
      <c r="D411" s="208"/>
      <c r="E411" s="114"/>
      <c r="F411" s="114"/>
      <c r="G411" s="203"/>
      <c r="H411" s="203"/>
      <c r="I411" s="179"/>
      <c r="J411" s="204"/>
      <c r="K411" s="226"/>
      <c r="L411" s="213" t="str">
        <f>化學品清單!E408</f>
        <v>、、、、、、、</v>
      </c>
    </row>
    <row r="412" spans="1:12" ht="41.25" customHeight="1">
      <c r="A412" s="214"/>
      <c r="B412" s="114"/>
      <c r="C412" s="15"/>
      <c r="D412" s="208"/>
      <c r="E412" s="114"/>
      <c r="F412" s="114"/>
      <c r="G412" s="203"/>
      <c r="H412" s="203"/>
      <c r="I412" s="179"/>
      <c r="J412" s="204"/>
      <c r="K412" s="226"/>
      <c r="L412" s="213" t="str">
        <f>化學品清單!E409</f>
        <v>、、、、、、、</v>
      </c>
    </row>
    <row r="413" spans="1:12" ht="41.25" customHeight="1">
      <c r="A413" s="214"/>
      <c r="B413" s="114"/>
      <c r="C413" s="15"/>
      <c r="D413" s="208"/>
      <c r="E413" s="114"/>
      <c r="F413" s="114"/>
      <c r="G413" s="203"/>
      <c r="H413" s="203"/>
      <c r="I413" s="179"/>
      <c r="J413" s="204"/>
      <c r="K413" s="226"/>
      <c r="L413" s="213" t="str">
        <f>化學品清單!E410</f>
        <v>、、、、、、、</v>
      </c>
    </row>
    <row r="414" spans="1:12" ht="41.25" customHeight="1">
      <c r="A414" s="214"/>
      <c r="B414" s="114"/>
      <c r="C414" s="15"/>
      <c r="D414" s="208"/>
      <c r="E414" s="114"/>
      <c r="F414" s="114"/>
      <c r="G414" s="203"/>
      <c r="H414" s="203"/>
      <c r="I414" s="179"/>
      <c r="J414" s="204"/>
      <c r="K414" s="226"/>
      <c r="L414" s="213" t="str">
        <f>化學品清單!E411</f>
        <v>、、、、、、、</v>
      </c>
    </row>
    <row r="415" spans="1:12" ht="41.25" customHeight="1">
      <c r="A415" s="214"/>
      <c r="B415" s="114"/>
      <c r="C415" s="15"/>
      <c r="D415" s="208"/>
      <c r="E415" s="114"/>
      <c r="F415" s="114"/>
      <c r="G415" s="203"/>
      <c r="H415" s="203"/>
      <c r="I415" s="179"/>
      <c r="J415" s="204"/>
      <c r="K415" s="226"/>
      <c r="L415" s="213" t="str">
        <f>化學品清單!E412</f>
        <v>、、、、、、、</v>
      </c>
    </row>
    <row r="416" spans="1:12" ht="41.25" customHeight="1">
      <c r="A416" s="214"/>
      <c r="B416" s="114"/>
      <c r="C416" s="15"/>
      <c r="D416" s="208"/>
      <c r="E416" s="114"/>
      <c r="F416" s="114"/>
      <c r="G416" s="203"/>
      <c r="H416" s="203"/>
      <c r="I416" s="179"/>
      <c r="J416" s="204"/>
      <c r="K416" s="226"/>
      <c r="L416" s="213" t="str">
        <f>化學品清單!E413</f>
        <v>、、、、、、、</v>
      </c>
    </row>
    <row r="417" spans="1:12" ht="41.25" customHeight="1">
      <c r="A417" s="214"/>
      <c r="B417" s="114"/>
      <c r="C417" s="15"/>
      <c r="D417" s="208"/>
      <c r="E417" s="114"/>
      <c r="F417" s="114"/>
      <c r="G417" s="203"/>
      <c r="H417" s="203"/>
      <c r="I417" s="179"/>
      <c r="J417" s="204"/>
      <c r="K417" s="226"/>
      <c r="L417" s="213" t="str">
        <f>化學品清單!E414</f>
        <v>、、、、、、、</v>
      </c>
    </row>
    <row r="418" spans="1:12" ht="41.25" customHeight="1">
      <c r="A418" s="214"/>
      <c r="B418" s="114"/>
      <c r="C418" s="15"/>
      <c r="D418" s="208"/>
      <c r="E418" s="114"/>
      <c r="F418" s="114"/>
      <c r="G418" s="203"/>
      <c r="H418" s="203"/>
      <c r="I418" s="179"/>
      <c r="J418" s="204"/>
      <c r="K418" s="226"/>
      <c r="L418" s="213" t="str">
        <f>化學品清單!E415</f>
        <v>、、、、、、、</v>
      </c>
    </row>
    <row r="419" spans="1:12" ht="41.25" customHeight="1">
      <c r="A419" s="214"/>
      <c r="B419" s="114"/>
      <c r="C419" s="15"/>
      <c r="D419" s="208"/>
      <c r="E419" s="114"/>
      <c r="F419" s="114"/>
      <c r="G419" s="203"/>
      <c r="H419" s="203"/>
      <c r="I419" s="179"/>
      <c r="J419" s="204"/>
      <c r="K419" s="226"/>
      <c r="L419" s="213" t="str">
        <f>化學品清單!E416</f>
        <v>、、、、、、、</v>
      </c>
    </row>
    <row r="420" spans="1:12" ht="41.25" customHeight="1">
      <c r="A420" s="214"/>
      <c r="B420" s="114"/>
      <c r="C420" s="15"/>
      <c r="D420" s="208"/>
      <c r="E420" s="114"/>
      <c r="F420" s="114"/>
      <c r="G420" s="203"/>
      <c r="H420" s="203"/>
      <c r="I420" s="179"/>
      <c r="J420" s="204"/>
      <c r="K420" s="226"/>
      <c r="L420" s="213" t="str">
        <f>化學品清單!E417</f>
        <v>、、、、、、、</v>
      </c>
    </row>
    <row r="421" spans="1:12" ht="41.25" customHeight="1">
      <c r="A421" s="214"/>
      <c r="B421" s="114"/>
      <c r="C421" s="15"/>
      <c r="D421" s="208"/>
      <c r="E421" s="114"/>
      <c r="F421" s="114"/>
      <c r="G421" s="203"/>
      <c r="H421" s="203"/>
      <c r="I421" s="179"/>
      <c r="J421" s="204"/>
      <c r="K421" s="226"/>
      <c r="L421" s="213" t="str">
        <f>化學品清單!E418</f>
        <v>、、、、、、、</v>
      </c>
    </row>
    <row r="422" spans="1:12" ht="41.25" customHeight="1">
      <c r="A422" s="214"/>
      <c r="B422" s="114"/>
      <c r="C422" s="15"/>
      <c r="D422" s="208"/>
      <c r="E422" s="114"/>
      <c r="F422" s="114"/>
      <c r="G422" s="203"/>
      <c r="H422" s="203"/>
      <c r="I422" s="179"/>
      <c r="J422" s="204"/>
      <c r="K422" s="226"/>
      <c r="L422" s="213" t="str">
        <f>化學品清單!E419</f>
        <v>、、、、、、、</v>
      </c>
    </row>
    <row r="423" spans="1:12" ht="41.25" customHeight="1">
      <c r="A423" s="214"/>
      <c r="B423" s="114"/>
      <c r="C423" s="15"/>
      <c r="D423" s="208"/>
      <c r="E423" s="114"/>
      <c r="F423" s="114"/>
      <c r="G423" s="203"/>
      <c r="H423" s="203"/>
      <c r="I423" s="179"/>
      <c r="J423" s="204"/>
      <c r="K423" s="226"/>
      <c r="L423" s="213" t="str">
        <f>化學品清單!E420</f>
        <v>、、、、、、、</v>
      </c>
    </row>
    <row r="424" spans="1:12" ht="41.25" customHeight="1">
      <c r="A424" s="214"/>
      <c r="B424" s="114"/>
      <c r="C424" s="15"/>
      <c r="D424" s="208"/>
      <c r="E424" s="114"/>
      <c r="F424" s="114"/>
      <c r="G424" s="203"/>
      <c r="H424" s="203"/>
      <c r="I424" s="179"/>
      <c r="J424" s="204"/>
      <c r="K424" s="226"/>
      <c r="L424" s="213" t="str">
        <f>化學品清單!E421</f>
        <v>、、、、、、、</v>
      </c>
    </row>
    <row r="425" spans="1:12" ht="41.25" customHeight="1">
      <c r="A425" s="214"/>
      <c r="B425" s="114"/>
      <c r="C425" s="15"/>
      <c r="D425" s="208"/>
      <c r="E425" s="114"/>
      <c r="F425" s="114"/>
      <c r="G425" s="203"/>
      <c r="H425" s="203"/>
      <c r="I425" s="179"/>
      <c r="J425" s="204"/>
      <c r="K425" s="226"/>
      <c r="L425" s="213" t="str">
        <f>化學品清單!E422</f>
        <v>、、、、、、、</v>
      </c>
    </row>
    <row r="426" spans="1:12" ht="41.25" customHeight="1">
      <c r="A426" s="214"/>
      <c r="B426" s="114"/>
      <c r="C426" s="15"/>
      <c r="D426" s="208"/>
      <c r="E426" s="114"/>
      <c r="F426" s="114"/>
      <c r="G426" s="203"/>
      <c r="H426" s="203"/>
      <c r="I426" s="179"/>
      <c r="J426" s="204"/>
      <c r="K426" s="226"/>
      <c r="L426" s="213" t="str">
        <f>化學品清單!E423</f>
        <v>、、、、、、、</v>
      </c>
    </row>
    <row r="427" spans="1:12" ht="41.25" customHeight="1">
      <c r="A427" s="214"/>
      <c r="B427" s="114"/>
      <c r="C427" s="15"/>
      <c r="D427" s="208"/>
      <c r="E427" s="114"/>
      <c r="F427" s="114"/>
      <c r="G427" s="203"/>
      <c r="H427" s="203"/>
      <c r="I427" s="179"/>
      <c r="J427" s="204"/>
      <c r="K427" s="226"/>
      <c r="L427" s="213" t="str">
        <f>化學品清單!E424</f>
        <v>、、、、、、、</v>
      </c>
    </row>
    <row r="428" spans="1:12" ht="41.25" customHeight="1">
      <c r="A428" s="214"/>
      <c r="B428" s="114"/>
      <c r="C428" s="15"/>
      <c r="D428" s="208"/>
      <c r="E428" s="114"/>
      <c r="F428" s="114"/>
      <c r="G428" s="203"/>
      <c r="H428" s="203"/>
      <c r="I428" s="179"/>
      <c r="J428" s="204"/>
      <c r="K428" s="226"/>
      <c r="L428" s="213" t="str">
        <f>化學品清單!E425</f>
        <v>、、、、、、、</v>
      </c>
    </row>
    <row r="429" spans="1:12" ht="41.25" customHeight="1">
      <c r="A429" s="214"/>
      <c r="B429" s="114"/>
      <c r="C429" s="15"/>
      <c r="D429" s="208"/>
      <c r="E429" s="114"/>
      <c r="F429" s="114"/>
      <c r="G429" s="203"/>
      <c r="H429" s="203"/>
      <c r="I429" s="179"/>
      <c r="J429" s="204"/>
      <c r="K429" s="226"/>
      <c r="L429" s="213" t="str">
        <f>化學品清單!E426</f>
        <v>、、、、、、、</v>
      </c>
    </row>
    <row r="430" spans="1:12" ht="41.25" customHeight="1">
      <c r="A430" s="214"/>
      <c r="B430" s="114"/>
      <c r="C430" s="15"/>
      <c r="D430" s="208"/>
      <c r="E430" s="114"/>
      <c r="F430" s="114"/>
      <c r="G430" s="203"/>
      <c r="H430" s="203"/>
      <c r="I430" s="179"/>
      <c r="J430" s="204"/>
      <c r="K430" s="226"/>
      <c r="L430" s="213" t="str">
        <f>化學品清單!E427</f>
        <v>、、、、、、、</v>
      </c>
    </row>
    <row r="431" spans="1:12" ht="41.25" customHeight="1">
      <c r="A431" s="214"/>
      <c r="B431" s="114"/>
      <c r="C431" s="15"/>
      <c r="D431" s="208"/>
      <c r="E431" s="114"/>
      <c r="F431" s="114"/>
      <c r="G431" s="203"/>
      <c r="H431" s="203"/>
      <c r="I431" s="179"/>
      <c r="J431" s="204"/>
      <c r="K431" s="226"/>
      <c r="L431" s="213" t="str">
        <f>化學品清單!E428</f>
        <v>、、、、、、、</v>
      </c>
    </row>
    <row r="432" spans="1:12" ht="41.25" customHeight="1">
      <c r="A432" s="214"/>
      <c r="B432" s="114"/>
      <c r="C432" s="15"/>
      <c r="D432" s="208"/>
      <c r="E432" s="114"/>
      <c r="F432" s="114"/>
      <c r="G432" s="203"/>
      <c r="H432" s="203"/>
      <c r="I432" s="179"/>
      <c r="J432" s="204"/>
      <c r="K432" s="226"/>
      <c r="L432" s="213" t="str">
        <f>化學品清單!E429</f>
        <v>、、、、、、、</v>
      </c>
    </row>
    <row r="433" spans="1:12" ht="41.25" customHeight="1">
      <c r="A433" s="214"/>
      <c r="B433" s="114"/>
      <c r="C433" s="15"/>
      <c r="D433" s="208"/>
      <c r="E433" s="114"/>
      <c r="F433" s="114"/>
      <c r="G433" s="203"/>
      <c r="H433" s="203"/>
      <c r="I433" s="179"/>
      <c r="J433" s="204"/>
      <c r="K433" s="226"/>
      <c r="L433" s="213" t="str">
        <f>化學品清單!E430</f>
        <v>、、、、、、、</v>
      </c>
    </row>
    <row r="434" spans="1:12" ht="41.25" customHeight="1">
      <c r="A434" s="214"/>
      <c r="B434" s="114"/>
      <c r="C434" s="15"/>
      <c r="D434" s="208"/>
      <c r="E434" s="114"/>
      <c r="F434" s="114"/>
      <c r="G434" s="203"/>
      <c r="H434" s="203"/>
      <c r="I434" s="179"/>
      <c r="J434" s="204"/>
      <c r="K434" s="226"/>
      <c r="L434" s="213" t="str">
        <f>化學品清單!E431</f>
        <v>、、、、、、、</v>
      </c>
    </row>
    <row r="435" spans="1:12" ht="41.25" customHeight="1">
      <c r="A435" s="214"/>
      <c r="B435" s="114"/>
      <c r="C435" s="15"/>
      <c r="D435" s="208"/>
      <c r="E435" s="114"/>
      <c r="F435" s="114"/>
      <c r="G435" s="203"/>
      <c r="H435" s="203"/>
      <c r="I435" s="179"/>
      <c r="J435" s="204"/>
      <c r="K435" s="226"/>
      <c r="L435" s="213" t="str">
        <f>化學品清單!E432</f>
        <v>、、、、、、、</v>
      </c>
    </row>
    <row r="436" spans="1:12" ht="41.25" customHeight="1">
      <c r="A436" s="214"/>
      <c r="B436" s="114"/>
      <c r="C436" s="15"/>
      <c r="D436" s="208"/>
      <c r="E436" s="114"/>
      <c r="F436" s="114"/>
      <c r="G436" s="203"/>
      <c r="H436" s="203"/>
      <c r="I436" s="179"/>
      <c r="J436" s="204"/>
      <c r="K436" s="226"/>
      <c r="L436" s="213" t="str">
        <f>化學品清單!E433</f>
        <v>、、、、、、、</v>
      </c>
    </row>
    <row r="437" spans="1:12" ht="41.25" customHeight="1">
      <c r="A437" s="214"/>
      <c r="B437" s="114"/>
      <c r="C437" s="15"/>
      <c r="D437" s="208"/>
      <c r="E437" s="114"/>
      <c r="F437" s="114"/>
      <c r="G437" s="203"/>
      <c r="H437" s="203"/>
      <c r="I437" s="179"/>
      <c r="J437" s="204"/>
      <c r="K437" s="226"/>
      <c r="L437" s="213" t="str">
        <f>化學品清單!E434</f>
        <v>、、、、、、、</v>
      </c>
    </row>
    <row r="438" spans="1:12" ht="41.25" customHeight="1">
      <c r="A438" s="214"/>
      <c r="B438" s="114"/>
      <c r="C438" s="15"/>
      <c r="D438" s="208"/>
      <c r="E438" s="114"/>
      <c r="F438" s="114"/>
      <c r="G438" s="203"/>
      <c r="H438" s="203"/>
      <c r="I438" s="179"/>
      <c r="J438" s="204"/>
      <c r="K438" s="226"/>
      <c r="L438" s="213" t="str">
        <f>化學品清單!E435</f>
        <v>、、、、、、、</v>
      </c>
    </row>
    <row r="439" spans="1:12" ht="41.25" customHeight="1">
      <c r="A439" s="214"/>
      <c r="B439" s="114"/>
      <c r="C439" s="15"/>
      <c r="D439" s="208"/>
      <c r="E439" s="114"/>
      <c r="F439" s="114"/>
      <c r="G439" s="203"/>
      <c r="H439" s="203"/>
      <c r="I439" s="179"/>
      <c r="J439" s="204"/>
      <c r="K439" s="226"/>
      <c r="L439" s="213" t="str">
        <f>化學品清單!E436</f>
        <v>、、、、、、、</v>
      </c>
    </row>
    <row r="440" spans="1:12" ht="41.25" customHeight="1">
      <c r="A440" s="214"/>
      <c r="B440" s="114"/>
      <c r="C440" s="15"/>
      <c r="D440" s="208"/>
      <c r="E440" s="114"/>
      <c r="F440" s="114"/>
      <c r="G440" s="203"/>
      <c r="H440" s="203"/>
      <c r="I440" s="179"/>
      <c r="J440" s="204"/>
      <c r="K440" s="226"/>
      <c r="L440" s="213" t="str">
        <f>化學品清單!E437</f>
        <v>、、、、、、、</v>
      </c>
    </row>
    <row r="441" spans="1:12" ht="41.25" customHeight="1">
      <c r="A441" s="214"/>
      <c r="B441" s="114"/>
      <c r="C441" s="15"/>
      <c r="D441" s="208"/>
      <c r="E441" s="114"/>
      <c r="F441" s="114"/>
      <c r="G441" s="203"/>
      <c r="H441" s="203"/>
      <c r="I441" s="179"/>
      <c r="J441" s="204"/>
      <c r="K441" s="226"/>
      <c r="L441" s="213" t="str">
        <f>化學品清單!E438</f>
        <v>、、、、、、、</v>
      </c>
    </row>
    <row r="442" spans="1:12" ht="41.25" customHeight="1">
      <c r="A442" s="214"/>
      <c r="B442" s="114"/>
      <c r="C442" s="15"/>
      <c r="D442" s="208"/>
      <c r="E442" s="114"/>
      <c r="F442" s="114"/>
      <c r="G442" s="203"/>
      <c r="H442" s="203"/>
      <c r="I442" s="179"/>
      <c r="J442" s="204"/>
      <c r="K442" s="226"/>
      <c r="L442" s="213" t="str">
        <f>化學品清單!E439</f>
        <v>、、、、、、、</v>
      </c>
    </row>
    <row r="443" spans="1:12" ht="41.25" customHeight="1">
      <c r="A443" s="214"/>
      <c r="B443" s="114"/>
      <c r="C443" s="15"/>
      <c r="D443" s="208"/>
      <c r="E443" s="114"/>
      <c r="F443" s="114"/>
      <c r="G443" s="203"/>
      <c r="H443" s="203"/>
      <c r="I443" s="179"/>
      <c r="J443" s="204"/>
      <c r="K443" s="226"/>
      <c r="L443" s="213" t="str">
        <f>化學品清單!E440</f>
        <v>、、、、、、、</v>
      </c>
    </row>
    <row r="444" spans="1:12" ht="41.25" customHeight="1">
      <c r="A444" s="214"/>
      <c r="B444" s="114"/>
      <c r="C444" s="15"/>
      <c r="D444" s="208"/>
      <c r="E444" s="114"/>
      <c r="F444" s="114"/>
      <c r="G444" s="203"/>
      <c r="H444" s="203"/>
      <c r="I444" s="179"/>
      <c r="J444" s="204"/>
      <c r="K444" s="226"/>
      <c r="L444" s="213" t="str">
        <f>化學品清單!E441</f>
        <v>、、、、、、、</v>
      </c>
    </row>
    <row r="445" spans="1:12" ht="41.25" customHeight="1">
      <c r="A445" s="214"/>
      <c r="B445" s="114"/>
      <c r="C445" s="15"/>
      <c r="D445" s="208"/>
      <c r="E445" s="114"/>
      <c r="F445" s="114"/>
      <c r="G445" s="203"/>
      <c r="H445" s="203"/>
      <c r="I445" s="179"/>
      <c r="J445" s="204"/>
      <c r="K445" s="226"/>
      <c r="L445" s="213" t="str">
        <f>化學品清單!E442</f>
        <v>、、、、、、、</v>
      </c>
    </row>
    <row r="446" spans="1:12" ht="41.25" customHeight="1">
      <c r="A446" s="214"/>
      <c r="B446" s="114"/>
      <c r="C446" s="15"/>
      <c r="D446" s="208"/>
      <c r="E446" s="114"/>
      <c r="F446" s="114"/>
      <c r="G446" s="203"/>
      <c r="H446" s="203"/>
      <c r="I446" s="179"/>
      <c r="J446" s="204"/>
      <c r="K446" s="226"/>
      <c r="L446" s="213" t="str">
        <f>化學品清單!E443</f>
        <v>、、、、、、、</v>
      </c>
    </row>
    <row r="447" spans="1:12" ht="41.25" customHeight="1">
      <c r="A447" s="214"/>
      <c r="B447" s="114"/>
      <c r="C447" s="15"/>
      <c r="D447" s="208"/>
      <c r="E447" s="114"/>
      <c r="F447" s="114"/>
      <c r="G447" s="203"/>
      <c r="H447" s="203"/>
      <c r="I447" s="179"/>
      <c r="J447" s="204"/>
      <c r="K447" s="226"/>
      <c r="L447" s="213" t="str">
        <f>化學品清單!E444</f>
        <v>、、、、、、、</v>
      </c>
    </row>
    <row r="448" spans="1:12" ht="41.25" customHeight="1">
      <c r="A448" s="214"/>
      <c r="B448" s="114"/>
      <c r="C448" s="15"/>
      <c r="D448" s="208"/>
      <c r="E448" s="114"/>
      <c r="F448" s="114"/>
      <c r="G448" s="203"/>
      <c r="H448" s="203"/>
      <c r="I448" s="179"/>
      <c r="J448" s="204"/>
      <c r="K448" s="226"/>
      <c r="L448" s="213" t="str">
        <f>化學品清單!E445</f>
        <v>、、、、、、、</v>
      </c>
    </row>
    <row r="449" spans="1:12" ht="41.25" customHeight="1">
      <c r="A449" s="214"/>
      <c r="B449" s="114"/>
      <c r="C449" s="15"/>
      <c r="D449" s="208"/>
      <c r="E449" s="114"/>
      <c r="F449" s="114"/>
      <c r="G449" s="203"/>
      <c r="H449" s="203"/>
      <c r="I449" s="179"/>
      <c r="J449" s="204"/>
      <c r="K449" s="226"/>
      <c r="L449" s="213" t="str">
        <f>化學品清單!E446</f>
        <v>、、、、、、、</v>
      </c>
    </row>
    <row r="450" spans="1:12" ht="41.25" customHeight="1">
      <c r="A450" s="214"/>
      <c r="B450" s="114"/>
      <c r="C450" s="15"/>
      <c r="D450" s="208"/>
      <c r="E450" s="114"/>
      <c r="F450" s="114"/>
      <c r="G450" s="203"/>
      <c r="H450" s="203"/>
      <c r="I450" s="179"/>
      <c r="J450" s="204"/>
      <c r="K450" s="226"/>
      <c r="L450" s="213" t="str">
        <f>化學品清單!E447</f>
        <v>、、、、、、、</v>
      </c>
    </row>
    <row r="451" spans="1:12" ht="41.25" customHeight="1">
      <c r="A451" s="214"/>
      <c r="B451" s="114"/>
      <c r="C451" s="15"/>
      <c r="D451" s="208"/>
      <c r="E451" s="114"/>
      <c r="F451" s="114"/>
      <c r="G451" s="203"/>
      <c r="H451" s="203"/>
      <c r="I451" s="179"/>
      <c r="J451" s="204"/>
      <c r="K451" s="226"/>
      <c r="L451" s="213" t="str">
        <f>化學品清單!E448</f>
        <v>、、、、、、、</v>
      </c>
    </row>
    <row r="452" spans="1:12" ht="41.25" customHeight="1">
      <c r="A452" s="214"/>
      <c r="B452" s="114"/>
      <c r="C452" s="15"/>
      <c r="D452" s="208"/>
      <c r="E452" s="114"/>
      <c r="F452" s="114"/>
      <c r="G452" s="203"/>
      <c r="H452" s="203"/>
      <c r="I452" s="179"/>
      <c r="J452" s="204"/>
      <c r="K452" s="226"/>
      <c r="L452" s="213" t="str">
        <f>化學品清單!E449</f>
        <v>、、、、、、、</v>
      </c>
    </row>
    <row r="453" spans="1:12" ht="41.25" customHeight="1">
      <c r="A453" s="214"/>
      <c r="B453" s="114"/>
      <c r="C453" s="15"/>
      <c r="D453" s="208"/>
      <c r="E453" s="114"/>
      <c r="F453" s="114"/>
      <c r="G453" s="203"/>
      <c r="H453" s="203"/>
      <c r="I453" s="179"/>
      <c r="J453" s="204"/>
      <c r="K453" s="226"/>
      <c r="L453" s="213" t="str">
        <f>化學品清單!E450</f>
        <v>、、、、、、、</v>
      </c>
    </row>
    <row r="454" spans="1:12" ht="41.25" customHeight="1">
      <c r="A454" s="214"/>
      <c r="B454" s="114"/>
      <c r="C454" s="15"/>
      <c r="D454" s="208"/>
      <c r="E454" s="114"/>
      <c r="F454" s="114"/>
      <c r="G454" s="203"/>
      <c r="H454" s="203"/>
      <c r="I454" s="179"/>
      <c r="J454" s="204"/>
      <c r="K454" s="226"/>
      <c r="L454" s="213" t="str">
        <f>化學品清單!E451</f>
        <v>、、、、、、、</v>
      </c>
    </row>
    <row r="455" spans="1:12" ht="41.25" customHeight="1">
      <c r="A455" s="214"/>
      <c r="B455" s="114"/>
      <c r="C455" s="15"/>
      <c r="D455" s="208"/>
      <c r="E455" s="114"/>
      <c r="F455" s="114"/>
      <c r="G455" s="203"/>
      <c r="H455" s="203"/>
      <c r="I455" s="179"/>
      <c r="J455" s="204"/>
      <c r="K455" s="226"/>
      <c r="L455" s="213" t="str">
        <f>化學品清單!E452</f>
        <v>、、、、、、、</v>
      </c>
    </row>
    <row r="456" spans="1:12" ht="41.25" customHeight="1">
      <c r="A456" s="214"/>
      <c r="B456" s="114"/>
      <c r="C456" s="15"/>
      <c r="D456" s="208"/>
      <c r="E456" s="114"/>
      <c r="F456" s="114"/>
      <c r="G456" s="203"/>
      <c r="H456" s="203"/>
      <c r="I456" s="179"/>
      <c r="J456" s="204"/>
      <c r="K456" s="226"/>
      <c r="L456" s="213" t="str">
        <f>化學品清單!E453</f>
        <v>、、、、、、、</v>
      </c>
    </row>
    <row r="457" spans="1:12" ht="41.25" customHeight="1">
      <c r="A457" s="214"/>
      <c r="B457" s="114"/>
      <c r="C457" s="15"/>
      <c r="D457" s="208"/>
      <c r="E457" s="114"/>
      <c r="F457" s="114"/>
      <c r="G457" s="203"/>
      <c r="H457" s="203"/>
      <c r="I457" s="179"/>
      <c r="J457" s="204"/>
      <c r="K457" s="226"/>
      <c r="L457" s="213" t="str">
        <f>化學品清單!E454</f>
        <v>、、、、、、、</v>
      </c>
    </row>
    <row r="458" spans="1:12" ht="41.25" customHeight="1">
      <c r="A458" s="214"/>
      <c r="B458" s="114"/>
      <c r="C458" s="15"/>
      <c r="D458" s="208"/>
      <c r="E458" s="114"/>
      <c r="F458" s="114"/>
      <c r="G458" s="203"/>
      <c r="H458" s="203"/>
      <c r="I458" s="179"/>
      <c r="J458" s="204"/>
      <c r="K458" s="226"/>
      <c r="L458" s="213" t="str">
        <f>化學品清單!E455</f>
        <v>、、、、、、、</v>
      </c>
    </row>
    <row r="459" spans="1:12" ht="41.25" customHeight="1">
      <c r="A459" s="214"/>
      <c r="B459" s="114"/>
      <c r="C459" s="15"/>
      <c r="D459" s="208"/>
      <c r="E459" s="114"/>
      <c r="F459" s="114"/>
      <c r="G459" s="203"/>
      <c r="H459" s="203"/>
      <c r="I459" s="179"/>
      <c r="J459" s="204"/>
      <c r="K459" s="226"/>
      <c r="L459" s="213" t="str">
        <f>化學品清單!E456</f>
        <v>、、、、、、、</v>
      </c>
    </row>
    <row r="460" spans="1:12" ht="41.25" customHeight="1">
      <c r="A460" s="214"/>
      <c r="B460" s="114"/>
      <c r="C460" s="15"/>
      <c r="D460" s="208"/>
      <c r="E460" s="114"/>
      <c r="F460" s="114"/>
      <c r="G460" s="203"/>
      <c r="H460" s="203"/>
      <c r="I460" s="179"/>
      <c r="J460" s="204"/>
      <c r="K460" s="226"/>
      <c r="L460" s="213" t="str">
        <f>化學品清單!E457</f>
        <v>、、、、、、、</v>
      </c>
    </row>
    <row r="461" spans="1:12" ht="41.25" customHeight="1">
      <c r="A461" s="214"/>
      <c r="B461" s="114"/>
      <c r="C461" s="15"/>
      <c r="D461" s="208"/>
      <c r="E461" s="114"/>
      <c r="F461" s="114"/>
      <c r="G461" s="203"/>
      <c r="H461" s="203"/>
      <c r="I461" s="179"/>
      <c r="J461" s="204"/>
      <c r="K461" s="226"/>
      <c r="L461" s="213" t="str">
        <f>化學品清單!E458</f>
        <v>、、、、、、、</v>
      </c>
    </row>
    <row r="462" spans="1:12" ht="41.25" customHeight="1">
      <c r="A462" s="214"/>
      <c r="B462" s="114"/>
      <c r="C462" s="15"/>
      <c r="D462" s="208"/>
      <c r="E462" s="114"/>
      <c r="F462" s="114"/>
      <c r="G462" s="203"/>
      <c r="H462" s="203"/>
      <c r="I462" s="179"/>
      <c r="J462" s="204"/>
      <c r="K462" s="226"/>
      <c r="L462" s="213" t="str">
        <f>化學品清單!E459</f>
        <v>、、、、、、、</v>
      </c>
    </row>
    <row r="463" spans="1:12" ht="41.25" customHeight="1">
      <c r="A463" s="214"/>
      <c r="B463" s="114"/>
      <c r="C463" s="15"/>
      <c r="D463" s="208"/>
      <c r="E463" s="114"/>
      <c r="F463" s="114"/>
      <c r="G463" s="203"/>
      <c r="H463" s="203"/>
      <c r="I463" s="179"/>
      <c r="J463" s="204"/>
      <c r="K463" s="226"/>
      <c r="L463" s="213" t="str">
        <f>化學品清單!E460</f>
        <v>、、、、、、、</v>
      </c>
    </row>
    <row r="464" spans="1:12" ht="41.25" customHeight="1">
      <c r="A464" s="214"/>
      <c r="B464" s="114"/>
      <c r="C464" s="15"/>
      <c r="D464" s="208"/>
      <c r="E464" s="114"/>
      <c r="F464" s="114"/>
      <c r="G464" s="203"/>
      <c r="H464" s="203"/>
      <c r="I464" s="179"/>
      <c r="J464" s="204"/>
      <c r="K464" s="226"/>
      <c r="L464" s="213" t="str">
        <f>化學品清單!E461</f>
        <v>、、、、、、、</v>
      </c>
    </row>
    <row r="465" spans="1:12" ht="41.25" customHeight="1">
      <c r="A465" s="214"/>
      <c r="B465" s="114"/>
      <c r="C465" s="15"/>
      <c r="D465" s="208"/>
      <c r="E465" s="114"/>
      <c r="F465" s="114"/>
      <c r="G465" s="203"/>
      <c r="H465" s="203"/>
      <c r="I465" s="179"/>
      <c r="J465" s="204"/>
      <c r="K465" s="226"/>
      <c r="L465" s="213" t="str">
        <f>化學品清單!E462</f>
        <v>、、、、、、、</v>
      </c>
    </row>
    <row r="466" spans="1:12" ht="41.25" customHeight="1">
      <c r="A466" s="214"/>
      <c r="B466" s="114"/>
      <c r="C466" s="15"/>
      <c r="D466" s="208"/>
      <c r="E466" s="114"/>
      <c r="F466" s="114"/>
      <c r="G466" s="203"/>
      <c r="H466" s="203"/>
      <c r="I466" s="179"/>
      <c r="J466" s="204"/>
      <c r="K466" s="226"/>
      <c r="L466" s="213" t="str">
        <f>化學品清單!E463</f>
        <v>、、、、、、、</v>
      </c>
    </row>
    <row r="467" spans="1:12" ht="41.25" customHeight="1">
      <c r="A467" s="214"/>
      <c r="B467" s="114"/>
      <c r="C467" s="15"/>
      <c r="D467" s="208"/>
      <c r="E467" s="114"/>
      <c r="F467" s="114"/>
      <c r="G467" s="203"/>
      <c r="H467" s="203"/>
      <c r="I467" s="179"/>
      <c r="J467" s="204"/>
      <c r="K467" s="226"/>
      <c r="L467" s="213" t="str">
        <f>化學品清單!E464</f>
        <v>、、、、、、、</v>
      </c>
    </row>
    <row r="468" spans="1:12" ht="41.25" customHeight="1">
      <c r="A468" s="214"/>
      <c r="B468" s="114"/>
      <c r="C468" s="15"/>
      <c r="D468" s="208"/>
      <c r="E468" s="114"/>
      <c r="F468" s="114"/>
      <c r="G468" s="203"/>
      <c r="H468" s="203"/>
      <c r="I468" s="179"/>
      <c r="J468" s="204"/>
      <c r="K468" s="226"/>
      <c r="L468" s="213" t="str">
        <f>化學品清單!E465</f>
        <v>、、、、、、、</v>
      </c>
    </row>
    <row r="469" spans="1:12" ht="41.25" customHeight="1">
      <c r="A469" s="214"/>
      <c r="B469" s="114"/>
      <c r="C469" s="15"/>
      <c r="D469" s="208"/>
      <c r="E469" s="114"/>
      <c r="F469" s="114"/>
      <c r="G469" s="203"/>
      <c r="H469" s="203"/>
      <c r="I469" s="179"/>
      <c r="J469" s="204"/>
      <c r="K469" s="226"/>
      <c r="L469" s="213" t="str">
        <f>化學品清單!E466</f>
        <v>、、、、、、、</v>
      </c>
    </row>
    <row r="470" spans="1:12" ht="41.25" customHeight="1">
      <c r="A470" s="214"/>
      <c r="B470" s="114"/>
      <c r="C470" s="15"/>
      <c r="D470" s="208"/>
      <c r="E470" s="114"/>
      <c r="F470" s="114"/>
      <c r="G470" s="203"/>
      <c r="H470" s="203"/>
      <c r="I470" s="179"/>
      <c r="J470" s="204"/>
      <c r="K470" s="226"/>
      <c r="L470" s="213" t="str">
        <f>化學品清單!E467</f>
        <v>、、、、、、、</v>
      </c>
    </row>
    <row r="471" spans="1:12" ht="41.25" customHeight="1">
      <c r="A471" s="214"/>
      <c r="B471" s="114"/>
      <c r="C471" s="15"/>
      <c r="D471" s="208"/>
      <c r="E471" s="114"/>
      <c r="F471" s="114"/>
      <c r="G471" s="203"/>
      <c r="H471" s="203"/>
      <c r="I471" s="179"/>
      <c r="J471" s="204"/>
      <c r="K471" s="226"/>
      <c r="L471" s="213" t="str">
        <f>化學品清單!E468</f>
        <v>、、、、、、、</v>
      </c>
    </row>
    <row r="472" spans="1:12" ht="41.25" customHeight="1">
      <c r="A472" s="214"/>
      <c r="B472" s="114"/>
      <c r="C472" s="15"/>
      <c r="D472" s="208"/>
      <c r="E472" s="114"/>
      <c r="F472" s="114"/>
      <c r="G472" s="203"/>
      <c r="H472" s="203"/>
      <c r="I472" s="179"/>
      <c r="J472" s="204"/>
      <c r="K472" s="226"/>
      <c r="L472" s="213" t="str">
        <f>化學品清單!E469</f>
        <v>、、、、、、、</v>
      </c>
    </row>
    <row r="473" spans="1:12" ht="41.25" customHeight="1">
      <c r="A473" s="214"/>
      <c r="B473" s="114"/>
      <c r="C473" s="15"/>
      <c r="D473" s="208"/>
      <c r="E473" s="114"/>
      <c r="F473" s="114"/>
      <c r="G473" s="203"/>
      <c r="H473" s="203"/>
      <c r="I473" s="179"/>
      <c r="J473" s="204"/>
      <c r="K473" s="226"/>
      <c r="L473" s="213" t="str">
        <f>化學品清單!E470</f>
        <v>、、、、、、、</v>
      </c>
    </row>
    <row r="474" spans="1:12" ht="41.25" customHeight="1">
      <c r="A474" s="214"/>
      <c r="B474" s="114"/>
      <c r="C474" s="15"/>
      <c r="D474" s="208"/>
      <c r="E474" s="114"/>
      <c r="F474" s="114"/>
      <c r="G474" s="203"/>
      <c r="H474" s="203"/>
      <c r="I474" s="179"/>
      <c r="J474" s="204"/>
      <c r="K474" s="226"/>
      <c r="L474" s="213" t="str">
        <f>化學品清單!E471</f>
        <v>、、、、、、、</v>
      </c>
    </row>
    <row r="475" spans="1:12" ht="41.25" customHeight="1">
      <c r="A475" s="214"/>
      <c r="B475" s="114"/>
      <c r="C475" s="15"/>
      <c r="D475" s="208"/>
      <c r="E475" s="114"/>
      <c r="F475" s="114"/>
      <c r="G475" s="203"/>
      <c r="H475" s="203"/>
      <c r="I475" s="179"/>
      <c r="J475" s="204"/>
      <c r="K475" s="226"/>
      <c r="L475" s="213" t="str">
        <f>化學品清單!E472</f>
        <v>、、、、、、、</v>
      </c>
    </row>
    <row r="476" spans="1:12" ht="41.25" customHeight="1">
      <c r="A476" s="214"/>
      <c r="B476" s="114"/>
      <c r="C476" s="15"/>
      <c r="D476" s="208"/>
      <c r="E476" s="114"/>
      <c r="F476" s="114"/>
      <c r="G476" s="203"/>
      <c r="H476" s="203"/>
      <c r="I476" s="179"/>
      <c r="J476" s="204"/>
      <c r="K476" s="226"/>
      <c r="L476" s="213" t="str">
        <f>化學品清單!E473</f>
        <v>、、、、、、、</v>
      </c>
    </row>
    <row r="477" spans="1:12" ht="41.25" customHeight="1">
      <c r="A477" s="214"/>
      <c r="B477" s="114"/>
      <c r="C477" s="15"/>
      <c r="D477" s="208"/>
      <c r="E477" s="114"/>
      <c r="F477" s="114"/>
      <c r="G477" s="203"/>
      <c r="H477" s="203"/>
      <c r="I477" s="179"/>
      <c r="J477" s="204"/>
      <c r="K477" s="226"/>
      <c r="L477" s="213" t="str">
        <f>化學品清單!E474</f>
        <v>、、、、、、、</v>
      </c>
    </row>
    <row r="478" spans="1:12" ht="41.25" customHeight="1">
      <c r="A478" s="214"/>
      <c r="B478" s="114"/>
      <c r="C478" s="15"/>
      <c r="D478" s="208"/>
      <c r="E478" s="114"/>
      <c r="F478" s="114"/>
      <c r="G478" s="203"/>
      <c r="H478" s="203"/>
      <c r="I478" s="179"/>
      <c r="J478" s="204"/>
      <c r="K478" s="226"/>
      <c r="L478" s="213" t="str">
        <f>化學品清單!E475</f>
        <v>、、、、、、、</v>
      </c>
    </row>
    <row r="479" spans="1:12" ht="41.25" customHeight="1">
      <c r="A479" s="214"/>
      <c r="B479" s="114"/>
      <c r="C479" s="15"/>
      <c r="D479" s="208"/>
      <c r="E479" s="114"/>
      <c r="F479" s="114"/>
      <c r="G479" s="203"/>
      <c r="H479" s="203"/>
      <c r="I479" s="179"/>
      <c r="J479" s="204"/>
      <c r="K479" s="226"/>
      <c r="L479" s="213" t="str">
        <f>化學品清單!E476</f>
        <v>、、、、、、、</v>
      </c>
    </row>
    <row r="480" spans="1:12" ht="41.25" customHeight="1">
      <c r="A480" s="214"/>
      <c r="B480" s="114"/>
      <c r="C480" s="15"/>
      <c r="D480" s="208"/>
      <c r="E480" s="114"/>
      <c r="F480" s="114"/>
      <c r="G480" s="203"/>
      <c r="H480" s="203"/>
      <c r="I480" s="179"/>
      <c r="J480" s="204"/>
      <c r="K480" s="226"/>
      <c r="L480" s="213" t="str">
        <f>化學品清單!E477</f>
        <v>、、、、、、、</v>
      </c>
    </row>
    <row r="481" spans="1:12" ht="41.25" customHeight="1">
      <c r="A481" s="214"/>
      <c r="B481" s="114"/>
      <c r="C481" s="15"/>
      <c r="D481" s="208"/>
      <c r="E481" s="114"/>
      <c r="F481" s="114"/>
      <c r="G481" s="203"/>
      <c r="H481" s="203"/>
      <c r="I481" s="179"/>
      <c r="J481" s="204"/>
      <c r="K481" s="226"/>
      <c r="L481" s="213" t="str">
        <f>化學品清單!E478</f>
        <v>、、、、、、、</v>
      </c>
    </row>
    <row r="482" spans="1:12" ht="41.25" customHeight="1">
      <c r="A482" s="214"/>
      <c r="B482" s="114"/>
      <c r="C482" s="15"/>
      <c r="D482" s="208"/>
      <c r="E482" s="114"/>
      <c r="F482" s="114"/>
      <c r="G482" s="203"/>
      <c r="H482" s="203"/>
      <c r="I482" s="179"/>
      <c r="J482" s="204"/>
      <c r="K482" s="226"/>
      <c r="L482" s="213" t="str">
        <f>化學品清單!E479</f>
        <v>、、、、、、、</v>
      </c>
    </row>
    <row r="483" spans="1:12" ht="41.25" customHeight="1">
      <c r="A483" s="214"/>
      <c r="B483" s="114"/>
      <c r="C483" s="15"/>
      <c r="D483" s="208"/>
      <c r="E483" s="114"/>
      <c r="F483" s="114"/>
      <c r="G483" s="203"/>
      <c r="H483" s="203"/>
      <c r="I483" s="179"/>
      <c r="J483" s="204"/>
      <c r="K483" s="226"/>
      <c r="L483" s="213" t="str">
        <f>化學品清單!E480</f>
        <v>、、、、、、、</v>
      </c>
    </row>
    <row r="484" spans="1:12" ht="41.25" customHeight="1">
      <c r="A484" s="214"/>
      <c r="B484" s="114"/>
      <c r="C484" s="15"/>
      <c r="D484" s="208"/>
      <c r="E484" s="114"/>
      <c r="F484" s="114"/>
      <c r="G484" s="203"/>
      <c r="H484" s="203"/>
      <c r="I484" s="179"/>
      <c r="J484" s="204"/>
      <c r="K484" s="226"/>
      <c r="L484" s="213" t="str">
        <f>化學品清單!E481</f>
        <v>、、、、、、、</v>
      </c>
    </row>
    <row r="485" spans="1:12" ht="41.25" customHeight="1">
      <c r="A485" s="214"/>
      <c r="B485" s="114"/>
      <c r="C485" s="15"/>
      <c r="D485" s="208"/>
      <c r="E485" s="114"/>
      <c r="F485" s="114"/>
      <c r="G485" s="203"/>
      <c r="H485" s="203"/>
      <c r="I485" s="179"/>
      <c r="J485" s="204"/>
      <c r="K485" s="226"/>
      <c r="L485" s="213" t="str">
        <f>化學品清單!E482</f>
        <v>、、、、、、、</v>
      </c>
    </row>
    <row r="486" spans="1:12" ht="41.25" customHeight="1">
      <c r="A486" s="214"/>
      <c r="B486" s="114"/>
      <c r="C486" s="15"/>
      <c r="D486" s="208"/>
      <c r="E486" s="114"/>
      <c r="F486" s="114"/>
      <c r="G486" s="203"/>
      <c r="H486" s="203"/>
      <c r="I486" s="179"/>
      <c r="J486" s="204"/>
      <c r="K486" s="226"/>
      <c r="L486" s="213" t="str">
        <f>化學品清單!E483</f>
        <v>、、、、、、、</v>
      </c>
    </row>
    <row r="487" spans="1:12" ht="41.25" customHeight="1">
      <c r="A487" s="214"/>
      <c r="B487" s="114"/>
      <c r="C487" s="15"/>
      <c r="D487" s="208"/>
      <c r="E487" s="114"/>
      <c r="F487" s="114"/>
      <c r="G487" s="203"/>
      <c r="H487" s="203"/>
      <c r="I487" s="179"/>
      <c r="J487" s="204"/>
      <c r="K487" s="226"/>
      <c r="L487" s="213" t="str">
        <f>化學品清單!E484</f>
        <v>、、、、、、、</v>
      </c>
    </row>
    <row r="488" spans="1:12" ht="41.25" customHeight="1">
      <c r="A488" s="214"/>
      <c r="B488" s="114"/>
      <c r="C488" s="15"/>
      <c r="D488" s="208"/>
      <c r="E488" s="114"/>
      <c r="F488" s="114"/>
      <c r="G488" s="203"/>
      <c r="H488" s="203"/>
      <c r="I488" s="179"/>
      <c r="J488" s="204"/>
      <c r="K488" s="226"/>
      <c r="L488" s="213" t="str">
        <f>化學品清單!E485</f>
        <v>、、、、、、、</v>
      </c>
    </row>
    <row r="489" spans="1:12" ht="41.25" customHeight="1">
      <c r="A489" s="214"/>
      <c r="B489" s="114"/>
      <c r="C489" s="15"/>
      <c r="D489" s="208"/>
      <c r="E489" s="114"/>
      <c r="F489" s="114"/>
      <c r="G489" s="203"/>
      <c r="H489" s="203"/>
      <c r="I489" s="179"/>
      <c r="J489" s="204"/>
      <c r="K489" s="226"/>
      <c r="L489" s="213" t="str">
        <f>化學品清單!E486</f>
        <v>、、、、、、、</v>
      </c>
    </row>
    <row r="490" spans="1:12" ht="41.25" customHeight="1">
      <c r="A490" s="214"/>
      <c r="B490" s="114"/>
      <c r="C490" s="15"/>
      <c r="D490" s="208"/>
      <c r="E490" s="114"/>
      <c r="F490" s="114"/>
      <c r="G490" s="203"/>
      <c r="H490" s="203"/>
      <c r="I490" s="179"/>
      <c r="J490" s="204"/>
      <c r="K490" s="226"/>
      <c r="L490" s="213" t="str">
        <f>化學品清單!E487</f>
        <v>、、、、、、、</v>
      </c>
    </row>
    <row r="491" spans="1:12" ht="41.25" customHeight="1">
      <c r="A491" s="214"/>
      <c r="B491" s="114"/>
      <c r="C491" s="15"/>
      <c r="D491" s="208"/>
      <c r="E491" s="114"/>
      <c r="F491" s="114"/>
      <c r="G491" s="203"/>
      <c r="H491" s="203"/>
      <c r="I491" s="179"/>
      <c r="J491" s="204"/>
      <c r="K491" s="226"/>
      <c r="L491" s="213" t="str">
        <f>化學品清單!E488</f>
        <v>、、、、、、、</v>
      </c>
    </row>
    <row r="492" spans="1:12" ht="41.25" customHeight="1">
      <c r="A492" s="214"/>
      <c r="B492" s="114"/>
      <c r="C492" s="15"/>
      <c r="D492" s="208"/>
      <c r="E492" s="114"/>
      <c r="F492" s="114"/>
      <c r="G492" s="203"/>
      <c r="H492" s="203"/>
      <c r="I492" s="179"/>
      <c r="J492" s="204"/>
      <c r="K492" s="226"/>
      <c r="L492" s="213" t="str">
        <f>化學品清單!E489</f>
        <v>、、、、、、、</v>
      </c>
    </row>
    <row r="493" spans="1:12" ht="41.25" customHeight="1">
      <c r="A493" s="214"/>
      <c r="B493" s="114"/>
      <c r="C493" s="15"/>
      <c r="D493" s="208"/>
      <c r="E493" s="114"/>
      <c r="F493" s="114"/>
      <c r="G493" s="203"/>
      <c r="H493" s="203"/>
      <c r="I493" s="179"/>
      <c r="J493" s="204"/>
      <c r="K493" s="226"/>
      <c r="L493" s="213" t="str">
        <f>化學品清單!E490</f>
        <v>、、、、、、、</v>
      </c>
    </row>
    <row r="494" spans="1:12" ht="41.25" customHeight="1">
      <c r="A494" s="214"/>
      <c r="B494" s="114"/>
      <c r="C494" s="15"/>
      <c r="D494" s="208"/>
      <c r="E494" s="114"/>
      <c r="F494" s="114"/>
      <c r="G494" s="203"/>
      <c r="H494" s="203"/>
      <c r="I494" s="179"/>
      <c r="J494" s="204"/>
      <c r="K494" s="226"/>
      <c r="L494" s="213" t="str">
        <f>化學品清單!E491</f>
        <v>、、、、、、、</v>
      </c>
    </row>
    <row r="495" spans="1:12" ht="41.25" customHeight="1">
      <c r="A495" s="214"/>
      <c r="B495" s="114"/>
      <c r="C495" s="15"/>
      <c r="D495" s="208"/>
      <c r="E495" s="114"/>
      <c r="F495" s="114"/>
      <c r="G495" s="203"/>
      <c r="H495" s="203"/>
      <c r="I495" s="179"/>
      <c r="J495" s="204"/>
      <c r="K495" s="226"/>
      <c r="L495" s="213" t="str">
        <f>化學品清單!E492</f>
        <v>、、、、、、、</v>
      </c>
    </row>
    <row r="496" spans="1:12" ht="41.25" customHeight="1">
      <c r="A496" s="214"/>
      <c r="B496" s="114"/>
      <c r="C496" s="15"/>
      <c r="D496" s="208"/>
      <c r="E496" s="114"/>
      <c r="F496" s="114"/>
      <c r="G496" s="203"/>
      <c r="H496" s="203"/>
      <c r="I496" s="179"/>
      <c r="J496" s="204"/>
      <c r="K496" s="226"/>
      <c r="L496" s="213" t="str">
        <f>化學品清單!E493</f>
        <v>、、、、、、、</v>
      </c>
    </row>
    <row r="497" spans="1:12" ht="41.25" customHeight="1">
      <c r="A497" s="214"/>
      <c r="B497" s="114"/>
      <c r="C497" s="15"/>
      <c r="D497" s="208"/>
      <c r="E497" s="114"/>
      <c r="F497" s="114"/>
      <c r="G497" s="203"/>
      <c r="H497" s="203"/>
      <c r="I497" s="179"/>
      <c r="J497" s="204"/>
      <c r="K497" s="226"/>
      <c r="L497" s="213" t="str">
        <f>化學品清單!E494</f>
        <v>、、、、、、、</v>
      </c>
    </row>
    <row r="498" spans="1:12" ht="41.25" customHeight="1">
      <c r="A498" s="214"/>
      <c r="B498" s="114"/>
      <c r="C498" s="15"/>
      <c r="D498" s="208"/>
      <c r="E498" s="114"/>
      <c r="F498" s="114"/>
      <c r="G498" s="203"/>
      <c r="H498" s="203"/>
      <c r="I498" s="179"/>
      <c r="J498" s="204"/>
      <c r="K498" s="226"/>
      <c r="L498" s="213" t="str">
        <f>化學品清單!E495</f>
        <v>、、、、、、、</v>
      </c>
    </row>
    <row r="499" spans="1:12" ht="41.25" customHeight="1">
      <c r="A499" s="214"/>
      <c r="B499" s="114"/>
      <c r="C499" s="115"/>
      <c r="D499" s="208"/>
      <c r="E499" s="114"/>
      <c r="F499" s="114"/>
      <c r="G499" s="203"/>
      <c r="H499" s="203"/>
      <c r="I499" s="179"/>
      <c r="J499" s="204"/>
      <c r="K499" s="226"/>
      <c r="L499" s="213" t="str">
        <f>化學品清單!E496</f>
        <v>、、、、、、、</v>
      </c>
    </row>
    <row r="500" spans="1:12" ht="41.25" customHeight="1" thickBot="1">
      <c r="A500" s="215"/>
      <c r="B500" s="216"/>
      <c r="C500" s="217"/>
      <c r="D500" s="218"/>
      <c r="E500" s="216"/>
      <c r="F500" s="216"/>
      <c r="G500" s="219"/>
      <c r="H500" s="219"/>
      <c r="I500" s="220"/>
      <c r="J500" s="221"/>
      <c r="K500" s="237"/>
      <c r="L500" s="222" t="str">
        <f>化學品清單!E497</f>
        <v>、、、、、、、</v>
      </c>
    </row>
  </sheetData>
  <mergeCells count="8">
    <mergeCell ref="A2:B2"/>
    <mergeCell ref="A3:B3"/>
    <mergeCell ref="A4:B4"/>
    <mergeCell ref="O5:S5"/>
    <mergeCell ref="A1:D1"/>
    <mergeCell ref="E4:F4"/>
    <mergeCell ref="I4:J4"/>
    <mergeCell ref="C3:D3"/>
  </mergeCells>
  <phoneticPr fontId="1" type="noConversion"/>
  <pageMargins left="0.23622047244094488" right="0.23622047244094488" top="0.59055118110236215" bottom="0.59055118110236215" header="0.31496062992125984" footer="0.31496062992125984"/>
  <pageSetup paperSize="9" orientation="landscape"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按鈕選單!$A$2:$A$4</xm:f>
          </x14:formula1>
          <xm:sqref>G6:G500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0"/>
  <sheetViews>
    <sheetView workbookViewId="0">
      <selection activeCell="BK17" sqref="BK17"/>
    </sheetView>
  </sheetViews>
  <sheetFormatPr defaultColWidth="1.375" defaultRowHeight="12" customHeight="1"/>
  <cols>
    <col min="5" max="23" width="1.375" style="96"/>
  </cols>
  <sheetData>
    <row r="1" spans="1:32" ht="12" customHeight="1" thickBot="1">
      <c r="A1" s="289" t="s">
        <v>2811</v>
      </c>
      <c r="B1" s="289"/>
      <c r="C1" s="289"/>
      <c r="D1" s="289"/>
      <c r="I1" s="96" t="s">
        <v>4472</v>
      </c>
      <c r="L1" s="96" t="s">
        <v>4473</v>
      </c>
      <c r="O1" s="96" t="s">
        <v>4474</v>
      </c>
      <c r="R1" s="96" t="s">
        <v>4475</v>
      </c>
      <c r="U1" s="290" t="s">
        <v>4364</v>
      </c>
      <c r="V1" s="290"/>
      <c r="X1" t="s">
        <v>4849</v>
      </c>
      <c r="Z1" t="s">
        <v>4850</v>
      </c>
      <c r="AB1" t="s">
        <v>4957</v>
      </c>
      <c r="AC1" t="s">
        <v>4960</v>
      </c>
      <c r="AD1" s="269" t="s">
        <v>5042</v>
      </c>
      <c r="AE1" s="269"/>
      <c r="AF1" s="269"/>
    </row>
    <row r="2" spans="1:32" ht="12" customHeight="1" thickBot="1">
      <c r="A2" s="196" t="s">
        <v>0</v>
      </c>
      <c r="B2" s="197" t="s">
        <v>2808</v>
      </c>
      <c r="C2" s="198" t="s">
        <v>2809</v>
      </c>
      <c r="D2" s="199" t="s">
        <v>2807</v>
      </c>
      <c r="E2" s="195" t="s">
        <v>4476</v>
      </c>
      <c r="F2" s="200" t="s">
        <v>4849</v>
      </c>
      <c r="G2" s="201" t="s">
        <v>4958</v>
      </c>
      <c r="H2" s="192"/>
      <c r="I2" s="97" t="s">
        <v>0</v>
      </c>
      <c r="J2" s="98" t="s">
        <v>2808</v>
      </c>
      <c r="K2" s="129" t="s">
        <v>4471</v>
      </c>
      <c r="L2" s="97" t="s">
        <v>0</v>
      </c>
      <c r="M2" s="98" t="s">
        <v>2808</v>
      </c>
      <c r="N2" s="129" t="s">
        <v>4471</v>
      </c>
      <c r="O2" s="97" t="s">
        <v>0</v>
      </c>
      <c r="P2" s="98" t="s">
        <v>2808</v>
      </c>
      <c r="Q2" s="129" t="s">
        <v>4471</v>
      </c>
      <c r="R2" s="97" t="s">
        <v>0</v>
      </c>
      <c r="S2" s="98" t="s">
        <v>2808</v>
      </c>
      <c r="T2" s="129" t="s">
        <v>4471</v>
      </c>
      <c r="U2" s="97" t="s">
        <v>0</v>
      </c>
      <c r="V2" s="98" t="s">
        <v>2808</v>
      </c>
      <c r="W2" s="129" t="s">
        <v>4471</v>
      </c>
      <c r="X2" s="97" t="s">
        <v>0</v>
      </c>
      <c r="Y2" s="98" t="s">
        <v>2808</v>
      </c>
      <c r="Z2" s="129" t="s">
        <v>4471</v>
      </c>
      <c r="AA2" s="97" t="s">
        <v>0</v>
      </c>
      <c r="AB2" s="98" t="s">
        <v>2808</v>
      </c>
      <c r="AC2" s="129" t="s">
        <v>4471</v>
      </c>
      <c r="AD2" s="97" t="s">
        <v>0</v>
      </c>
      <c r="AE2" s="98" t="s">
        <v>2808</v>
      </c>
      <c r="AF2" s="129" t="s">
        <v>4471</v>
      </c>
    </row>
    <row r="3" spans="1:32" ht="12" customHeight="1">
      <c r="A3" s="108" t="str">
        <f>藥品總表!C6</f>
        <v>氰化氫</v>
      </c>
      <c r="B3" s="32" t="str">
        <f>藥品總表!B6</f>
        <v>74-90-8</v>
      </c>
      <c r="C3" s="117" t="str">
        <f>藥品總表!D6</f>
        <v>Acetone</v>
      </c>
      <c r="D3" s="32"/>
      <c r="E3" s="131" t="str">
        <f>K3&amp;"、"&amp;N3&amp;"、"&amp;Q3&amp;"、"&amp;T3&amp;"、"&amp;W3&amp;"、"&amp;Z3&amp;"、"&amp;AC3&amp;"、"&amp;AF3</f>
        <v>毒化物化學品、、特定化學品、優先化學品、、、、</v>
      </c>
      <c r="F3" s="131" t="str">
        <f t="shared" ref="F3:F34" si="0">Z3</f>
        <v/>
      </c>
      <c r="G3" s="131" t="str">
        <f>AC3</f>
        <v/>
      </c>
      <c r="H3" s="131"/>
      <c r="I3" s="96" t="str">
        <f>篩選器!F3</f>
        <v>氰化氫</v>
      </c>
      <c r="J3" s="96" t="str">
        <f>篩選器!G3</f>
        <v>74-90-8</v>
      </c>
      <c r="K3" s="96" t="str">
        <f>IF(J3&gt;0,$I$1,"")</f>
        <v>毒化物化學品</v>
      </c>
      <c r="L3" s="96" t="e">
        <f>篩選器!H3</f>
        <v>#N/A</v>
      </c>
      <c r="M3" s="96">
        <f>篩選器!I3</f>
        <v>0</v>
      </c>
      <c r="N3" s="96" t="str">
        <f>IF(M3&gt;0,$L$1,"")</f>
        <v/>
      </c>
      <c r="O3" s="96" t="str">
        <f>篩選器!J3</f>
        <v>氰化氫</v>
      </c>
      <c r="P3" s="96" t="str">
        <f>篩選器!K3</f>
        <v>74-90-8</v>
      </c>
      <c r="Q3" s="96" t="str">
        <f>IF(P3&gt;0,$O$1,"")</f>
        <v>特定化學品</v>
      </c>
      <c r="R3" s="96" t="str">
        <f>篩選器!L3</f>
        <v>氰化氫</v>
      </c>
      <c r="S3" s="96" t="str">
        <f>篩選器!M3</f>
        <v>74-90-8</v>
      </c>
      <c r="T3" s="96" t="str">
        <f>IF(S3&gt;0,$R$1,"")</f>
        <v>優先化學品</v>
      </c>
      <c r="U3" s="96" t="e">
        <f>篩選器!N3</f>
        <v>#N/A</v>
      </c>
      <c r="V3" s="96">
        <f>篩選器!O3</f>
        <v>0</v>
      </c>
      <c r="W3" s="96" t="str">
        <f>IF(V3&gt;0,$U$1,"")</f>
        <v/>
      </c>
      <c r="X3" t="e">
        <f>篩選器!P3</f>
        <v>#N/A</v>
      </c>
      <c r="Y3">
        <f>篩選器!Q3</f>
        <v>0</v>
      </c>
      <c r="Z3" s="96" t="str">
        <f>IF(Y3&gt;0,$Z$1,"")</f>
        <v/>
      </c>
      <c r="AA3" t="e">
        <f>篩選器!R3</f>
        <v>#N/A</v>
      </c>
      <c r="AB3">
        <f>篩選器!S3</f>
        <v>0</v>
      </c>
      <c r="AC3" s="96" t="str">
        <f>IF(AB3&gt;0,$AC$1,"")</f>
        <v/>
      </c>
      <c r="AD3" t="e">
        <f>篩選器!T3</f>
        <v>#N/A</v>
      </c>
      <c r="AE3">
        <f>篩選器!U3</f>
        <v>0</v>
      </c>
      <c r="AF3" s="96" t="str">
        <f t="shared" ref="AF3:AF9" si="1">IF(AE3&gt;0,$AD$1,"")</f>
        <v/>
      </c>
    </row>
    <row r="4" spans="1:32" ht="12" customHeight="1">
      <c r="A4" s="108">
        <f>藥品總表!C7</f>
        <v>0</v>
      </c>
      <c r="B4" s="32">
        <f>藥品總表!B7</f>
        <v>0</v>
      </c>
      <c r="C4" s="117">
        <f>藥品總表!D7</f>
        <v>0</v>
      </c>
      <c r="D4" s="32"/>
      <c r="E4" s="131" t="str">
        <f t="shared" ref="E4:E67" si="2">K4&amp;"、"&amp;N4&amp;"、"&amp;Q4&amp;"、"&amp;T4&amp;"、"&amp;W4&amp;"、"&amp;Z4&amp;"、"&amp;AC4&amp;"、"&amp;AF4</f>
        <v>、、、、、、、</v>
      </c>
      <c r="F4" s="131" t="str">
        <f t="shared" si="0"/>
        <v/>
      </c>
      <c r="G4" s="131" t="str">
        <f t="shared" ref="G4:G67" si="3">AC4</f>
        <v/>
      </c>
      <c r="H4" s="131"/>
      <c r="I4" s="96" t="e">
        <f>篩選器!F4</f>
        <v>#N/A</v>
      </c>
      <c r="J4" s="96">
        <f>篩選器!G4</f>
        <v>0</v>
      </c>
      <c r="K4" s="96" t="str">
        <f>IF(J4&gt;0,$I$1,"")</f>
        <v/>
      </c>
      <c r="L4" s="96" t="e">
        <f>篩選器!H4</f>
        <v>#N/A</v>
      </c>
      <c r="M4" s="96">
        <f>篩選器!I4</f>
        <v>0</v>
      </c>
      <c r="N4" s="96" t="str">
        <f t="shared" ref="N4:N67" si="4">IF(M4&gt;0,$L$1,"")</f>
        <v/>
      </c>
      <c r="O4" s="96" t="e">
        <f>篩選器!J4</f>
        <v>#N/A</v>
      </c>
      <c r="P4" s="96">
        <f>篩選器!K4</f>
        <v>0</v>
      </c>
      <c r="Q4" s="96" t="str">
        <f t="shared" ref="Q4:Q67" si="5">IF(P4&gt;0,$O$1,"")</f>
        <v/>
      </c>
      <c r="R4" s="96" t="e">
        <f>篩選器!L4</f>
        <v>#N/A</v>
      </c>
      <c r="S4" s="96">
        <f>篩選器!M4</f>
        <v>0</v>
      </c>
      <c r="T4" s="96" t="str">
        <f>IF(S4&gt;0,$R$1,"")</f>
        <v/>
      </c>
      <c r="U4" s="96" t="e">
        <f>篩選器!N4</f>
        <v>#N/A</v>
      </c>
      <c r="V4" s="96">
        <f>篩選器!O4</f>
        <v>0</v>
      </c>
      <c r="W4" s="96" t="str">
        <f t="shared" ref="W4:W67" si="6">IF(V4&gt;0,$U$1,"")</f>
        <v/>
      </c>
      <c r="X4" t="e">
        <f>篩選器!P4</f>
        <v>#N/A</v>
      </c>
      <c r="Y4">
        <f>篩選器!Q4</f>
        <v>0</v>
      </c>
      <c r="Z4" s="96" t="str">
        <f t="shared" ref="Z4:Z67" si="7">IF(Y4&gt;0,$Z$1,"")</f>
        <v/>
      </c>
      <c r="AA4" t="e">
        <f>篩選器!R4</f>
        <v>#N/A</v>
      </c>
      <c r="AB4">
        <f>篩選器!S4</f>
        <v>0</v>
      </c>
      <c r="AC4" s="96" t="str">
        <f t="shared" ref="AC4:AC67" si="8">IF(AB4&gt;0,$AC$1,"")</f>
        <v/>
      </c>
      <c r="AD4" t="e">
        <f>篩選器!T4</f>
        <v>#N/A</v>
      </c>
      <c r="AE4">
        <f>篩選器!U4</f>
        <v>0</v>
      </c>
      <c r="AF4" s="96" t="str">
        <f t="shared" si="1"/>
        <v/>
      </c>
    </row>
    <row r="5" spans="1:32" ht="12" customHeight="1">
      <c r="A5" s="108">
        <f>藥品總表!C8</f>
        <v>0</v>
      </c>
      <c r="B5" s="32">
        <f>藥品總表!B8</f>
        <v>0</v>
      </c>
      <c r="C5" s="117">
        <f>藥品總表!D8</f>
        <v>0</v>
      </c>
      <c r="D5" s="32"/>
      <c r="E5" s="131" t="str">
        <f t="shared" si="2"/>
        <v>、、、、、、、</v>
      </c>
      <c r="F5" s="131" t="str">
        <f t="shared" si="0"/>
        <v/>
      </c>
      <c r="G5" s="131" t="str">
        <f t="shared" si="3"/>
        <v/>
      </c>
      <c r="H5" s="131"/>
      <c r="I5" s="96" t="e">
        <f>篩選器!F5</f>
        <v>#N/A</v>
      </c>
      <c r="J5" s="96">
        <f>篩選器!G5</f>
        <v>0</v>
      </c>
      <c r="K5" s="96" t="str">
        <f t="shared" ref="K5:K68" si="9">IF(J5&gt;0,$I$1,"")</f>
        <v/>
      </c>
      <c r="L5" s="96" t="e">
        <f>篩選器!H5</f>
        <v>#N/A</v>
      </c>
      <c r="M5" s="96">
        <f>篩選器!I5</f>
        <v>0</v>
      </c>
      <c r="N5" s="96" t="str">
        <f t="shared" si="4"/>
        <v/>
      </c>
      <c r="O5" s="96" t="e">
        <f>篩選器!J5</f>
        <v>#N/A</v>
      </c>
      <c r="P5" s="96">
        <f>篩選器!K5</f>
        <v>0</v>
      </c>
      <c r="Q5" s="96" t="str">
        <f t="shared" si="5"/>
        <v/>
      </c>
      <c r="R5" s="96" t="e">
        <f>篩選器!L5</f>
        <v>#N/A</v>
      </c>
      <c r="S5" s="96">
        <f>篩選器!M5</f>
        <v>0</v>
      </c>
      <c r="T5" s="96" t="str">
        <f>IF(S5&gt;0,$R$1,"")</f>
        <v/>
      </c>
      <c r="U5" s="96" t="e">
        <f>篩選器!N5</f>
        <v>#N/A</v>
      </c>
      <c r="V5" s="96">
        <f>篩選器!O5</f>
        <v>0</v>
      </c>
      <c r="W5" s="96" t="str">
        <f t="shared" si="6"/>
        <v/>
      </c>
      <c r="X5" t="e">
        <f>篩選器!P5</f>
        <v>#N/A</v>
      </c>
      <c r="Y5">
        <f>篩選器!Q5</f>
        <v>0</v>
      </c>
      <c r="Z5" s="96" t="str">
        <f t="shared" si="7"/>
        <v/>
      </c>
      <c r="AA5" t="e">
        <f>篩選器!R5</f>
        <v>#N/A</v>
      </c>
      <c r="AB5">
        <f>篩選器!S5</f>
        <v>0</v>
      </c>
      <c r="AC5" s="96" t="str">
        <f t="shared" si="8"/>
        <v/>
      </c>
      <c r="AD5" t="e">
        <f>篩選器!T5</f>
        <v>#N/A</v>
      </c>
      <c r="AE5">
        <f>篩選器!U5</f>
        <v>0</v>
      </c>
      <c r="AF5" s="96" t="str">
        <f t="shared" si="1"/>
        <v/>
      </c>
    </row>
    <row r="6" spans="1:32" ht="12" customHeight="1">
      <c r="A6" s="108">
        <f>藥品總表!C9</f>
        <v>0</v>
      </c>
      <c r="B6" s="32">
        <f>藥品總表!B9</f>
        <v>0</v>
      </c>
      <c r="C6" s="117">
        <f>藥品總表!D9</f>
        <v>0</v>
      </c>
      <c r="D6" s="32"/>
      <c r="E6" s="131" t="str">
        <f t="shared" si="2"/>
        <v>、、、、、、、</v>
      </c>
      <c r="F6" s="131" t="str">
        <f t="shared" si="0"/>
        <v/>
      </c>
      <c r="G6" s="131" t="str">
        <f t="shared" si="3"/>
        <v/>
      </c>
      <c r="H6" s="131"/>
      <c r="I6" s="96" t="e">
        <f>篩選器!F6</f>
        <v>#N/A</v>
      </c>
      <c r="J6" s="96">
        <f>篩選器!G6</f>
        <v>0</v>
      </c>
      <c r="K6" s="96" t="str">
        <f t="shared" si="9"/>
        <v/>
      </c>
      <c r="L6" s="96" t="e">
        <f>篩選器!H6</f>
        <v>#N/A</v>
      </c>
      <c r="M6" s="96">
        <f>篩選器!I6</f>
        <v>0</v>
      </c>
      <c r="N6" s="96" t="str">
        <f t="shared" si="4"/>
        <v/>
      </c>
      <c r="O6" s="96" t="e">
        <f>篩選器!J6</f>
        <v>#N/A</v>
      </c>
      <c r="P6" s="96">
        <f>篩選器!K6</f>
        <v>0</v>
      </c>
      <c r="Q6" s="96" t="str">
        <f t="shared" si="5"/>
        <v/>
      </c>
      <c r="R6" s="96" t="e">
        <f>篩選器!L6</f>
        <v>#N/A</v>
      </c>
      <c r="S6" s="96">
        <f>篩選器!M6</f>
        <v>0</v>
      </c>
      <c r="T6" s="96" t="str">
        <f>IF(S6&gt;0,$R$1,"")</f>
        <v/>
      </c>
      <c r="U6" s="96" t="e">
        <f>篩選器!N6</f>
        <v>#N/A</v>
      </c>
      <c r="V6" s="96">
        <f>篩選器!O6</f>
        <v>0</v>
      </c>
      <c r="W6" s="96" t="str">
        <f t="shared" si="6"/>
        <v/>
      </c>
      <c r="X6" t="e">
        <f>篩選器!P6</f>
        <v>#N/A</v>
      </c>
      <c r="Y6">
        <f>篩選器!Q6</f>
        <v>0</v>
      </c>
      <c r="Z6" s="96" t="str">
        <f t="shared" si="7"/>
        <v/>
      </c>
      <c r="AA6" t="e">
        <f>篩選器!R6</f>
        <v>#N/A</v>
      </c>
      <c r="AB6">
        <f>篩選器!S6</f>
        <v>0</v>
      </c>
      <c r="AC6" s="96" t="str">
        <f t="shared" si="8"/>
        <v/>
      </c>
      <c r="AD6" t="e">
        <f>篩選器!T6</f>
        <v>#N/A</v>
      </c>
      <c r="AE6">
        <f>篩選器!U6</f>
        <v>0</v>
      </c>
      <c r="AF6" s="96" t="str">
        <f t="shared" si="1"/>
        <v/>
      </c>
    </row>
    <row r="7" spans="1:32" ht="12" customHeight="1">
      <c r="A7" s="108">
        <f>藥品總表!C10</f>
        <v>0</v>
      </c>
      <c r="B7" s="32">
        <f>藥品總表!B10</f>
        <v>0</v>
      </c>
      <c r="C7" s="117">
        <f>藥品總表!D10</f>
        <v>0</v>
      </c>
      <c r="D7" s="32"/>
      <c r="E7" s="131" t="str">
        <f t="shared" si="2"/>
        <v>、、、、、、、</v>
      </c>
      <c r="F7" s="131" t="str">
        <f t="shared" si="0"/>
        <v/>
      </c>
      <c r="G7" s="131" t="str">
        <f t="shared" si="3"/>
        <v/>
      </c>
      <c r="H7" s="131"/>
      <c r="I7" s="96" t="e">
        <f>篩選器!F7</f>
        <v>#N/A</v>
      </c>
      <c r="J7" s="96">
        <f>篩選器!G7</f>
        <v>0</v>
      </c>
      <c r="K7" s="96" t="str">
        <f t="shared" si="9"/>
        <v/>
      </c>
      <c r="L7" s="96" t="e">
        <f>篩選器!H7</f>
        <v>#N/A</v>
      </c>
      <c r="M7" s="96">
        <f>篩選器!I7</f>
        <v>0</v>
      </c>
      <c r="N7" s="96" t="str">
        <f t="shared" si="4"/>
        <v/>
      </c>
      <c r="O7" s="96" t="e">
        <f>篩選器!J7</f>
        <v>#N/A</v>
      </c>
      <c r="P7" s="96">
        <f>篩選器!K7</f>
        <v>0</v>
      </c>
      <c r="Q7" s="96" t="str">
        <f t="shared" si="5"/>
        <v/>
      </c>
      <c r="R7" s="96" t="e">
        <f>篩選器!L7</f>
        <v>#N/A</v>
      </c>
      <c r="S7" s="96">
        <f>篩選器!M7</f>
        <v>0</v>
      </c>
      <c r="T7" s="96" t="str">
        <f>IF(S7&gt;0,$R$1,"")</f>
        <v/>
      </c>
      <c r="U7" s="96" t="e">
        <f>篩選器!N7</f>
        <v>#N/A</v>
      </c>
      <c r="V7" s="96">
        <f>篩選器!O7</f>
        <v>0</v>
      </c>
      <c r="W7" s="96" t="str">
        <f t="shared" si="6"/>
        <v/>
      </c>
      <c r="X7" t="e">
        <f>篩選器!P7</f>
        <v>#N/A</v>
      </c>
      <c r="Y7">
        <f>篩選器!Q7</f>
        <v>0</v>
      </c>
      <c r="Z7" s="96" t="str">
        <f t="shared" si="7"/>
        <v/>
      </c>
      <c r="AA7" t="e">
        <f>篩選器!R7</f>
        <v>#N/A</v>
      </c>
      <c r="AB7">
        <f>篩選器!S7</f>
        <v>0</v>
      </c>
      <c r="AC7" s="96" t="str">
        <f t="shared" si="8"/>
        <v/>
      </c>
      <c r="AD7" t="e">
        <f>篩選器!T7</f>
        <v>#N/A</v>
      </c>
      <c r="AE7">
        <f>篩選器!U7</f>
        <v>0</v>
      </c>
      <c r="AF7" s="96" t="str">
        <f t="shared" si="1"/>
        <v/>
      </c>
    </row>
    <row r="8" spans="1:32" ht="12" customHeight="1">
      <c r="A8" s="108">
        <f>藥品總表!C11</f>
        <v>0</v>
      </c>
      <c r="B8" s="32">
        <f>藥品總表!B11</f>
        <v>0</v>
      </c>
      <c r="C8" s="117">
        <f>藥品總表!D11</f>
        <v>0</v>
      </c>
      <c r="D8" s="32"/>
      <c r="E8" s="131" t="str">
        <f t="shared" si="2"/>
        <v>、、、、、、、</v>
      </c>
      <c r="F8" s="131" t="str">
        <f t="shared" si="0"/>
        <v/>
      </c>
      <c r="G8" s="131" t="str">
        <f t="shared" si="3"/>
        <v/>
      </c>
      <c r="H8" s="131"/>
      <c r="I8" s="96" t="e">
        <f>篩選器!F8</f>
        <v>#N/A</v>
      </c>
      <c r="J8" s="96">
        <f>篩選器!G8</f>
        <v>0</v>
      </c>
      <c r="K8" s="96" t="str">
        <f t="shared" si="9"/>
        <v/>
      </c>
      <c r="L8" s="96" t="e">
        <f>篩選器!H8</f>
        <v>#N/A</v>
      </c>
      <c r="M8" s="96">
        <f>篩選器!I8</f>
        <v>0</v>
      </c>
      <c r="N8" s="96" t="str">
        <f t="shared" si="4"/>
        <v/>
      </c>
      <c r="O8" s="96" t="e">
        <f>篩選器!J8</f>
        <v>#N/A</v>
      </c>
      <c r="P8" s="96">
        <f>篩選器!K8</f>
        <v>0</v>
      </c>
      <c r="Q8" s="96" t="str">
        <f t="shared" si="5"/>
        <v/>
      </c>
      <c r="R8" s="96" t="e">
        <f>篩選器!L8</f>
        <v>#N/A</v>
      </c>
      <c r="S8" s="96">
        <f>篩選器!M8</f>
        <v>0</v>
      </c>
      <c r="T8" s="96" t="str">
        <f t="shared" ref="T8:T67" si="10">IF(S8&gt;0,$R$1,"")</f>
        <v/>
      </c>
      <c r="U8" s="96" t="e">
        <f>篩選器!N8</f>
        <v>#N/A</v>
      </c>
      <c r="V8" s="96">
        <f>篩選器!O8</f>
        <v>0</v>
      </c>
      <c r="W8" s="96" t="str">
        <f t="shared" si="6"/>
        <v/>
      </c>
      <c r="X8" t="e">
        <f>篩選器!P8</f>
        <v>#N/A</v>
      </c>
      <c r="Y8">
        <f>篩選器!Q8</f>
        <v>0</v>
      </c>
      <c r="Z8" s="96" t="str">
        <f t="shared" si="7"/>
        <v/>
      </c>
      <c r="AA8" t="e">
        <f>篩選器!R8</f>
        <v>#N/A</v>
      </c>
      <c r="AB8">
        <f>篩選器!S8</f>
        <v>0</v>
      </c>
      <c r="AC8" s="96" t="str">
        <f t="shared" si="8"/>
        <v/>
      </c>
      <c r="AD8" t="e">
        <f>篩選器!T8</f>
        <v>#N/A</v>
      </c>
      <c r="AE8">
        <f>篩選器!U8</f>
        <v>0</v>
      </c>
      <c r="AF8" s="96" t="str">
        <f t="shared" si="1"/>
        <v/>
      </c>
    </row>
    <row r="9" spans="1:32" ht="12" customHeight="1">
      <c r="A9" s="108">
        <f>藥品總表!C12</f>
        <v>0</v>
      </c>
      <c r="B9" s="32">
        <f>藥品總表!B12</f>
        <v>0</v>
      </c>
      <c r="C9" s="117">
        <f>藥品總表!D12</f>
        <v>0</v>
      </c>
      <c r="D9" s="32"/>
      <c r="E9" s="131" t="str">
        <f t="shared" si="2"/>
        <v>、、、、、、、</v>
      </c>
      <c r="F9" s="131" t="str">
        <f t="shared" si="0"/>
        <v/>
      </c>
      <c r="G9" s="131" t="str">
        <f t="shared" si="3"/>
        <v/>
      </c>
      <c r="H9" s="131"/>
      <c r="I9" s="96" t="e">
        <f>篩選器!F9</f>
        <v>#N/A</v>
      </c>
      <c r="J9" s="96">
        <f>篩選器!G9</f>
        <v>0</v>
      </c>
      <c r="K9" s="96" t="str">
        <f t="shared" si="9"/>
        <v/>
      </c>
      <c r="L9" s="96" t="e">
        <f>篩選器!H9</f>
        <v>#N/A</v>
      </c>
      <c r="M9" s="96">
        <f>篩選器!I9</f>
        <v>0</v>
      </c>
      <c r="N9" s="96" t="str">
        <f t="shared" si="4"/>
        <v/>
      </c>
      <c r="O9" s="96" t="e">
        <f>篩選器!J9</f>
        <v>#N/A</v>
      </c>
      <c r="P9" s="96">
        <f>篩選器!K9</f>
        <v>0</v>
      </c>
      <c r="Q9" s="96" t="str">
        <f t="shared" si="5"/>
        <v/>
      </c>
      <c r="R9" s="96" t="e">
        <f>篩選器!L9</f>
        <v>#N/A</v>
      </c>
      <c r="S9" s="96">
        <f>篩選器!M9</f>
        <v>0</v>
      </c>
      <c r="T9" s="96" t="str">
        <f t="shared" si="10"/>
        <v/>
      </c>
      <c r="U9" s="96" t="e">
        <f>篩選器!N9</f>
        <v>#N/A</v>
      </c>
      <c r="V9" s="96">
        <f>篩選器!O9</f>
        <v>0</v>
      </c>
      <c r="W9" s="96" t="str">
        <f t="shared" si="6"/>
        <v/>
      </c>
      <c r="X9" t="e">
        <f>篩選器!P9</f>
        <v>#N/A</v>
      </c>
      <c r="Y9">
        <f>篩選器!Q9</f>
        <v>0</v>
      </c>
      <c r="Z9" s="96" t="str">
        <f t="shared" si="7"/>
        <v/>
      </c>
      <c r="AA9" t="e">
        <f>篩選器!R9</f>
        <v>#N/A</v>
      </c>
      <c r="AB9">
        <f>篩選器!S9</f>
        <v>0</v>
      </c>
      <c r="AC9" s="96" t="str">
        <f t="shared" si="8"/>
        <v/>
      </c>
      <c r="AD9" t="e">
        <f>篩選器!T9</f>
        <v>#N/A</v>
      </c>
      <c r="AE9">
        <f>篩選器!U9</f>
        <v>0</v>
      </c>
      <c r="AF9" s="96" t="str">
        <f t="shared" si="1"/>
        <v/>
      </c>
    </row>
    <row r="10" spans="1:32" ht="12" customHeight="1">
      <c r="A10" s="108">
        <f>藥品總表!C13</f>
        <v>0</v>
      </c>
      <c r="B10" s="32">
        <f>藥品總表!B13</f>
        <v>0</v>
      </c>
      <c r="C10" s="117">
        <f>藥品總表!D13</f>
        <v>0</v>
      </c>
      <c r="D10" s="32"/>
      <c r="E10" s="131" t="str">
        <f t="shared" si="2"/>
        <v>、、、、、、、</v>
      </c>
      <c r="F10" s="131" t="str">
        <f t="shared" si="0"/>
        <v/>
      </c>
      <c r="G10" s="131" t="str">
        <f t="shared" si="3"/>
        <v/>
      </c>
      <c r="H10" s="131"/>
      <c r="I10" s="96" t="e">
        <f>篩選器!F10</f>
        <v>#N/A</v>
      </c>
      <c r="J10" s="96">
        <f>篩選器!G10</f>
        <v>0</v>
      </c>
      <c r="K10" s="96" t="str">
        <f t="shared" si="9"/>
        <v/>
      </c>
      <c r="L10" s="96" t="e">
        <f>篩選器!H10</f>
        <v>#N/A</v>
      </c>
      <c r="M10" s="96">
        <f>篩選器!I10</f>
        <v>0</v>
      </c>
      <c r="N10" s="96" t="str">
        <f t="shared" si="4"/>
        <v/>
      </c>
      <c r="O10" s="96" t="e">
        <f>篩選器!J10</f>
        <v>#N/A</v>
      </c>
      <c r="P10" s="96">
        <f>篩選器!K10</f>
        <v>0</v>
      </c>
      <c r="Q10" s="96" t="str">
        <f t="shared" si="5"/>
        <v/>
      </c>
      <c r="R10" s="96" t="e">
        <f>篩選器!L10</f>
        <v>#N/A</v>
      </c>
      <c r="S10" s="96">
        <f>篩選器!M10</f>
        <v>0</v>
      </c>
      <c r="T10" s="96" t="str">
        <f t="shared" si="10"/>
        <v/>
      </c>
      <c r="U10" s="96" t="e">
        <f>篩選器!N10</f>
        <v>#N/A</v>
      </c>
      <c r="V10" s="96">
        <f>篩選器!O10</f>
        <v>0</v>
      </c>
      <c r="W10" s="96" t="str">
        <f t="shared" si="6"/>
        <v/>
      </c>
      <c r="X10" t="e">
        <f>篩選器!P10</f>
        <v>#N/A</v>
      </c>
      <c r="Y10">
        <f>篩選器!Q10</f>
        <v>0</v>
      </c>
      <c r="Z10" s="96" t="str">
        <f t="shared" si="7"/>
        <v/>
      </c>
      <c r="AA10" t="e">
        <f>篩選器!R10</f>
        <v>#N/A</v>
      </c>
      <c r="AB10">
        <f>篩選器!S10</f>
        <v>0</v>
      </c>
      <c r="AC10" s="96" t="str">
        <f t="shared" si="8"/>
        <v/>
      </c>
      <c r="AD10" t="e">
        <f>篩選器!T10</f>
        <v>#N/A</v>
      </c>
      <c r="AE10">
        <f>篩選器!U10</f>
        <v>0</v>
      </c>
      <c r="AF10" s="96" t="str">
        <f t="shared" ref="AF10:AF67" si="11">IF(AE10&gt;0,$AD$1,"")</f>
        <v/>
      </c>
    </row>
    <row r="11" spans="1:32" ht="12" customHeight="1">
      <c r="A11" s="108">
        <f>藥品總表!C14</f>
        <v>0</v>
      </c>
      <c r="B11" s="32">
        <f>藥品總表!B14</f>
        <v>0</v>
      </c>
      <c r="C11" s="117">
        <f>藥品總表!D14</f>
        <v>0</v>
      </c>
      <c r="D11" s="32"/>
      <c r="E11" s="131" t="str">
        <f t="shared" si="2"/>
        <v>、、、、、、、</v>
      </c>
      <c r="F11" s="131" t="str">
        <f t="shared" si="0"/>
        <v/>
      </c>
      <c r="G11" s="131" t="str">
        <f t="shared" si="3"/>
        <v/>
      </c>
      <c r="H11" s="131"/>
      <c r="I11" s="96" t="e">
        <f>篩選器!F11</f>
        <v>#N/A</v>
      </c>
      <c r="J11" s="96">
        <f>篩選器!G11</f>
        <v>0</v>
      </c>
      <c r="K11" s="96" t="str">
        <f t="shared" si="9"/>
        <v/>
      </c>
      <c r="L11" s="96" t="e">
        <f>篩選器!H11</f>
        <v>#N/A</v>
      </c>
      <c r="M11" s="96">
        <f>篩選器!I11</f>
        <v>0</v>
      </c>
      <c r="N11" s="96" t="str">
        <f t="shared" si="4"/>
        <v/>
      </c>
      <c r="O11" s="96" t="e">
        <f>篩選器!J11</f>
        <v>#N/A</v>
      </c>
      <c r="P11" s="96">
        <f>篩選器!K11</f>
        <v>0</v>
      </c>
      <c r="Q11" s="96" t="str">
        <f t="shared" si="5"/>
        <v/>
      </c>
      <c r="R11" s="96" t="e">
        <f>篩選器!L11</f>
        <v>#N/A</v>
      </c>
      <c r="S11" s="96">
        <f>篩選器!M11</f>
        <v>0</v>
      </c>
      <c r="T11" s="96" t="str">
        <f t="shared" si="10"/>
        <v/>
      </c>
      <c r="U11" s="96" t="e">
        <f>篩選器!N11</f>
        <v>#N/A</v>
      </c>
      <c r="V11" s="96">
        <f>篩選器!O11</f>
        <v>0</v>
      </c>
      <c r="W11" s="96" t="str">
        <f t="shared" si="6"/>
        <v/>
      </c>
      <c r="X11" t="e">
        <f>篩選器!P11</f>
        <v>#N/A</v>
      </c>
      <c r="Y11">
        <f>篩選器!Q11</f>
        <v>0</v>
      </c>
      <c r="Z11" s="96" t="str">
        <f t="shared" si="7"/>
        <v/>
      </c>
      <c r="AA11" t="e">
        <f>篩選器!R11</f>
        <v>#N/A</v>
      </c>
      <c r="AB11">
        <f>篩選器!S11</f>
        <v>0</v>
      </c>
      <c r="AC11" s="96" t="str">
        <f t="shared" si="8"/>
        <v/>
      </c>
      <c r="AD11" t="e">
        <f>篩選器!T11</f>
        <v>#N/A</v>
      </c>
      <c r="AE11">
        <f>篩選器!U11</f>
        <v>0</v>
      </c>
      <c r="AF11" s="96" t="str">
        <f t="shared" si="11"/>
        <v/>
      </c>
    </row>
    <row r="12" spans="1:32" ht="12" customHeight="1">
      <c r="A12" s="108">
        <f>藥品總表!C15</f>
        <v>0</v>
      </c>
      <c r="B12" s="32">
        <f>藥品總表!B15</f>
        <v>0</v>
      </c>
      <c r="C12" s="117">
        <f>藥品總表!D15</f>
        <v>0</v>
      </c>
      <c r="D12" s="32"/>
      <c r="E12" s="131" t="str">
        <f t="shared" si="2"/>
        <v>、、、、、、、</v>
      </c>
      <c r="F12" s="131" t="str">
        <f t="shared" si="0"/>
        <v/>
      </c>
      <c r="G12" s="131" t="str">
        <f t="shared" si="3"/>
        <v/>
      </c>
      <c r="H12" s="131"/>
      <c r="I12" s="96" t="e">
        <f>篩選器!F12</f>
        <v>#N/A</v>
      </c>
      <c r="J12" s="96">
        <f>篩選器!G12</f>
        <v>0</v>
      </c>
      <c r="K12" s="96" t="str">
        <f t="shared" si="9"/>
        <v/>
      </c>
      <c r="L12" s="96" t="e">
        <f>篩選器!H12</f>
        <v>#N/A</v>
      </c>
      <c r="M12" s="96">
        <f>篩選器!I12</f>
        <v>0</v>
      </c>
      <c r="N12" s="96" t="str">
        <f t="shared" si="4"/>
        <v/>
      </c>
      <c r="O12" s="96" t="e">
        <f>篩選器!J12</f>
        <v>#N/A</v>
      </c>
      <c r="P12" s="96">
        <f>篩選器!K12</f>
        <v>0</v>
      </c>
      <c r="Q12" s="96" t="str">
        <f t="shared" si="5"/>
        <v/>
      </c>
      <c r="R12" s="96" t="e">
        <f>篩選器!L12</f>
        <v>#N/A</v>
      </c>
      <c r="S12" s="96">
        <f>篩選器!M12</f>
        <v>0</v>
      </c>
      <c r="T12" s="96" t="str">
        <f t="shared" si="10"/>
        <v/>
      </c>
      <c r="U12" s="96" t="e">
        <f>篩選器!N12</f>
        <v>#N/A</v>
      </c>
      <c r="V12" s="96">
        <f>篩選器!O12</f>
        <v>0</v>
      </c>
      <c r="W12" s="96" t="str">
        <f t="shared" si="6"/>
        <v/>
      </c>
      <c r="X12" t="e">
        <f>篩選器!P12</f>
        <v>#N/A</v>
      </c>
      <c r="Y12">
        <f>篩選器!Q12</f>
        <v>0</v>
      </c>
      <c r="Z12" s="96" t="str">
        <f t="shared" si="7"/>
        <v/>
      </c>
      <c r="AA12" t="e">
        <f>篩選器!R12</f>
        <v>#N/A</v>
      </c>
      <c r="AB12">
        <f>篩選器!S12</f>
        <v>0</v>
      </c>
      <c r="AC12" s="96" t="str">
        <f t="shared" si="8"/>
        <v/>
      </c>
      <c r="AD12" t="e">
        <f>篩選器!T12</f>
        <v>#N/A</v>
      </c>
      <c r="AE12">
        <f>篩選器!U12</f>
        <v>0</v>
      </c>
      <c r="AF12" s="96" t="str">
        <f t="shared" si="11"/>
        <v/>
      </c>
    </row>
    <row r="13" spans="1:32" ht="12" customHeight="1">
      <c r="A13" s="108">
        <f>藥品總表!C16</f>
        <v>0</v>
      </c>
      <c r="B13" s="32">
        <f>藥品總表!B16</f>
        <v>0</v>
      </c>
      <c r="C13" s="117">
        <f>藥品總表!D16</f>
        <v>0</v>
      </c>
      <c r="D13" s="32"/>
      <c r="E13" s="131" t="str">
        <f t="shared" si="2"/>
        <v>、、、、、、、</v>
      </c>
      <c r="F13" s="131" t="str">
        <f t="shared" si="0"/>
        <v/>
      </c>
      <c r="G13" s="131" t="str">
        <f t="shared" si="3"/>
        <v/>
      </c>
      <c r="H13" s="131"/>
      <c r="I13" s="96" t="e">
        <f>篩選器!F13</f>
        <v>#N/A</v>
      </c>
      <c r="J13" s="96">
        <f>篩選器!G13</f>
        <v>0</v>
      </c>
      <c r="K13" s="96" t="str">
        <f t="shared" si="9"/>
        <v/>
      </c>
      <c r="L13" s="96" t="e">
        <f>篩選器!H13</f>
        <v>#N/A</v>
      </c>
      <c r="M13" s="96">
        <f>篩選器!I13</f>
        <v>0</v>
      </c>
      <c r="N13" s="96" t="str">
        <f t="shared" si="4"/>
        <v/>
      </c>
      <c r="O13" s="96" t="e">
        <f>篩選器!J13</f>
        <v>#N/A</v>
      </c>
      <c r="P13" s="96">
        <f>篩選器!K13</f>
        <v>0</v>
      </c>
      <c r="Q13" s="96" t="str">
        <f t="shared" si="5"/>
        <v/>
      </c>
      <c r="R13" s="96" t="e">
        <f>篩選器!L13</f>
        <v>#N/A</v>
      </c>
      <c r="S13" s="96">
        <f>篩選器!M13</f>
        <v>0</v>
      </c>
      <c r="T13" s="96" t="str">
        <f t="shared" si="10"/>
        <v/>
      </c>
      <c r="U13" s="96" t="e">
        <f>篩選器!N13</f>
        <v>#N/A</v>
      </c>
      <c r="V13" s="96">
        <f>篩選器!O13</f>
        <v>0</v>
      </c>
      <c r="W13" s="96" t="str">
        <f t="shared" si="6"/>
        <v/>
      </c>
      <c r="X13" t="e">
        <f>篩選器!P13</f>
        <v>#N/A</v>
      </c>
      <c r="Y13">
        <f>篩選器!Q13</f>
        <v>0</v>
      </c>
      <c r="Z13" s="96" t="str">
        <f t="shared" si="7"/>
        <v/>
      </c>
      <c r="AA13" t="e">
        <f>篩選器!R13</f>
        <v>#N/A</v>
      </c>
      <c r="AB13">
        <f>篩選器!S13</f>
        <v>0</v>
      </c>
      <c r="AC13" s="96" t="str">
        <f t="shared" si="8"/>
        <v/>
      </c>
      <c r="AD13" t="e">
        <f>篩選器!T13</f>
        <v>#N/A</v>
      </c>
      <c r="AE13">
        <f>篩選器!U13</f>
        <v>0</v>
      </c>
      <c r="AF13" s="96" t="str">
        <f t="shared" si="11"/>
        <v/>
      </c>
    </row>
    <row r="14" spans="1:32" ht="12" customHeight="1">
      <c r="A14" s="108">
        <f>藥品總表!C17</f>
        <v>0</v>
      </c>
      <c r="B14" s="32">
        <f>藥品總表!B17</f>
        <v>0</v>
      </c>
      <c r="C14" s="117">
        <f>藥品總表!D17</f>
        <v>0</v>
      </c>
      <c r="D14" s="32"/>
      <c r="E14" s="131" t="str">
        <f t="shared" si="2"/>
        <v>、、、、、、、</v>
      </c>
      <c r="F14" s="131" t="str">
        <f t="shared" si="0"/>
        <v/>
      </c>
      <c r="G14" s="131" t="str">
        <f t="shared" si="3"/>
        <v/>
      </c>
      <c r="H14" s="131"/>
      <c r="I14" s="96" t="e">
        <f>篩選器!F14</f>
        <v>#N/A</v>
      </c>
      <c r="J14" s="96">
        <f>篩選器!G14</f>
        <v>0</v>
      </c>
      <c r="K14" s="96" t="str">
        <f t="shared" si="9"/>
        <v/>
      </c>
      <c r="L14" s="96" t="e">
        <f>篩選器!H14</f>
        <v>#N/A</v>
      </c>
      <c r="M14" s="96">
        <f>篩選器!I14</f>
        <v>0</v>
      </c>
      <c r="N14" s="96" t="str">
        <f t="shared" si="4"/>
        <v/>
      </c>
      <c r="O14" s="96" t="e">
        <f>篩選器!J14</f>
        <v>#N/A</v>
      </c>
      <c r="P14" s="96">
        <f>篩選器!K14</f>
        <v>0</v>
      </c>
      <c r="Q14" s="96" t="str">
        <f t="shared" si="5"/>
        <v/>
      </c>
      <c r="R14" s="96" t="e">
        <f>篩選器!L14</f>
        <v>#N/A</v>
      </c>
      <c r="S14" s="96">
        <f>篩選器!M14</f>
        <v>0</v>
      </c>
      <c r="T14" s="96" t="str">
        <f t="shared" si="10"/>
        <v/>
      </c>
      <c r="U14" s="96" t="e">
        <f>篩選器!N14</f>
        <v>#N/A</v>
      </c>
      <c r="V14" s="96">
        <f>篩選器!O14</f>
        <v>0</v>
      </c>
      <c r="W14" s="96" t="str">
        <f t="shared" si="6"/>
        <v/>
      </c>
      <c r="X14" t="e">
        <f>篩選器!P14</f>
        <v>#N/A</v>
      </c>
      <c r="Y14">
        <f>篩選器!Q14</f>
        <v>0</v>
      </c>
      <c r="Z14" s="96" t="str">
        <f t="shared" si="7"/>
        <v/>
      </c>
      <c r="AA14" t="e">
        <f>篩選器!R14</f>
        <v>#N/A</v>
      </c>
      <c r="AB14">
        <f>篩選器!S14</f>
        <v>0</v>
      </c>
      <c r="AC14" s="96" t="str">
        <f t="shared" si="8"/>
        <v/>
      </c>
      <c r="AD14" t="e">
        <f>篩選器!T14</f>
        <v>#N/A</v>
      </c>
      <c r="AE14">
        <f>篩選器!U14</f>
        <v>0</v>
      </c>
      <c r="AF14" s="96" t="str">
        <f t="shared" si="11"/>
        <v/>
      </c>
    </row>
    <row r="15" spans="1:32" ht="12" customHeight="1">
      <c r="A15" s="108">
        <f>藥品總表!C18</f>
        <v>0</v>
      </c>
      <c r="B15" s="32">
        <f>藥品總表!B18</f>
        <v>0</v>
      </c>
      <c r="C15" s="117">
        <f>藥品總表!D18</f>
        <v>0</v>
      </c>
      <c r="D15" s="32"/>
      <c r="E15" s="131" t="str">
        <f t="shared" si="2"/>
        <v>、、、、、、、</v>
      </c>
      <c r="F15" s="131" t="str">
        <f t="shared" si="0"/>
        <v/>
      </c>
      <c r="G15" s="131" t="str">
        <f t="shared" si="3"/>
        <v/>
      </c>
      <c r="H15" s="131"/>
      <c r="I15" s="96" t="e">
        <f>篩選器!F15</f>
        <v>#N/A</v>
      </c>
      <c r="J15" s="96">
        <f>篩選器!G15</f>
        <v>0</v>
      </c>
      <c r="K15" s="96" t="str">
        <f t="shared" si="9"/>
        <v/>
      </c>
      <c r="L15" s="96" t="e">
        <f>篩選器!H15</f>
        <v>#N/A</v>
      </c>
      <c r="M15" s="96">
        <f>篩選器!I15</f>
        <v>0</v>
      </c>
      <c r="N15" s="96" t="str">
        <f t="shared" si="4"/>
        <v/>
      </c>
      <c r="O15" s="96" t="e">
        <f>篩選器!J15</f>
        <v>#N/A</v>
      </c>
      <c r="P15" s="96">
        <f>篩選器!K15</f>
        <v>0</v>
      </c>
      <c r="Q15" s="96" t="str">
        <f t="shared" si="5"/>
        <v/>
      </c>
      <c r="R15" s="96" t="e">
        <f>篩選器!L15</f>
        <v>#N/A</v>
      </c>
      <c r="S15" s="96">
        <f>篩選器!M15</f>
        <v>0</v>
      </c>
      <c r="T15" s="96" t="str">
        <f t="shared" si="10"/>
        <v/>
      </c>
      <c r="U15" s="96" t="e">
        <f>篩選器!N15</f>
        <v>#N/A</v>
      </c>
      <c r="V15" s="96">
        <f>篩選器!O15</f>
        <v>0</v>
      </c>
      <c r="W15" s="96" t="str">
        <f t="shared" si="6"/>
        <v/>
      </c>
      <c r="X15" t="e">
        <f>篩選器!P15</f>
        <v>#N/A</v>
      </c>
      <c r="Y15">
        <f>篩選器!Q15</f>
        <v>0</v>
      </c>
      <c r="Z15" s="96" t="str">
        <f t="shared" si="7"/>
        <v/>
      </c>
      <c r="AA15" t="e">
        <f>篩選器!R15</f>
        <v>#N/A</v>
      </c>
      <c r="AB15">
        <f>篩選器!S15</f>
        <v>0</v>
      </c>
      <c r="AC15" s="96" t="str">
        <f t="shared" si="8"/>
        <v/>
      </c>
      <c r="AD15" t="e">
        <f>篩選器!T15</f>
        <v>#N/A</v>
      </c>
      <c r="AE15">
        <f>篩選器!U15</f>
        <v>0</v>
      </c>
      <c r="AF15" s="96" t="str">
        <f t="shared" si="11"/>
        <v/>
      </c>
    </row>
    <row r="16" spans="1:32" ht="12" customHeight="1">
      <c r="A16" s="108">
        <f>藥品總表!C19</f>
        <v>0</v>
      </c>
      <c r="B16" s="32">
        <f>藥品總表!B19</f>
        <v>0</v>
      </c>
      <c r="C16" s="117">
        <f>藥品總表!D19</f>
        <v>0</v>
      </c>
      <c r="D16" s="32"/>
      <c r="E16" s="131" t="str">
        <f t="shared" si="2"/>
        <v>、、、、、、、</v>
      </c>
      <c r="F16" s="131" t="str">
        <f t="shared" si="0"/>
        <v/>
      </c>
      <c r="G16" s="131" t="str">
        <f t="shared" si="3"/>
        <v/>
      </c>
      <c r="H16" s="131"/>
      <c r="I16" s="96" t="e">
        <f>篩選器!F16</f>
        <v>#N/A</v>
      </c>
      <c r="J16" s="96">
        <f>篩選器!G16</f>
        <v>0</v>
      </c>
      <c r="K16" s="96" t="str">
        <f t="shared" si="9"/>
        <v/>
      </c>
      <c r="L16" s="96" t="e">
        <f>篩選器!H16</f>
        <v>#N/A</v>
      </c>
      <c r="M16" s="96">
        <f>篩選器!I16</f>
        <v>0</v>
      </c>
      <c r="N16" s="96" t="str">
        <f t="shared" si="4"/>
        <v/>
      </c>
      <c r="O16" s="96" t="e">
        <f>篩選器!J16</f>
        <v>#N/A</v>
      </c>
      <c r="P16" s="96">
        <f>篩選器!K16</f>
        <v>0</v>
      </c>
      <c r="Q16" s="96" t="str">
        <f t="shared" si="5"/>
        <v/>
      </c>
      <c r="R16" s="96" t="e">
        <f>篩選器!L16</f>
        <v>#N/A</v>
      </c>
      <c r="S16" s="96">
        <f>篩選器!M16</f>
        <v>0</v>
      </c>
      <c r="T16" s="96" t="str">
        <f t="shared" si="10"/>
        <v/>
      </c>
      <c r="U16" s="96" t="e">
        <f>篩選器!N16</f>
        <v>#N/A</v>
      </c>
      <c r="V16" s="96">
        <f>篩選器!O16</f>
        <v>0</v>
      </c>
      <c r="W16" s="96" t="str">
        <f t="shared" si="6"/>
        <v/>
      </c>
      <c r="X16" t="e">
        <f>篩選器!P16</f>
        <v>#N/A</v>
      </c>
      <c r="Y16">
        <f>篩選器!Q16</f>
        <v>0</v>
      </c>
      <c r="Z16" s="96" t="str">
        <f t="shared" si="7"/>
        <v/>
      </c>
      <c r="AA16" t="e">
        <f>篩選器!R16</f>
        <v>#N/A</v>
      </c>
      <c r="AB16">
        <f>篩選器!S16</f>
        <v>0</v>
      </c>
      <c r="AC16" s="96" t="str">
        <f t="shared" si="8"/>
        <v/>
      </c>
      <c r="AD16" t="e">
        <f>篩選器!T16</f>
        <v>#N/A</v>
      </c>
      <c r="AE16">
        <f>篩選器!U16</f>
        <v>0</v>
      </c>
      <c r="AF16" s="96" t="str">
        <f t="shared" si="11"/>
        <v/>
      </c>
    </row>
    <row r="17" spans="1:32" ht="12" customHeight="1">
      <c r="A17" s="108">
        <f>藥品總表!C20</f>
        <v>0</v>
      </c>
      <c r="B17" s="32">
        <f>藥品總表!B20</f>
        <v>0</v>
      </c>
      <c r="C17" s="117">
        <f>藥品總表!D20</f>
        <v>0</v>
      </c>
      <c r="D17" s="32"/>
      <c r="E17" s="131" t="str">
        <f t="shared" si="2"/>
        <v>、、、、、、、</v>
      </c>
      <c r="F17" s="131" t="str">
        <f t="shared" si="0"/>
        <v/>
      </c>
      <c r="G17" s="131" t="str">
        <f t="shared" si="3"/>
        <v/>
      </c>
      <c r="H17" s="131"/>
      <c r="I17" s="96" t="e">
        <f>篩選器!F17</f>
        <v>#N/A</v>
      </c>
      <c r="J17" s="96">
        <f>篩選器!G17</f>
        <v>0</v>
      </c>
      <c r="K17" s="96" t="str">
        <f t="shared" si="9"/>
        <v/>
      </c>
      <c r="L17" s="96" t="e">
        <f>篩選器!H17</f>
        <v>#N/A</v>
      </c>
      <c r="M17" s="96">
        <f>篩選器!I17</f>
        <v>0</v>
      </c>
      <c r="N17" s="96" t="str">
        <f t="shared" si="4"/>
        <v/>
      </c>
      <c r="O17" s="96" t="e">
        <f>篩選器!J17</f>
        <v>#N/A</v>
      </c>
      <c r="P17" s="96">
        <f>篩選器!K17</f>
        <v>0</v>
      </c>
      <c r="Q17" s="96" t="str">
        <f t="shared" si="5"/>
        <v/>
      </c>
      <c r="R17" s="96" t="e">
        <f>篩選器!L17</f>
        <v>#N/A</v>
      </c>
      <c r="S17" s="96">
        <f>篩選器!M17</f>
        <v>0</v>
      </c>
      <c r="T17" s="96" t="str">
        <f t="shared" si="10"/>
        <v/>
      </c>
      <c r="U17" s="96" t="e">
        <f>篩選器!N17</f>
        <v>#N/A</v>
      </c>
      <c r="V17" s="96">
        <f>篩選器!O17</f>
        <v>0</v>
      </c>
      <c r="W17" s="96" t="str">
        <f t="shared" si="6"/>
        <v/>
      </c>
      <c r="X17" t="e">
        <f>篩選器!P17</f>
        <v>#N/A</v>
      </c>
      <c r="Y17">
        <f>篩選器!Q17</f>
        <v>0</v>
      </c>
      <c r="Z17" s="96" t="str">
        <f t="shared" si="7"/>
        <v/>
      </c>
      <c r="AA17" t="e">
        <f>篩選器!R17</f>
        <v>#N/A</v>
      </c>
      <c r="AB17">
        <f>篩選器!S17</f>
        <v>0</v>
      </c>
      <c r="AC17" s="96" t="str">
        <f t="shared" si="8"/>
        <v/>
      </c>
      <c r="AD17" t="e">
        <f>篩選器!T17</f>
        <v>#N/A</v>
      </c>
      <c r="AE17">
        <f>篩選器!U17</f>
        <v>0</v>
      </c>
      <c r="AF17" s="96" t="str">
        <f t="shared" si="11"/>
        <v/>
      </c>
    </row>
    <row r="18" spans="1:32" ht="12" customHeight="1">
      <c r="A18" s="108">
        <f>藥品總表!C21</f>
        <v>0</v>
      </c>
      <c r="B18" s="32">
        <f>藥品總表!B21</f>
        <v>0</v>
      </c>
      <c r="C18" s="117">
        <f>藥品總表!D21</f>
        <v>0</v>
      </c>
      <c r="D18" s="32"/>
      <c r="E18" s="131" t="str">
        <f t="shared" si="2"/>
        <v>、、、、、、、</v>
      </c>
      <c r="F18" s="131" t="str">
        <f t="shared" si="0"/>
        <v/>
      </c>
      <c r="G18" s="131" t="str">
        <f t="shared" si="3"/>
        <v/>
      </c>
      <c r="H18" s="131"/>
      <c r="I18" s="96" t="e">
        <f>篩選器!F18</f>
        <v>#N/A</v>
      </c>
      <c r="J18" s="96">
        <f>篩選器!G18</f>
        <v>0</v>
      </c>
      <c r="K18" s="96" t="str">
        <f t="shared" si="9"/>
        <v/>
      </c>
      <c r="L18" s="96" t="e">
        <f>篩選器!H18</f>
        <v>#N/A</v>
      </c>
      <c r="M18" s="96">
        <f>篩選器!I18</f>
        <v>0</v>
      </c>
      <c r="N18" s="96" t="str">
        <f t="shared" si="4"/>
        <v/>
      </c>
      <c r="O18" s="96" t="e">
        <f>篩選器!J18</f>
        <v>#N/A</v>
      </c>
      <c r="P18" s="96">
        <f>篩選器!K18</f>
        <v>0</v>
      </c>
      <c r="Q18" s="96" t="str">
        <f t="shared" si="5"/>
        <v/>
      </c>
      <c r="R18" s="96" t="e">
        <f>篩選器!L18</f>
        <v>#N/A</v>
      </c>
      <c r="S18" s="96">
        <f>篩選器!M18</f>
        <v>0</v>
      </c>
      <c r="T18" s="96" t="str">
        <f t="shared" si="10"/>
        <v/>
      </c>
      <c r="U18" s="96" t="e">
        <f>篩選器!N18</f>
        <v>#N/A</v>
      </c>
      <c r="V18" s="96">
        <f>篩選器!O18</f>
        <v>0</v>
      </c>
      <c r="W18" s="96" t="str">
        <f t="shared" si="6"/>
        <v/>
      </c>
      <c r="X18" t="e">
        <f>篩選器!P18</f>
        <v>#N/A</v>
      </c>
      <c r="Y18">
        <f>篩選器!Q18</f>
        <v>0</v>
      </c>
      <c r="Z18" s="96" t="str">
        <f t="shared" si="7"/>
        <v/>
      </c>
      <c r="AA18" t="e">
        <f>篩選器!R18</f>
        <v>#N/A</v>
      </c>
      <c r="AB18">
        <f>篩選器!S18</f>
        <v>0</v>
      </c>
      <c r="AC18" s="96" t="str">
        <f t="shared" si="8"/>
        <v/>
      </c>
      <c r="AD18" t="e">
        <f>篩選器!T18</f>
        <v>#N/A</v>
      </c>
      <c r="AE18">
        <f>篩選器!U18</f>
        <v>0</v>
      </c>
      <c r="AF18" s="96" t="str">
        <f t="shared" si="11"/>
        <v/>
      </c>
    </row>
    <row r="19" spans="1:32" ht="12" customHeight="1">
      <c r="A19" s="108">
        <f>藥品總表!C22</f>
        <v>0</v>
      </c>
      <c r="B19" s="32">
        <f>藥品總表!B22</f>
        <v>0</v>
      </c>
      <c r="C19" s="117">
        <f>藥品總表!D22</f>
        <v>0</v>
      </c>
      <c r="D19" s="32"/>
      <c r="E19" s="131" t="str">
        <f t="shared" si="2"/>
        <v>、、、、、、、</v>
      </c>
      <c r="F19" s="131" t="str">
        <f t="shared" si="0"/>
        <v/>
      </c>
      <c r="G19" s="131" t="str">
        <f t="shared" si="3"/>
        <v/>
      </c>
      <c r="H19" s="131"/>
      <c r="I19" s="96" t="e">
        <f>篩選器!F19</f>
        <v>#N/A</v>
      </c>
      <c r="J19" s="96">
        <f>篩選器!G19</f>
        <v>0</v>
      </c>
      <c r="K19" s="96" t="str">
        <f t="shared" si="9"/>
        <v/>
      </c>
      <c r="L19" s="96" t="e">
        <f>篩選器!H19</f>
        <v>#N/A</v>
      </c>
      <c r="M19" s="96">
        <f>篩選器!I19</f>
        <v>0</v>
      </c>
      <c r="N19" s="96" t="str">
        <f t="shared" si="4"/>
        <v/>
      </c>
      <c r="O19" s="96" t="e">
        <f>篩選器!J19</f>
        <v>#N/A</v>
      </c>
      <c r="P19" s="96">
        <f>篩選器!K19</f>
        <v>0</v>
      </c>
      <c r="Q19" s="96" t="str">
        <f t="shared" si="5"/>
        <v/>
      </c>
      <c r="R19" s="96" t="e">
        <f>篩選器!L19</f>
        <v>#N/A</v>
      </c>
      <c r="S19" s="96">
        <f>篩選器!M19</f>
        <v>0</v>
      </c>
      <c r="T19" s="96" t="str">
        <f t="shared" si="10"/>
        <v/>
      </c>
      <c r="U19" s="96" t="e">
        <f>篩選器!N19</f>
        <v>#N/A</v>
      </c>
      <c r="V19" s="96">
        <f>篩選器!O19</f>
        <v>0</v>
      </c>
      <c r="W19" s="96" t="str">
        <f t="shared" si="6"/>
        <v/>
      </c>
      <c r="X19" t="e">
        <f>篩選器!P19</f>
        <v>#N/A</v>
      </c>
      <c r="Y19">
        <f>篩選器!Q19</f>
        <v>0</v>
      </c>
      <c r="Z19" s="96" t="str">
        <f t="shared" si="7"/>
        <v/>
      </c>
      <c r="AA19" t="e">
        <f>篩選器!R19</f>
        <v>#N/A</v>
      </c>
      <c r="AB19">
        <f>篩選器!S19</f>
        <v>0</v>
      </c>
      <c r="AC19" s="96" t="str">
        <f t="shared" si="8"/>
        <v/>
      </c>
      <c r="AD19" t="e">
        <f>篩選器!T19</f>
        <v>#N/A</v>
      </c>
      <c r="AE19">
        <f>篩選器!U19</f>
        <v>0</v>
      </c>
      <c r="AF19" s="96" t="str">
        <f t="shared" si="11"/>
        <v/>
      </c>
    </row>
    <row r="20" spans="1:32" ht="12" customHeight="1">
      <c r="A20" s="108">
        <f>藥品總表!C23</f>
        <v>0</v>
      </c>
      <c r="B20" s="32">
        <f>藥品總表!B23</f>
        <v>0</v>
      </c>
      <c r="C20" s="117">
        <f>藥品總表!D23</f>
        <v>0</v>
      </c>
      <c r="D20" s="32"/>
      <c r="E20" s="131" t="str">
        <f t="shared" si="2"/>
        <v>、、、、、、、</v>
      </c>
      <c r="F20" s="131" t="str">
        <f t="shared" si="0"/>
        <v/>
      </c>
      <c r="G20" s="131" t="str">
        <f t="shared" si="3"/>
        <v/>
      </c>
      <c r="H20" s="131"/>
      <c r="I20" s="96" t="e">
        <f>篩選器!F20</f>
        <v>#N/A</v>
      </c>
      <c r="J20" s="96">
        <f>篩選器!G20</f>
        <v>0</v>
      </c>
      <c r="K20" s="96" t="str">
        <f t="shared" si="9"/>
        <v/>
      </c>
      <c r="L20" s="96" t="e">
        <f>篩選器!H20</f>
        <v>#N/A</v>
      </c>
      <c r="M20" s="96">
        <f>篩選器!I20</f>
        <v>0</v>
      </c>
      <c r="N20" s="96" t="str">
        <f t="shared" si="4"/>
        <v/>
      </c>
      <c r="O20" s="96" t="e">
        <f>篩選器!J20</f>
        <v>#N/A</v>
      </c>
      <c r="P20" s="96">
        <f>篩選器!K20</f>
        <v>0</v>
      </c>
      <c r="Q20" s="96" t="str">
        <f t="shared" si="5"/>
        <v/>
      </c>
      <c r="R20" s="96" t="e">
        <f>篩選器!L20</f>
        <v>#N/A</v>
      </c>
      <c r="S20" s="96">
        <f>篩選器!M20</f>
        <v>0</v>
      </c>
      <c r="T20" s="96" t="str">
        <f t="shared" si="10"/>
        <v/>
      </c>
      <c r="U20" s="96" t="e">
        <f>篩選器!N20</f>
        <v>#N/A</v>
      </c>
      <c r="V20" s="96">
        <f>篩選器!O20</f>
        <v>0</v>
      </c>
      <c r="W20" s="96" t="str">
        <f t="shared" si="6"/>
        <v/>
      </c>
      <c r="X20" t="e">
        <f>篩選器!P20</f>
        <v>#N/A</v>
      </c>
      <c r="Y20">
        <f>篩選器!Q20</f>
        <v>0</v>
      </c>
      <c r="Z20" s="96" t="str">
        <f t="shared" si="7"/>
        <v/>
      </c>
      <c r="AA20" t="e">
        <f>篩選器!R20</f>
        <v>#N/A</v>
      </c>
      <c r="AB20">
        <f>篩選器!S20</f>
        <v>0</v>
      </c>
      <c r="AC20" s="96" t="str">
        <f t="shared" si="8"/>
        <v/>
      </c>
      <c r="AD20" t="e">
        <f>篩選器!T20</f>
        <v>#N/A</v>
      </c>
      <c r="AE20">
        <f>篩選器!U20</f>
        <v>0</v>
      </c>
      <c r="AF20" s="96" t="str">
        <f t="shared" si="11"/>
        <v/>
      </c>
    </row>
    <row r="21" spans="1:32" ht="12" customHeight="1">
      <c r="A21" s="108">
        <f>藥品總表!C24</f>
        <v>0</v>
      </c>
      <c r="B21" s="32">
        <f>藥品總表!B24</f>
        <v>0</v>
      </c>
      <c r="C21" s="117">
        <f>藥品總表!D24</f>
        <v>0</v>
      </c>
      <c r="D21" s="32"/>
      <c r="E21" s="131" t="str">
        <f t="shared" si="2"/>
        <v>、、、、、、、</v>
      </c>
      <c r="F21" s="131" t="str">
        <f t="shared" si="0"/>
        <v/>
      </c>
      <c r="G21" s="131" t="str">
        <f t="shared" si="3"/>
        <v/>
      </c>
      <c r="H21" s="131"/>
      <c r="I21" s="96" t="e">
        <f>篩選器!F21</f>
        <v>#N/A</v>
      </c>
      <c r="J21" s="96">
        <f>篩選器!G21</f>
        <v>0</v>
      </c>
      <c r="K21" s="96" t="str">
        <f t="shared" si="9"/>
        <v/>
      </c>
      <c r="L21" s="96" t="e">
        <f>篩選器!H21</f>
        <v>#N/A</v>
      </c>
      <c r="M21" s="96">
        <f>篩選器!I21</f>
        <v>0</v>
      </c>
      <c r="N21" s="96" t="str">
        <f t="shared" si="4"/>
        <v/>
      </c>
      <c r="O21" s="96" t="e">
        <f>篩選器!J21</f>
        <v>#N/A</v>
      </c>
      <c r="P21" s="96">
        <f>篩選器!K21</f>
        <v>0</v>
      </c>
      <c r="Q21" s="96" t="str">
        <f t="shared" si="5"/>
        <v/>
      </c>
      <c r="R21" s="96" t="e">
        <f>篩選器!L21</f>
        <v>#N/A</v>
      </c>
      <c r="S21" s="96">
        <f>篩選器!M21</f>
        <v>0</v>
      </c>
      <c r="T21" s="96" t="str">
        <f t="shared" si="10"/>
        <v/>
      </c>
      <c r="U21" s="96" t="e">
        <f>篩選器!N21</f>
        <v>#N/A</v>
      </c>
      <c r="V21" s="96">
        <f>篩選器!O21</f>
        <v>0</v>
      </c>
      <c r="W21" s="96" t="str">
        <f t="shared" si="6"/>
        <v/>
      </c>
      <c r="X21" t="e">
        <f>篩選器!P21</f>
        <v>#N/A</v>
      </c>
      <c r="Y21">
        <f>篩選器!Q21</f>
        <v>0</v>
      </c>
      <c r="Z21" s="96" t="str">
        <f t="shared" si="7"/>
        <v/>
      </c>
      <c r="AA21" t="e">
        <f>篩選器!R21</f>
        <v>#N/A</v>
      </c>
      <c r="AB21">
        <f>篩選器!S21</f>
        <v>0</v>
      </c>
      <c r="AC21" s="96" t="str">
        <f t="shared" si="8"/>
        <v/>
      </c>
      <c r="AD21" t="e">
        <f>篩選器!T21</f>
        <v>#N/A</v>
      </c>
      <c r="AE21">
        <f>篩選器!U21</f>
        <v>0</v>
      </c>
      <c r="AF21" s="96" t="str">
        <f t="shared" si="11"/>
        <v/>
      </c>
    </row>
    <row r="22" spans="1:32" ht="12" customHeight="1">
      <c r="A22" s="108">
        <f>藥品總表!C25</f>
        <v>0</v>
      </c>
      <c r="B22" s="32">
        <f>藥品總表!B25</f>
        <v>0</v>
      </c>
      <c r="C22" s="117">
        <f>藥品總表!D25</f>
        <v>0</v>
      </c>
      <c r="D22" s="32"/>
      <c r="E22" s="131" t="str">
        <f t="shared" si="2"/>
        <v>、、、、、、、</v>
      </c>
      <c r="F22" s="131" t="str">
        <f t="shared" si="0"/>
        <v/>
      </c>
      <c r="G22" s="131" t="str">
        <f t="shared" si="3"/>
        <v/>
      </c>
      <c r="H22" s="131"/>
      <c r="I22" s="96" t="e">
        <f>篩選器!F22</f>
        <v>#N/A</v>
      </c>
      <c r="J22" s="96">
        <f>篩選器!G22</f>
        <v>0</v>
      </c>
      <c r="K22" s="96" t="str">
        <f t="shared" si="9"/>
        <v/>
      </c>
      <c r="L22" s="96" t="e">
        <f>篩選器!H22</f>
        <v>#N/A</v>
      </c>
      <c r="M22" s="96">
        <f>篩選器!I22</f>
        <v>0</v>
      </c>
      <c r="N22" s="96" t="str">
        <f t="shared" si="4"/>
        <v/>
      </c>
      <c r="O22" s="96" t="e">
        <f>篩選器!J22</f>
        <v>#N/A</v>
      </c>
      <c r="P22" s="96">
        <f>篩選器!K22</f>
        <v>0</v>
      </c>
      <c r="Q22" s="96" t="str">
        <f t="shared" si="5"/>
        <v/>
      </c>
      <c r="R22" s="96" t="e">
        <f>篩選器!L22</f>
        <v>#N/A</v>
      </c>
      <c r="S22" s="96">
        <f>篩選器!M22</f>
        <v>0</v>
      </c>
      <c r="T22" s="96" t="str">
        <f t="shared" si="10"/>
        <v/>
      </c>
      <c r="U22" s="96" t="e">
        <f>篩選器!N22</f>
        <v>#N/A</v>
      </c>
      <c r="V22" s="96">
        <f>篩選器!O22</f>
        <v>0</v>
      </c>
      <c r="W22" s="96" t="str">
        <f t="shared" si="6"/>
        <v/>
      </c>
      <c r="X22" t="e">
        <f>篩選器!P22</f>
        <v>#N/A</v>
      </c>
      <c r="Y22">
        <f>篩選器!Q22</f>
        <v>0</v>
      </c>
      <c r="Z22" s="96" t="str">
        <f t="shared" si="7"/>
        <v/>
      </c>
      <c r="AA22" t="e">
        <f>篩選器!R22</f>
        <v>#N/A</v>
      </c>
      <c r="AB22">
        <f>篩選器!S22</f>
        <v>0</v>
      </c>
      <c r="AC22" s="96" t="str">
        <f t="shared" si="8"/>
        <v/>
      </c>
      <c r="AD22" t="e">
        <f>篩選器!T22</f>
        <v>#N/A</v>
      </c>
      <c r="AE22">
        <f>篩選器!U22</f>
        <v>0</v>
      </c>
      <c r="AF22" s="96" t="str">
        <f t="shared" si="11"/>
        <v/>
      </c>
    </row>
    <row r="23" spans="1:32" ht="12" customHeight="1">
      <c r="A23" s="108">
        <f>藥品總表!C26</f>
        <v>0</v>
      </c>
      <c r="B23" s="32">
        <f>藥品總表!B26</f>
        <v>0</v>
      </c>
      <c r="C23" s="117">
        <f>藥品總表!D26</f>
        <v>0</v>
      </c>
      <c r="D23" s="32"/>
      <c r="E23" s="131" t="str">
        <f t="shared" si="2"/>
        <v>、、、、、、、</v>
      </c>
      <c r="F23" s="131" t="str">
        <f t="shared" si="0"/>
        <v/>
      </c>
      <c r="G23" s="131" t="str">
        <f t="shared" si="3"/>
        <v/>
      </c>
      <c r="H23" s="131"/>
      <c r="I23" s="96" t="e">
        <f>篩選器!F23</f>
        <v>#N/A</v>
      </c>
      <c r="J23" s="96">
        <f>篩選器!G23</f>
        <v>0</v>
      </c>
      <c r="K23" s="96" t="str">
        <f t="shared" si="9"/>
        <v/>
      </c>
      <c r="L23" s="96" t="e">
        <f>篩選器!H23</f>
        <v>#N/A</v>
      </c>
      <c r="M23" s="96">
        <f>篩選器!I23</f>
        <v>0</v>
      </c>
      <c r="N23" s="96" t="str">
        <f t="shared" si="4"/>
        <v/>
      </c>
      <c r="O23" s="96" t="e">
        <f>篩選器!J23</f>
        <v>#N/A</v>
      </c>
      <c r="P23" s="96">
        <f>篩選器!K23</f>
        <v>0</v>
      </c>
      <c r="Q23" s="96" t="str">
        <f t="shared" si="5"/>
        <v/>
      </c>
      <c r="R23" s="96" t="e">
        <f>篩選器!L23</f>
        <v>#N/A</v>
      </c>
      <c r="S23" s="96">
        <f>篩選器!M23</f>
        <v>0</v>
      </c>
      <c r="T23" s="96" t="str">
        <f t="shared" si="10"/>
        <v/>
      </c>
      <c r="U23" s="96" t="e">
        <f>篩選器!N23</f>
        <v>#N/A</v>
      </c>
      <c r="V23" s="96">
        <f>篩選器!O23</f>
        <v>0</v>
      </c>
      <c r="W23" s="96" t="str">
        <f t="shared" si="6"/>
        <v/>
      </c>
      <c r="X23" t="e">
        <f>篩選器!P23</f>
        <v>#N/A</v>
      </c>
      <c r="Y23">
        <f>篩選器!Q23</f>
        <v>0</v>
      </c>
      <c r="Z23" s="96" t="str">
        <f t="shared" si="7"/>
        <v/>
      </c>
      <c r="AA23" t="e">
        <f>篩選器!R23</f>
        <v>#N/A</v>
      </c>
      <c r="AB23">
        <f>篩選器!S23</f>
        <v>0</v>
      </c>
      <c r="AC23" s="96" t="str">
        <f t="shared" si="8"/>
        <v/>
      </c>
      <c r="AD23" t="e">
        <f>篩選器!T23</f>
        <v>#N/A</v>
      </c>
      <c r="AE23">
        <f>篩選器!U23</f>
        <v>0</v>
      </c>
      <c r="AF23" s="96" t="str">
        <f t="shared" si="11"/>
        <v/>
      </c>
    </row>
    <row r="24" spans="1:32" ht="12" customHeight="1">
      <c r="A24" s="108">
        <f>藥品總表!C27</f>
        <v>0</v>
      </c>
      <c r="B24" s="32">
        <f>藥品總表!B27</f>
        <v>0</v>
      </c>
      <c r="C24" s="117">
        <f>藥品總表!D27</f>
        <v>0</v>
      </c>
      <c r="D24" s="32"/>
      <c r="E24" s="131" t="str">
        <f t="shared" si="2"/>
        <v>、、、、、、、</v>
      </c>
      <c r="F24" s="131" t="str">
        <f t="shared" si="0"/>
        <v/>
      </c>
      <c r="G24" s="131" t="str">
        <f t="shared" si="3"/>
        <v/>
      </c>
      <c r="H24" s="131"/>
      <c r="I24" s="96" t="e">
        <f>篩選器!F24</f>
        <v>#N/A</v>
      </c>
      <c r="J24" s="96">
        <f>篩選器!G24</f>
        <v>0</v>
      </c>
      <c r="K24" s="96" t="str">
        <f t="shared" si="9"/>
        <v/>
      </c>
      <c r="L24" s="96" t="e">
        <f>篩選器!H24</f>
        <v>#N/A</v>
      </c>
      <c r="M24" s="96">
        <f>篩選器!I24</f>
        <v>0</v>
      </c>
      <c r="N24" s="96" t="str">
        <f t="shared" si="4"/>
        <v/>
      </c>
      <c r="O24" s="96" t="e">
        <f>篩選器!J24</f>
        <v>#N/A</v>
      </c>
      <c r="P24" s="96">
        <f>篩選器!K24</f>
        <v>0</v>
      </c>
      <c r="Q24" s="96" t="str">
        <f t="shared" si="5"/>
        <v/>
      </c>
      <c r="R24" s="96" t="e">
        <f>篩選器!L24</f>
        <v>#N/A</v>
      </c>
      <c r="S24" s="96">
        <f>篩選器!M24</f>
        <v>0</v>
      </c>
      <c r="T24" s="96" t="str">
        <f t="shared" si="10"/>
        <v/>
      </c>
      <c r="U24" s="96" t="e">
        <f>篩選器!N24</f>
        <v>#N/A</v>
      </c>
      <c r="V24" s="96">
        <f>篩選器!O24</f>
        <v>0</v>
      </c>
      <c r="W24" s="96" t="str">
        <f t="shared" si="6"/>
        <v/>
      </c>
      <c r="X24" t="e">
        <f>篩選器!P24</f>
        <v>#N/A</v>
      </c>
      <c r="Y24">
        <f>篩選器!Q24</f>
        <v>0</v>
      </c>
      <c r="Z24" s="96" t="str">
        <f t="shared" si="7"/>
        <v/>
      </c>
      <c r="AA24" t="e">
        <f>篩選器!R24</f>
        <v>#N/A</v>
      </c>
      <c r="AB24">
        <f>篩選器!S24</f>
        <v>0</v>
      </c>
      <c r="AC24" s="96" t="str">
        <f t="shared" si="8"/>
        <v/>
      </c>
      <c r="AD24" t="e">
        <f>篩選器!T24</f>
        <v>#N/A</v>
      </c>
      <c r="AE24">
        <f>篩選器!U24</f>
        <v>0</v>
      </c>
      <c r="AF24" s="96" t="str">
        <f t="shared" si="11"/>
        <v/>
      </c>
    </row>
    <row r="25" spans="1:32" ht="12" customHeight="1">
      <c r="A25" s="108">
        <f>藥品總表!C28</f>
        <v>0</v>
      </c>
      <c r="B25" s="32">
        <f>藥品總表!B28</f>
        <v>0</v>
      </c>
      <c r="C25" s="117">
        <f>藥品總表!D28</f>
        <v>0</v>
      </c>
      <c r="D25" s="32"/>
      <c r="E25" s="131" t="str">
        <f t="shared" si="2"/>
        <v>、、、、、、、</v>
      </c>
      <c r="F25" s="131" t="str">
        <f t="shared" si="0"/>
        <v/>
      </c>
      <c r="G25" s="131" t="str">
        <f t="shared" si="3"/>
        <v/>
      </c>
      <c r="H25" s="131"/>
      <c r="I25" s="96" t="e">
        <f>篩選器!F25</f>
        <v>#N/A</v>
      </c>
      <c r="J25" s="96">
        <f>篩選器!G25</f>
        <v>0</v>
      </c>
      <c r="K25" s="96" t="str">
        <f t="shared" si="9"/>
        <v/>
      </c>
      <c r="L25" s="96" t="e">
        <f>篩選器!H25</f>
        <v>#N/A</v>
      </c>
      <c r="M25" s="96">
        <f>篩選器!I25</f>
        <v>0</v>
      </c>
      <c r="N25" s="96" t="str">
        <f t="shared" si="4"/>
        <v/>
      </c>
      <c r="O25" s="96" t="e">
        <f>篩選器!J25</f>
        <v>#N/A</v>
      </c>
      <c r="P25" s="96">
        <f>篩選器!K25</f>
        <v>0</v>
      </c>
      <c r="Q25" s="96" t="str">
        <f t="shared" si="5"/>
        <v/>
      </c>
      <c r="R25" s="96" t="e">
        <f>篩選器!L25</f>
        <v>#N/A</v>
      </c>
      <c r="S25" s="96">
        <f>篩選器!M25</f>
        <v>0</v>
      </c>
      <c r="T25" s="96" t="str">
        <f t="shared" si="10"/>
        <v/>
      </c>
      <c r="U25" s="96" t="e">
        <f>篩選器!N25</f>
        <v>#N/A</v>
      </c>
      <c r="V25" s="96">
        <f>篩選器!O25</f>
        <v>0</v>
      </c>
      <c r="W25" s="96" t="str">
        <f t="shared" si="6"/>
        <v/>
      </c>
      <c r="X25" t="e">
        <f>篩選器!P25</f>
        <v>#N/A</v>
      </c>
      <c r="Y25">
        <f>篩選器!Q25</f>
        <v>0</v>
      </c>
      <c r="Z25" s="96" t="str">
        <f t="shared" si="7"/>
        <v/>
      </c>
      <c r="AA25" t="e">
        <f>篩選器!R25</f>
        <v>#N/A</v>
      </c>
      <c r="AB25">
        <f>篩選器!S25</f>
        <v>0</v>
      </c>
      <c r="AC25" s="96" t="str">
        <f t="shared" si="8"/>
        <v/>
      </c>
      <c r="AD25" t="e">
        <f>篩選器!T25</f>
        <v>#N/A</v>
      </c>
      <c r="AE25">
        <f>篩選器!U25</f>
        <v>0</v>
      </c>
      <c r="AF25" s="96" t="str">
        <f t="shared" si="11"/>
        <v/>
      </c>
    </row>
    <row r="26" spans="1:32" ht="12" customHeight="1">
      <c r="A26" s="108">
        <f>藥品總表!C29</f>
        <v>0</v>
      </c>
      <c r="B26" s="32">
        <f>藥品總表!B29</f>
        <v>0</v>
      </c>
      <c r="C26" s="117">
        <f>藥品總表!D29</f>
        <v>0</v>
      </c>
      <c r="D26" s="32"/>
      <c r="E26" s="131" t="str">
        <f t="shared" si="2"/>
        <v>、、、、、、、</v>
      </c>
      <c r="F26" s="131" t="str">
        <f t="shared" si="0"/>
        <v/>
      </c>
      <c r="G26" s="131" t="str">
        <f t="shared" si="3"/>
        <v/>
      </c>
      <c r="H26" s="131"/>
      <c r="I26" s="96" t="e">
        <f>篩選器!F26</f>
        <v>#N/A</v>
      </c>
      <c r="J26" s="96">
        <f>篩選器!G26</f>
        <v>0</v>
      </c>
      <c r="K26" s="96" t="str">
        <f t="shared" si="9"/>
        <v/>
      </c>
      <c r="L26" s="96" t="e">
        <f>篩選器!H26</f>
        <v>#N/A</v>
      </c>
      <c r="M26" s="96">
        <f>篩選器!I26</f>
        <v>0</v>
      </c>
      <c r="N26" s="96" t="str">
        <f t="shared" si="4"/>
        <v/>
      </c>
      <c r="O26" s="96" t="e">
        <f>篩選器!J26</f>
        <v>#N/A</v>
      </c>
      <c r="P26" s="96">
        <f>篩選器!K26</f>
        <v>0</v>
      </c>
      <c r="Q26" s="96" t="str">
        <f t="shared" si="5"/>
        <v/>
      </c>
      <c r="R26" s="96" t="e">
        <f>篩選器!L26</f>
        <v>#N/A</v>
      </c>
      <c r="S26" s="96">
        <f>篩選器!M26</f>
        <v>0</v>
      </c>
      <c r="T26" s="96" t="str">
        <f t="shared" si="10"/>
        <v/>
      </c>
      <c r="U26" s="96" t="e">
        <f>篩選器!N26</f>
        <v>#N/A</v>
      </c>
      <c r="V26" s="96">
        <f>篩選器!O26</f>
        <v>0</v>
      </c>
      <c r="W26" s="96" t="str">
        <f t="shared" si="6"/>
        <v/>
      </c>
      <c r="X26" t="e">
        <f>篩選器!P26</f>
        <v>#N/A</v>
      </c>
      <c r="Y26">
        <f>篩選器!Q26</f>
        <v>0</v>
      </c>
      <c r="Z26" s="96" t="str">
        <f t="shared" si="7"/>
        <v/>
      </c>
      <c r="AA26" t="e">
        <f>篩選器!R26</f>
        <v>#N/A</v>
      </c>
      <c r="AB26">
        <f>篩選器!S26</f>
        <v>0</v>
      </c>
      <c r="AC26" s="96" t="str">
        <f t="shared" si="8"/>
        <v/>
      </c>
      <c r="AD26" t="e">
        <f>篩選器!T26</f>
        <v>#N/A</v>
      </c>
      <c r="AE26">
        <f>篩選器!U26</f>
        <v>0</v>
      </c>
      <c r="AF26" s="96" t="str">
        <f t="shared" si="11"/>
        <v/>
      </c>
    </row>
    <row r="27" spans="1:32" ht="12" customHeight="1">
      <c r="A27" s="108">
        <f>藥品總表!C30</f>
        <v>0</v>
      </c>
      <c r="B27" s="32">
        <f>藥品總表!B30</f>
        <v>0</v>
      </c>
      <c r="C27" s="117">
        <f>藥品總表!D30</f>
        <v>0</v>
      </c>
      <c r="D27" s="32"/>
      <c r="E27" s="131" t="str">
        <f t="shared" si="2"/>
        <v>、、、、、、、</v>
      </c>
      <c r="F27" s="131" t="str">
        <f t="shared" si="0"/>
        <v/>
      </c>
      <c r="G27" s="131" t="str">
        <f t="shared" si="3"/>
        <v/>
      </c>
      <c r="H27" s="131"/>
      <c r="I27" s="96" t="e">
        <f>篩選器!F27</f>
        <v>#N/A</v>
      </c>
      <c r="J27" s="96">
        <f>篩選器!G27</f>
        <v>0</v>
      </c>
      <c r="K27" s="96" t="str">
        <f t="shared" si="9"/>
        <v/>
      </c>
      <c r="L27" s="96" t="e">
        <f>篩選器!H27</f>
        <v>#N/A</v>
      </c>
      <c r="M27" s="96">
        <f>篩選器!I27</f>
        <v>0</v>
      </c>
      <c r="N27" s="96" t="str">
        <f t="shared" si="4"/>
        <v/>
      </c>
      <c r="O27" s="96" t="e">
        <f>篩選器!J27</f>
        <v>#N/A</v>
      </c>
      <c r="P27" s="96">
        <f>篩選器!K27</f>
        <v>0</v>
      </c>
      <c r="Q27" s="96" t="str">
        <f t="shared" si="5"/>
        <v/>
      </c>
      <c r="R27" s="96" t="e">
        <f>篩選器!L27</f>
        <v>#N/A</v>
      </c>
      <c r="S27" s="96">
        <f>篩選器!M27</f>
        <v>0</v>
      </c>
      <c r="T27" s="96" t="str">
        <f t="shared" si="10"/>
        <v/>
      </c>
      <c r="U27" s="96" t="e">
        <f>篩選器!N27</f>
        <v>#N/A</v>
      </c>
      <c r="V27" s="96">
        <f>篩選器!O27</f>
        <v>0</v>
      </c>
      <c r="W27" s="96" t="str">
        <f t="shared" si="6"/>
        <v/>
      </c>
      <c r="X27" t="e">
        <f>篩選器!P27</f>
        <v>#N/A</v>
      </c>
      <c r="Y27">
        <f>篩選器!Q27</f>
        <v>0</v>
      </c>
      <c r="Z27" s="96" t="str">
        <f t="shared" si="7"/>
        <v/>
      </c>
      <c r="AA27" t="e">
        <f>篩選器!R27</f>
        <v>#N/A</v>
      </c>
      <c r="AB27">
        <f>篩選器!S27</f>
        <v>0</v>
      </c>
      <c r="AC27" s="96" t="str">
        <f t="shared" si="8"/>
        <v/>
      </c>
      <c r="AD27" t="e">
        <f>篩選器!T27</f>
        <v>#N/A</v>
      </c>
      <c r="AE27">
        <f>篩選器!U27</f>
        <v>0</v>
      </c>
      <c r="AF27" s="96" t="str">
        <f t="shared" si="11"/>
        <v/>
      </c>
    </row>
    <row r="28" spans="1:32" ht="12" customHeight="1">
      <c r="A28" s="108">
        <f>藥品總表!C31</f>
        <v>0</v>
      </c>
      <c r="B28" s="32">
        <f>藥品總表!B31</f>
        <v>0</v>
      </c>
      <c r="C28" s="117">
        <f>藥品總表!D31</f>
        <v>0</v>
      </c>
      <c r="D28" s="32"/>
      <c r="E28" s="131" t="str">
        <f t="shared" si="2"/>
        <v>、、、、、、、</v>
      </c>
      <c r="F28" s="131" t="str">
        <f t="shared" si="0"/>
        <v/>
      </c>
      <c r="G28" s="131" t="str">
        <f t="shared" si="3"/>
        <v/>
      </c>
      <c r="H28" s="131"/>
      <c r="I28" s="96" t="e">
        <f>篩選器!F28</f>
        <v>#N/A</v>
      </c>
      <c r="J28" s="96">
        <f>篩選器!G28</f>
        <v>0</v>
      </c>
      <c r="K28" s="96" t="str">
        <f t="shared" si="9"/>
        <v/>
      </c>
      <c r="L28" s="96" t="e">
        <f>篩選器!H28</f>
        <v>#N/A</v>
      </c>
      <c r="M28" s="96">
        <f>篩選器!I28</f>
        <v>0</v>
      </c>
      <c r="N28" s="96" t="str">
        <f t="shared" si="4"/>
        <v/>
      </c>
      <c r="O28" s="96" t="e">
        <f>篩選器!J28</f>
        <v>#N/A</v>
      </c>
      <c r="P28" s="96">
        <f>篩選器!K28</f>
        <v>0</v>
      </c>
      <c r="Q28" s="96" t="str">
        <f t="shared" si="5"/>
        <v/>
      </c>
      <c r="R28" s="96" t="e">
        <f>篩選器!L28</f>
        <v>#N/A</v>
      </c>
      <c r="S28" s="96">
        <f>篩選器!M28</f>
        <v>0</v>
      </c>
      <c r="T28" s="96" t="str">
        <f t="shared" si="10"/>
        <v/>
      </c>
      <c r="U28" s="96" t="e">
        <f>篩選器!N28</f>
        <v>#N/A</v>
      </c>
      <c r="V28" s="96">
        <f>篩選器!O28</f>
        <v>0</v>
      </c>
      <c r="W28" s="96" t="str">
        <f t="shared" si="6"/>
        <v/>
      </c>
      <c r="X28" t="e">
        <f>篩選器!P28</f>
        <v>#N/A</v>
      </c>
      <c r="Y28">
        <f>篩選器!Q28</f>
        <v>0</v>
      </c>
      <c r="Z28" s="96" t="str">
        <f t="shared" si="7"/>
        <v/>
      </c>
      <c r="AA28" t="e">
        <f>篩選器!R28</f>
        <v>#N/A</v>
      </c>
      <c r="AB28">
        <f>篩選器!S28</f>
        <v>0</v>
      </c>
      <c r="AC28" s="96" t="str">
        <f t="shared" si="8"/>
        <v/>
      </c>
      <c r="AD28" t="e">
        <f>篩選器!T28</f>
        <v>#N/A</v>
      </c>
      <c r="AE28">
        <f>篩選器!U28</f>
        <v>0</v>
      </c>
      <c r="AF28" s="96" t="str">
        <f t="shared" si="11"/>
        <v/>
      </c>
    </row>
    <row r="29" spans="1:32" ht="12" customHeight="1">
      <c r="A29" s="108">
        <f>藥品總表!C32</f>
        <v>0</v>
      </c>
      <c r="B29" s="32">
        <f>藥品總表!B32</f>
        <v>0</v>
      </c>
      <c r="C29" s="117">
        <f>藥品總表!D32</f>
        <v>0</v>
      </c>
      <c r="D29" s="32"/>
      <c r="E29" s="131" t="str">
        <f t="shared" si="2"/>
        <v>、、、、、、、</v>
      </c>
      <c r="F29" s="131" t="str">
        <f t="shared" si="0"/>
        <v/>
      </c>
      <c r="G29" s="131" t="str">
        <f t="shared" si="3"/>
        <v/>
      </c>
      <c r="H29" s="131"/>
      <c r="I29" s="96" t="e">
        <f>篩選器!F29</f>
        <v>#N/A</v>
      </c>
      <c r="J29" s="96">
        <f>篩選器!G29</f>
        <v>0</v>
      </c>
      <c r="K29" s="96" t="str">
        <f t="shared" si="9"/>
        <v/>
      </c>
      <c r="L29" s="96" t="e">
        <f>篩選器!H29</f>
        <v>#N/A</v>
      </c>
      <c r="M29" s="96">
        <f>篩選器!I29</f>
        <v>0</v>
      </c>
      <c r="N29" s="96" t="str">
        <f t="shared" si="4"/>
        <v/>
      </c>
      <c r="O29" s="96" t="e">
        <f>篩選器!J29</f>
        <v>#N/A</v>
      </c>
      <c r="P29" s="96">
        <f>篩選器!K29</f>
        <v>0</v>
      </c>
      <c r="Q29" s="96" t="str">
        <f t="shared" si="5"/>
        <v/>
      </c>
      <c r="R29" s="96" t="e">
        <f>篩選器!L29</f>
        <v>#N/A</v>
      </c>
      <c r="S29" s="96">
        <f>篩選器!M29</f>
        <v>0</v>
      </c>
      <c r="T29" s="96" t="str">
        <f t="shared" si="10"/>
        <v/>
      </c>
      <c r="U29" s="96" t="e">
        <f>篩選器!N29</f>
        <v>#N/A</v>
      </c>
      <c r="V29" s="96">
        <f>篩選器!O29</f>
        <v>0</v>
      </c>
      <c r="W29" s="96" t="str">
        <f t="shared" si="6"/>
        <v/>
      </c>
      <c r="X29" t="e">
        <f>篩選器!P29</f>
        <v>#N/A</v>
      </c>
      <c r="Y29">
        <f>篩選器!Q29</f>
        <v>0</v>
      </c>
      <c r="Z29" s="96" t="str">
        <f t="shared" si="7"/>
        <v/>
      </c>
      <c r="AA29" t="e">
        <f>篩選器!R29</f>
        <v>#N/A</v>
      </c>
      <c r="AB29">
        <f>篩選器!S29</f>
        <v>0</v>
      </c>
      <c r="AC29" s="96" t="str">
        <f t="shared" si="8"/>
        <v/>
      </c>
      <c r="AD29" t="e">
        <f>篩選器!T29</f>
        <v>#N/A</v>
      </c>
      <c r="AE29">
        <f>篩選器!U29</f>
        <v>0</v>
      </c>
      <c r="AF29" s="96" t="str">
        <f t="shared" si="11"/>
        <v/>
      </c>
    </row>
    <row r="30" spans="1:32" ht="12" customHeight="1">
      <c r="A30" s="108">
        <f>藥品總表!C33</f>
        <v>0</v>
      </c>
      <c r="B30" s="32">
        <f>藥品總表!B33</f>
        <v>0</v>
      </c>
      <c r="C30" s="117">
        <f>藥品總表!D33</f>
        <v>0</v>
      </c>
      <c r="D30" s="32"/>
      <c r="E30" s="131" t="str">
        <f t="shared" si="2"/>
        <v>、、、、、、、</v>
      </c>
      <c r="F30" s="131" t="str">
        <f t="shared" si="0"/>
        <v/>
      </c>
      <c r="G30" s="131" t="str">
        <f t="shared" si="3"/>
        <v/>
      </c>
      <c r="H30" s="131"/>
      <c r="I30" s="96" t="e">
        <f>篩選器!F30</f>
        <v>#N/A</v>
      </c>
      <c r="J30" s="96">
        <f>篩選器!G30</f>
        <v>0</v>
      </c>
      <c r="K30" s="96" t="str">
        <f t="shared" si="9"/>
        <v/>
      </c>
      <c r="L30" s="96" t="e">
        <f>篩選器!H30</f>
        <v>#N/A</v>
      </c>
      <c r="M30" s="96">
        <f>篩選器!I30</f>
        <v>0</v>
      </c>
      <c r="N30" s="96" t="str">
        <f t="shared" si="4"/>
        <v/>
      </c>
      <c r="O30" s="96" t="e">
        <f>篩選器!J30</f>
        <v>#N/A</v>
      </c>
      <c r="P30" s="96">
        <f>篩選器!K30</f>
        <v>0</v>
      </c>
      <c r="Q30" s="96" t="str">
        <f t="shared" si="5"/>
        <v/>
      </c>
      <c r="R30" s="96" t="e">
        <f>篩選器!L30</f>
        <v>#N/A</v>
      </c>
      <c r="S30" s="96">
        <f>篩選器!M30</f>
        <v>0</v>
      </c>
      <c r="T30" s="96" t="str">
        <f t="shared" si="10"/>
        <v/>
      </c>
      <c r="U30" s="96" t="e">
        <f>篩選器!N30</f>
        <v>#N/A</v>
      </c>
      <c r="V30" s="96">
        <f>篩選器!O30</f>
        <v>0</v>
      </c>
      <c r="W30" s="96" t="str">
        <f t="shared" si="6"/>
        <v/>
      </c>
      <c r="X30" t="e">
        <f>篩選器!P30</f>
        <v>#N/A</v>
      </c>
      <c r="Y30">
        <f>篩選器!Q30</f>
        <v>0</v>
      </c>
      <c r="Z30" s="96" t="str">
        <f t="shared" si="7"/>
        <v/>
      </c>
      <c r="AA30" t="e">
        <f>篩選器!R30</f>
        <v>#N/A</v>
      </c>
      <c r="AB30">
        <f>篩選器!S30</f>
        <v>0</v>
      </c>
      <c r="AC30" s="96" t="str">
        <f t="shared" si="8"/>
        <v/>
      </c>
      <c r="AD30" t="e">
        <f>篩選器!T30</f>
        <v>#N/A</v>
      </c>
      <c r="AE30">
        <f>篩選器!U30</f>
        <v>0</v>
      </c>
      <c r="AF30" s="96" t="str">
        <f t="shared" si="11"/>
        <v/>
      </c>
    </row>
    <row r="31" spans="1:32" ht="12" customHeight="1">
      <c r="A31" s="108">
        <f>藥品總表!C34</f>
        <v>0</v>
      </c>
      <c r="B31" s="32">
        <f>藥品總表!B34</f>
        <v>0</v>
      </c>
      <c r="C31" s="117">
        <f>藥品總表!D34</f>
        <v>0</v>
      </c>
      <c r="D31" s="32"/>
      <c r="E31" s="131" t="str">
        <f t="shared" si="2"/>
        <v>、、、、、、、</v>
      </c>
      <c r="F31" s="131" t="str">
        <f t="shared" si="0"/>
        <v/>
      </c>
      <c r="G31" s="131" t="str">
        <f t="shared" si="3"/>
        <v/>
      </c>
      <c r="H31" s="131"/>
      <c r="I31" s="96" t="e">
        <f>篩選器!F31</f>
        <v>#N/A</v>
      </c>
      <c r="J31" s="96">
        <f>篩選器!G31</f>
        <v>0</v>
      </c>
      <c r="K31" s="96" t="str">
        <f t="shared" si="9"/>
        <v/>
      </c>
      <c r="L31" s="96" t="e">
        <f>篩選器!H31</f>
        <v>#N/A</v>
      </c>
      <c r="M31" s="96">
        <f>篩選器!I31</f>
        <v>0</v>
      </c>
      <c r="N31" s="96" t="str">
        <f t="shared" si="4"/>
        <v/>
      </c>
      <c r="O31" s="96" t="e">
        <f>篩選器!J31</f>
        <v>#N/A</v>
      </c>
      <c r="P31" s="96">
        <f>篩選器!K31</f>
        <v>0</v>
      </c>
      <c r="Q31" s="96" t="str">
        <f t="shared" si="5"/>
        <v/>
      </c>
      <c r="R31" s="96" t="e">
        <f>篩選器!L31</f>
        <v>#N/A</v>
      </c>
      <c r="S31" s="96">
        <f>篩選器!M31</f>
        <v>0</v>
      </c>
      <c r="T31" s="96" t="str">
        <f t="shared" si="10"/>
        <v/>
      </c>
      <c r="U31" s="96" t="e">
        <f>篩選器!N31</f>
        <v>#N/A</v>
      </c>
      <c r="V31" s="96">
        <f>篩選器!O31</f>
        <v>0</v>
      </c>
      <c r="W31" s="96" t="str">
        <f t="shared" si="6"/>
        <v/>
      </c>
      <c r="X31" t="e">
        <f>篩選器!P31</f>
        <v>#N/A</v>
      </c>
      <c r="Y31">
        <f>篩選器!Q31</f>
        <v>0</v>
      </c>
      <c r="Z31" s="96" t="str">
        <f t="shared" si="7"/>
        <v/>
      </c>
      <c r="AA31" t="e">
        <f>篩選器!R31</f>
        <v>#N/A</v>
      </c>
      <c r="AB31">
        <f>篩選器!S31</f>
        <v>0</v>
      </c>
      <c r="AC31" s="96" t="str">
        <f t="shared" si="8"/>
        <v/>
      </c>
      <c r="AD31" t="e">
        <f>篩選器!T31</f>
        <v>#N/A</v>
      </c>
      <c r="AE31">
        <f>篩選器!U31</f>
        <v>0</v>
      </c>
      <c r="AF31" s="96" t="str">
        <f t="shared" si="11"/>
        <v/>
      </c>
    </row>
    <row r="32" spans="1:32" ht="12" customHeight="1">
      <c r="A32" s="108">
        <f>藥品總表!C35</f>
        <v>0</v>
      </c>
      <c r="B32" s="32">
        <f>藥品總表!B35</f>
        <v>0</v>
      </c>
      <c r="C32" s="117">
        <f>藥品總表!D35</f>
        <v>0</v>
      </c>
      <c r="D32" s="32"/>
      <c r="E32" s="131" t="str">
        <f t="shared" si="2"/>
        <v>、、、、、、、</v>
      </c>
      <c r="F32" s="131" t="str">
        <f t="shared" si="0"/>
        <v/>
      </c>
      <c r="G32" s="131" t="str">
        <f t="shared" si="3"/>
        <v/>
      </c>
      <c r="H32" s="131"/>
      <c r="I32" s="96" t="e">
        <f>篩選器!F32</f>
        <v>#N/A</v>
      </c>
      <c r="J32" s="96">
        <f>篩選器!G32</f>
        <v>0</v>
      </c>
      <c r="K32" s="96" t="str">
        <f t="shared" si="9"/>
        <v/>
      </c>
      <c r="L32" s="96" t="e">
        <f>篩選器!H32</f>
        <v>#N/A</v>
      </c>
      <c r="M32" s="96">
        <f>篩選器!I32</f>
        <v>0</v>
      </c>
      <c r="N32" s="96" t="str">
        <f t="shared" si="4"/>
        <v/>
      </c>
      <c r="O32" s="96" t="e">
        <f>篩選器!J32</f>
        <v>#N/A</v>
      </c>
      <c r="P32" s="96">
        <f>篩選器!K32</f>
        <v>0</v>
      </c>
      <c r="Q32" s="96" t="str">
        <f t="shared" si="5"/>
        <v/>
      </c>
      <c r="R32" s="96" t="e">
        <f>篩選器!L32</f>
        <v>#N/A</v>
      </c>
      <c r="S32" s="96">
        <f>篩選器!M32</f>
        <v>0</v>
      </c>
      <c r="T32" s="96" t="str">
        <f t="shared" si="10"/>
        <v/>
      </c>
      <c r="U32" s="96" t="e">
        <f>篩選器!N32</f>
        <v>#N/A</v>
      </c>
      <c r="V32" s="96">
        <f>篩選器!O32</f>
        <v>0</v>
      </c>
      <c r="W32" s="96" t="str">
        <f t="shared" si="6"/>
        <v/>
      </c>
      <c r="X32" t="e">
        <f>篩選器!P32</f>
        <v>#N/A</v>
      </c>
      <c r="Y32">
        <f>篩選器!Q32</f>
        <v>0</v>
      </c>
      <c r="Z32" s="96" t="str">
        <f t="shared" si="7"/>
        <v/>
      </c>
      <c r="AA32" t="e">
        <f>篩選器!R32</f>
        <v>#N/A</v>
      </c>
      <c r="AB32">
        <f>篩選器!S32</f>
        <v>0</v>
      </c>
      <c r="AC32" s="96" t="str">
        <f t="shared" si="8"/>
        <v/>
      </c>
      <c r="AD32" t="e">
        <f>篩選器!T32</f>
        <v>#N/A</v>
      </c>
      <c r="AE32">
        <f>篩選器!U32</f>
        <v>0</v>
      </c>
      <c r="AF32" s="96" t="str">
        <f t="shared" si="11"/>
        <v/>
      </c>
    </row>
    <row r="33" spans="1:32" ht="12" customHeight="1">
      <c r="A33" s="108">
        <f>藥品總表!C36</f>
        <v>0</v>
      </c>
      <c r="B33" s="32">
        <f>藥品總表!B36</f>
        <v>0</v>
      </c>
      <c r="C33" s="117">
        <f>藥品總表!D36</f>
        <v>0</v>
      </c>
      <c r="D33" s="32"/>
      <c r="E33" s="131" t="str">
        <f t="shared" si="2"/>
        <v>、、、、、、、</v>
      </c>
      <c r="F33" s="131" t="str">
        <f t="shared" si="0"/>
        <v/>
      </c>
      <c r="G33" s="131" t="str">
        <f t="shared" si="3"/>
        <v/>
      </c>
      <c r="H33" s="131"/>
      <c r="I33" s="96" t="e">
        <f>篩選器!F33</f>
        <v>#N/A</v>
      </c>
      <c r="J33" s="96">
        <f>篩選器!G33</f>
        <v>0</v>
      </c>
      <c r="K33" s="96" t="str">
        <f t="shared" si="9"/>
        <v/>
      </c>
      <c r="L33" s="96" t="e">
        <f>篩選器!H33</f>
        <v>#N/A</v>
      </c>
      <c r="M33" s="96">
        <f>篩選器!I33</f>
        <v>0</v>
      </c>
      <c r="N33" s="96" t="str">
        <f t="shared" si="4"/>
        <v/>
      </c>
      <c r="O33" s="96" t="e">
        <f>篩選器!J33</f>
        <v>#N/A</v>
      </c>
      <c r="P33" s="96">
        <f>篩選器!K33</f>
        <v>0</v>
      </c>
      <c r="Q33" s="96" t="str">
        <f t="shared" si="5"/>
        <v/>
      </c>
      <c r="R33" s="96" t="e">
        <f>篩選器!L33</f>
        <v>#N/A</v>
      </c>
      <c r="S33" s="96">
        <f>篩選器!M33</f>
        <v>0</v>
      </c>
      <c r="T33" s="96" t="str">
        <f t="shared" si="10"/>
        <v/>
      </c>
      <c r="U33" s="96" t="e">
        <f>篩選器!N33</f>
        <v>#N/A</v>
      </c>
      <c r="V33" s="96">
        <f>篩選器!O33</f>
        <v>0</v>
      </c>
      <c r="W33" s="96" t="str">
        <f t="shared" si="6"/>
        <v/>
      </c>
      <c r="X33" t="e">
        <f>篩選器!P33</f>
        <v>#N/A</v>
      </c>
      <c r="Y33">
        <f>篩選器!Q33</f>
        <v>0</v>
      </c>
      <c r="Z33" s="96" t="str">
        <f t="shared" si="7"/>
        <v/>
      </c>
      <c r="AA33" t="e">
        <f>篩選器!R33</f>
        <v>#N/A</v>
      </c>
      <c r="AB33">
        <f>篩選器!S33</f>
        <v>0</v>
      </c>
      <c r="AC33" s="96" t="str">
        <f t="shared" si="8"/>
        <v/>
      </c>
      <c r="AD33" t="e">
        <f>篩選器!T33</f>
        <v>#N/A</v>
      </c>
      <c r="AE33">
        <f>篩選器!U33</f>
        <v>0</v>
      </c>
      <c r="AF33" s="96" t="str">
        <f t="shared" si="11"/>
        <v/>
      </c>
    </row>
    <row r="34" spans="1:32" ht="12" customHeight="1">
      <c r="A34" s="108">
        <f>藥品總表!C37</f>
        <v>0</v>
      </c>
      <c r="B34" s="32">
        <f>藥品總表!B37</f>
        <v>0</v>
      </c>
      <c r="C34" s="117">
        <f>藥品總表!D37</f>
        <v>0</v>
      </c>
      <c r="D34" s="32"/>
      <c r="E34" s="131" t="str">
        <f t="shared" si="2"/>
        <v>、、、、、、、</v>
      </c>
      <c r="F34" s="131" t="str">
        <f t="shared" si="0"/>
        <v/>
      </c>
      <c r="G34" s="131" t="str">
        <f t="shared" si="3"/>
        <v/>
      </c>
      <c r="H34" s="131"/>
      <c r="I34" s="96" t="e">
        <f>篩選器!F34</f>
        <v>#N/A</v>
      </c>
      <c r="J34" s="96">
        <f>篩選器!G34</f>
        <v>0</v>
      </c>
      <c r="K34" s="96" t="str">
        <f t="shared" si="9"/>
        <v/>
      </c>
      <c r="L34" s="96" t="e">
        <f>篩選器!H34</f>
        <v>#N/A</v>
      </c>
      <c r="M34" s="96">
        <f>篩選器!I34</f>
        <v>0</v>
      </c>
      <c r="N34" s="96" t="str">
        <f t="shared" si="4"/>
        <v/>
      </c>
      <c r="O34" s="96" t="e">
        <f>篩選器!J34</f>
        <v>#N/A</v>
      </c>
      <c r="P34" s="96">
        <f>篩選器!K34</f>
        <v>0</v>
      </c>
      <c r="Q34" s="96" t="str">
        <f t="shared" si="5"/>
        <v/>
      </c>
      <c r="R34" s="96" t="e">
        <f>篩選器!L34</f>
        <v>#N/A</v>
      </c>
      <c r="S34" s="96">
        <f>篩選器!M34</f>
        <v>0</v>
      </c>
      <c r="T34" s="96" t="str">
        <f t="shared" si="10"/>
        <v/>
      </c>
      <c r="U34" s="96" t="e">
        <f>篩選器!N34</f>
        <v>#N/A</v>
      </c>
      <c r="V34" s="96">
        <f>篩選器!O34</f>
        <v>0</v>
      </c>
      <c r="W34" s="96" t="str">
        <f t="shared" si="6"/>
        <v/>
      </c>
      <c r="X34" t="e">
        <f>篩選器!P34</f>
        <v>#N/A</v>
      </c>
      <c r="Y34">
        <f>篩選器!Q34</f>
        <v>0</v>
      </c>
      <c r="Z34" s="96" t="str">
        <f t="shared" si="7"/>
        <v/>
      </c>
      <c r="AA34" t="e">
        <f>篩選器!R34</f>
        <v>#N/A</v>
      </c>
      <c r="AB34">
        <f>篩選器!S34</f>
        <v>0</v>
      </c>
      <c r="AC34" s="96" t="str">
        <f t="shared" si="8"/>
        <v/>
      </c>
      <c r="AD34" t="e">
        <f>篩選器!T34</f>
        <v>#N/A</v>
      </c>
      <c r="AE34">
        <f>篩選器!U34</f>
        <v>0</v>
      </c>
      <c r="AF34" s="96" t="str">
        <f t="shared" si="11"/>
        <v/>
      </c>
    </row>
    <row r="35" spans="1:32" ht="12" customHeight="1">
      <c r="A35" s="108">
        <f>藥品總表!C38</f>
        <v>0</v>
      </c>
      <c r="B35" s="32">
        <f>藥品總表!B38</f>
        <v>0</v>
      </c>
      <c r="C35" s="117">
        <f>藥品總表!D38</f>
        <v>0</v>
      </c>
      <c r="D35" s="32"/>
      <c r="E35" s="131" t="str">
        <f t="shared" si="2"/>
        <v>、、、、、、、</v>
      </c>
      <c r="F35" s="131" t="str">
        <f t="shared" ref="F35:F67" si="12">Z35</f>
        <v/>
      </c>
      <c r="G35" s="131" t="str">
        <f t="shared" si="3"/>
        <v/>
      </c>
      <c r="H35" s="131"/>
      <c r="I35" s="96" t="e">
        <f>篩選器!F35</f>
        <v>#N/A</v>
      </c>
      <c r="J35" s="96">
        <f>篩選器!G35</f>
        <v>0</v>
      </c>
      <c r="K35" s="96" t="str">
        <f t="shared" si="9"/>
        <v/>
      </c>
      <c r="L35" s="96" t="e">
        <f>篩選器!H35</f>
        <v>#N/A</v>
      </c>
      <c r="M35" s="96">
        <f>篩選器!I35</f>
        <v>0</v>
      </c>
      <c r="N35" s="96" t="str">
        <f t="shared" si="4"/>
        <v/>
      </c>
      <c r="O35" s="96" t="e">
        <f>篩選器!J35</f>
        <v>#N/A</v>
      </c>
      <c r="P35" s="96">
        <f>篩選器!K35</f>
        <v>0</v>
      </c>
      <c r="Q35" s="96" t="str">
        <f t="shared" si="5"/>
        <v/>
      </c>
      <c r="R35" s="96" t="e">
        <f>篩選器!L35</f>
        <v>#N/A</v>
      </c>
      <c r="S35" s="96">
        <f>篩選器!M35</f>
        <v>0</v>
      </c>
      <c r="T35" s="96" t="str">
        <f t="shared" si="10"/>
        <v/>
      </c>
      <c r="U35" s="96" t="e">
        <f>篩選器!N35</f>
        <v>#N/A</v>
      </c>
      <c r="V35" s="96">
        <f>篩選器!O35</f>
        <v>0</v>
      </c>
      <c r="W35" s="96" t="str">
        <f t="shared" si="6"/>
        <v/>
      </c>
      <c r="X35" t="e">
        <f>篩選器!P35</f>
        <v>#N/A</v>
      </c>
      <c r="Y35">
        <f>篩選器!Q35</f>
        <v>0</v>
      </c>
      <c r="Z35" s="96" t="str">
        <f t="shared" si="7"/>
        <v/>
      </c>
      <c r="AA35" t="e">
        <f>篩選器!R35</f>
        <v>#N/A</v>
      </c>
      <c r="AB35">
        <f>篩選器!S35</f>
        <v>0</v>
      </c>
      <c r="AC35" s="96" t="str">
        <f t="shared" si="8"/>
        <v/>
      </c>
      <c r="AD35" t="e">
        <f>篩選器!T35</f>
        <v>#N/A</v>
      </c>
      <c r="AE35">
        <f>篩選器!U35</f>
        <v>0</v>
      </c>
      <c r="AF35" s="96" t="str">
        <f t="shared" si="11"/>
        <v/>
      </c>
    </row>
    <row r="36" spans="1:32" ht="12" customHeight="1">
      <c r="A36" s="108">
        <f>藥品總表!C39</f>
        <v>0</v>
      </c>
      <c r="B36" s="32">
        <f>藥品總表!B39</f>
        <v>0</v>
      </c>
      <c r="C36" s="117">
        <f>藥品總表!D39</f>
        <v>0</v>
      </c>
      <c r="D36" s="32"/>
      <c r="E36" s="131" t="str">
        <f t="shared" si="2"/>
        <v>、、、、、、、</v>
      </c>
      <c r="F36" s="131" t="str">
        <f t="shared" si="12"/>
        <v/>
      </c>
      <c r="G36" s="131" t="str">
        <f t="shared" si="3"/>
        <v/>
      </c>
      <c r="H36" s="131"/>
      <c r="I36" s="96" t="e">
        <f>篩選器!F36</f>
        <v>#N/A</v>
      </c>
      <c r="J36" s="96">
        <f>篩選器!G36</f>
        <v>0</v>
      </c>
      <c r="K36" s="96" t="str">
        <f t="shared" si="9"/>
        <v/>
      </c>
      <c r="L36" s="96" t="e">
        <f>篩選器!H36</f>
        <v>#N/A</v>
      </c>
      <c r="M36" s="96">
        <f>篩選器!I36</f>
        <v>0</v>
      </c>
      <c r="N36" s="96" t="str">
        <f t="shared" si="4"/>
        <v/>
      </c>
      <c r="O36" s="96" t="e">
        <f>篩選器!J36</f>
        <v>#N/A</v>
      </c>
      <c r="P36" s="96">
        <f>篩選器!K36</f>
        <v>0</v>
      </c>
      <c r="Q36" s="96" t="str">
        <f t="shared" si="5"/>
        <v/>
      </c>
      <c r="R36" s="96" t="e">
        <f>篩選器!L36</f>
        <v>#N/A</v>
      </c>
      <c r="S36" s="96">
        <f>篩選器!M36</f>
        <v>0</v>
      </c>
      <c r="T36" s="96" t="str">
        <f t="shared" si="10"/>
        <v/>
      </c>
      <c r="U36" s="96" t="e">
        <f>篩選器!N36</f>
        <v>#N/A</v>
      </c>
      <c r="V36" s="96">
        <f>篩選器!O36</f>
        <v>0</v>
      </c>
      <c r="W36" s="96" t="str">
        <f t="shared" si="6"/>
        <v/>
      </c>
      <c r="X36" t="e">
        <f>篩選器!P36</f>
        <v>#N/A</v>
      </c>
      <c r="Y36">
        <f>篩選器!Q36</f>
        <v>0</v>
      </c>
      <c r="Z36" s="96" t="str">
        <f t="shared" si="7"/>
        <v/>
      </c>
      <c r="AA36" t="e">
        <f>篩選器!R36</f>
        <v>#N/A</v>
      </c>
      <c r="AB36">
        <f>篩選器!S36</f>
        <v>0</v>
      </c>
      <c r="AC36" s="96" t="str">
        <f t="shared" si="8"/>
        <v/>
      </c>
      <c r="AD36" t="e">
        <f>篩選器!T36</f>
        <v>#N/A</v>
      </c>
      <c r="AE36">
        <f>篩選器!U36</f>
        <v>0</v>
      </c>
      <c r="AF36" s="96" t="str">
        <f t="shared" si="11"/>
        <v/>
      </c>
    </row>
    <row r="37" spans="1:32" ht="12" customHeight="1">
      <c r="A37" s="108">
        <f>藥品總表!C40</f>
        <v>0</v>
      </c>
      <c r="B37" s="32">
        <f>藥品總表!B40</f>
        <v>0</v>
      </c>
      <c r="C37" s="117">
        <f>藥品總表!D40</f>
        <v>0</v>
      </c>
      <c r="D37" s="32"/>
      <c r="E37" s="131" t="str">
        <f t="shared" si="2"/>
        <v>、、、、、、、</v>
      </c>
      <c r="F37" s="131" t="str">
        <f t="shared" si="12"/>
        <v/>
      </c>
      <c r="G37" s="131" t="str">
        <f t="shared" si="3"/>
        <v/>
      </c>
      <c r="H37" s="131"/>
      <c r="I37" s="96" t="e">
        <f>篩選器!F37</f>
        <v>#N/A</v>
      </c>
      <c r="J37" s="96">
        <f>篩選器!G37</f>
        <v>0</v>
      </c>
      <c r="K37" s="96" t="str">
        <f t="shared" si="9"/>
        <v/>
      </c>
      <c r="L37" s="96" t="e">
        <f>篩選器!H37</f>
        <v>#N/A</v>
      </c>
      <c r="M37" s="96">
        <f>篩選器!I37</f>
        <v>0</v>
      </c>
      <c r="N37" s="96" t="str">
        <f t="shared" si="4"/>
        <v/>
      </c>
      <c r="O37" s="96" t="e">
        <f>篩選器!J37</f>
        <v>#N/A</v>
      </c>
      <c r="P37" s="96">
        <f>篩選器!K37</f>
        <v>0</v>
      </c>
      <c r="Q37" s="96" t="str">
        <f t="shared" si="5"/>
        <v/>
      </c>
      <c r="R37" s="96" t="e">
        <f>篩選器!L37</f>
        <v>#N/A</v>
      </c>
      <c r="S37" s="96">
        <f>篩選器!M37</f>
        <v>0</v>
      </c>
      <c r="T37" s="96" t="str">
        <f t="shared" si="10"/>
        <v/>
      </c>
      <c r="U37" s="96" t="e">
        <f>篩選器!N37</f>
        <v>#N/A</v>
      </c>
      <c r="V37" s="96">
        <f>篩選器!O37</f>
        <v>0</v>
      </c>
      <c r="W37" s="96" t="str">
        <f t="shared" si="6"/>
        <v/>
      </c>
      <c r="X37" t="e">
        <f>篩選器!P37</f>
        <v>#N/A</v>
      </c>
      <c r="Y37">
        <f>篩選器!Q37</f>
        <v>0</v>
      </c>
      <c r="Z37" s="96" t="str">
        <f t="shared" si="7"/>
        <v/>
      </c>
      <c r="AA37" t="e">
        <f>篩選器!R37</f>
        <v>#N/A</v>
      </c>
      <c r="AB37">
        <f>篩選器!S37</f>
        <v>0</v>
      </c>
      <c r="AC37" s="96" t="str">
        <f t="shared" si="8"/>
        <v/>
      </c>
      <c r="AD37" t="e">
        <f>篩選器!T37</f>
        <v>#N/A</v>
      </c>
      <c r="AE37">
        <f>篩選器!U37</f>
        <v>0</v>
      </c>
      <c r="AF37" s="96" t="str">
        <f t="shared" si="11"/>
        <v/>
      </c>
    </row>
    <row r="38" spans="1:32" ht="12" customHeight="1">
      <c r="A38" s="108">
        <f>藥品總表!C41</f>
        <v>0</v>
      </c>
      <c r="B38" s="32">
        <f>藥品總表!B41</f>
        <v>0</v>
      </c>
      <c r="C38" s="117">
        <f>藥品總表!D41</f>
        <v>0</v>
      </c>
      <c r="D38" s="32"/>
      <c r="E38" s="131" t="str">
        <f t="shared" si="2"/>
        <v>、、、、、、、</v>
      </c>
      <c r="F38" s="131" t="str">
        <f t="shared" si="12"/>
        <v/>
      </c>
      <c r="G38" s="131" t="str">
        <f t="shared" si="3"/>
        <v/>
      </c>
      <c r="H38" s="131"/>
      <c r="I38" s="96" t="e">
        <f>篩選器!F38</f>
        <v>#N/A</v>
      </c>
      <c r="J38" s="96">
        <f>篩選器!G38</f>
        <v>0</v>
      </c>
      <c r="K38" s="96" t="str">
        <f t="shared" si="9"/>
        <v/>
      </c>
      <c r="L38" s="96" t="e">
        <f>篩選器!H38</f>
        <v>#N/A</v>
      </c>
      <c r="M38" s="96">
        <f>篩選器!I38</f>
        <v>0</v>
      </c>
      <c r="N38" s="96" t="str">
        <f t="shared" si="4"/>
        <v/>
      </c>
      <c r="O38" s="96" t="e">
        <f>篩選器!J38</f>
        <v>#N/A</v>
      </c>
      <c r="P38" s="96">
        <f>篩選器!K38</f>
        <v>0</v>
      </c>
      <c r="Q38" s="96" t="str">
        <f t="shared" si="5"/>
        <v/>
      </c>
      <c r="R38" s="96" t="e">
        <f>篩選器!L38</f>
        <v>#N/A</v>
      </c>
      <c r="S38" s="96">
        <f>篩選器!M38</f>
        <v>0</v>
      </c>
      <c r="T38" s="96" t="str">
        <f t="shared" si="10"/>
        <v/>
      </c>
      <c r="U38" s="96" t="e">
        <f>篩選器!N38</f>
        <v>#N/A</v>
      </c>
      <c r="V38" s="96">
        <f>篩選器!O38</f>
        <v>0</v>
      </c>
      <c r="W38" s="96" t="str">
        <f t="shared" si="6"/>
        <v/>
      </c>
      <c r="X38" t="e">
        <f>篩選器!P38</f>
        <v>#N/A</v>
      </c>
      <c r="Y38">
        <f>篩選器!Q38</f>
        <v>0</v>
      </c>
      <c r="Z38" s="96" t="str">
        <f t="shared" si="7"/>
        <v/>
      </c>
      <c r="AA38" t="e">
        <f>篩選器!R38</f>
        <v>#N/A</v>
      </c>
      <c r="AB38">
        <f>篩選器!S38</f>
        <v>0</v>
      </c>
      <c r="AC38" s="96" t="str">
        <f t="shared" si="8"/>
        <v/>
      </c>
      <c r="AD38" t="e">
        <f>篩選器!T38</f>
        <v>#N/A</v>
      </c>
      <c r="AE38">
        <f>篩選器!U38</f>
        <v>0</v>
      </c>
      <c r="AF38" s="96" t="str">
        <f t="shared" si="11"/>
        <v/>
      </c>
    </row>
    <row r="39" spans="1:32" ht="12" customHeight="1">
      <c r="A39" s="108">
        <f>藥品總表!C42</f>
        <v>0</v>
      </c>
      <c r="B39" s="32">
        <f>藥品總表!B42</f>
        <v>0</v>
      </c>
      <c r="C39" s="117">
        <f>藥品總表!D42</f>
        <v>0</v>
      </c>
      <c r="D39" s="32"/>
      <c r="E39" s="131" t="str">
        <f t="shared" si="2"/>
        <v>、、、、、、、</v>
      </c>
      <c r="F39" s="131" t="str">
        <f t="shared" si="12"/>
        <v/>
      </c>
      <c r="G39" s="131" t="str">
        <f t="shared" si="3"/>
        <v/>
      </c>
      <c r="H39" s="131"/>
      <c r="I39" s="96" t="e">
        <f>篩選器!F39</f>
        <v>#N/A</v>
      </c>
      <c r="J39" s="96">
        <f>篩選器!G39</f>
        <v>0</v>
      </c>
      <c r="K39" s="96" t="str">
        <f t="shared" si="9"/>
        <v/>
      </c>
      <c r="L39" s="96" t="e">
        <f>篩選器!H39</f>
        <v>#N/A</v>
      </c>
      <c r="M39" s="96">
        <f>篩選器!I39</f>
        <v>0</v>
      </c>
      <c r="N39" s="96" t="str">
        <f t="shared" si="4"/>
        <v/>
      </c>
      <c r="O39" s="96" t="e">
        <f>篩選器!J39</f>
        <v>#N/A</v>
      </c>
      <c r="P39" s="96">
        <f>篩選器!K39</f>
        <v>0</v>
      </c>
      <c r="Q39" s="96" t="str">
        <f t="shared" si="5"/>
        <v/>
      </c>
      <c r="R39" s="96" t="e">
        <f>篩選器!L39</f>
        <v>#N/A</v>
      </c>
      <c r="S39" s="96">
        <f>篩選器!M39</f>
        <v>0</v>
      </c>
      <c r="T39" s="96" t="str">
        <f t="shared" si="10"/>
        <v/>
      </c>
      <c r="U39" s="96" t="e">
        <f>篩選器!N39</f>
        <v>#N/A</v>
      </c>
      <c r="V39" s="96">
        <f>篩選器!O39</f>
        <v>0</v>
      </c>
      <c r="W39" s="96" t="str">
        <f t="shared" si="6"/>
        <v/>
      </c>
      <c r="X39" t="e">
        <f>篩選器!P39</f>
        <v>#N/A</v>
      </c>
      <c r="Y39">
        <f>篩選器!Q39</f>
        <v>0</v>
      </c>
      <c r="Z39" s="96" t="str">
        <f t="shared" si="7"/>
        <v/>
      </c>
      <c r="AA39" t="e">
        <f>篩選器!R39</f>
        <v>#N/A</v>
      </c>
      <c r="AB39">
        <f>篩選器!S39</f>
        <v>0</v>
      </c>
      <c r="AC39" s="96" t="str">
        <f t="shared" si="8"/>
        <v/>
      </c>
      <c r="AD39" t="e">
        <f>篩選器!T39</f>
        <v>#N/A</v>
      </c>
      <c r="AE39">
        <f>篩選器!U39</f>
        <v>0</v>
      </c>
      <c r="AF39" s="96" t="str">
        <f t="shared" si="11"/>
        <v/>
      </c>
    </row>
    <row r="40" spans="1:32" ht="12" customHeight="1">
      <c r="A40" s="108">
        <f>藥品總表!C43</f>
        <v>0</v>
      </c>
      <c r="B40" s="32">
        <f>藥品總表!B43</f>
        <v>0</v>
      </c>
      <c r="C40" s="117">
        <f>藥品總表!D43</f>
        <v>0</v>
      </c>
      <c r="D40" s="32"/>
      <c r="E40" s="131" t="str">
        <f t="shared" si="2"/>
        <v>、、、、、、、</v>
      </c>
      <c r="F40" s="131" t="str">
        <f t="shared" si="12"/>
        <v/>
      </c>
      <c r="G40" s="131" t="str">
        <f t="shared" si="3"/>
        <v/>
      </c>
      <c r="H40" s="131"/>
      <c r="I40" s="96" t="e">
        <f>篩選器!F40</f>
        <v>#N/A</v>
      </c>
      <c r="J40" s="96">
        <f>篩選器!G40</f>
        <v>0</v>
      </c>
      <c r="K40" s="96" t="str">
        <f t="shared" si="9"/>
        <v/>
      </c>
      <c r="L40" s="96" t="e">
        <f>篩選器!H40</f>
        <v>#N/A</v>
      </c>
      <c r="M40" s="96">
        <f>篩選器!I40</f>
        <v>0</v>
      </c>
      <c r="N40" s="96" t="str">
        <f t="shared" si="4"/>
        <v/>
      </c>
      <c r="O40" s="96" t="e">
        <f>篩選器!J40</f>
        <v>#N/A</v>
      </c>
      <c r="P40" s="96">
        <f>篩選器!K40</f>
        <v>0</v>
      </c>
      <c r="Q40" s="96" t="str">
        <f t="shared" si="5"/>
        <v/>
      </c>
      <c r="R40" s="96" t="e">
        <f>篩選器!L40</f>
        <v>#N/A</v>
      </c>
      <c r="S40" s="96">
        <f>篩選器!M40</f>
        <v>0</v>
      </c>
      <c r="T40" s="96" t="str">
        <f t="shared" si="10"/>
        <v/>
      </c>
      <c r="U40" s="96" t="e">
        <f>篩選器!N40</f>
        <v>#N/A</v>
      </c>
      <c r="V40" s="96">
        <f>篩選器!O40</f>
        <v>0</v>
      </c>
      <c r="W40" s="96" t="str">
        <f t="shared" si="6"/>
        <v/>
      </c>
      <c r="X40" t="e">
        <f>篩選器!P40</f>
        <v>#N/A</v>
      </c>
      <c r="Y40">
        <f>篩選器!Q40</f>
        <v>0</v>
      </c>
      <c r="Z40" s="96" t="str">
        <f t="shared" si="7"/>
        <v/>
      </c>
      <c r="AA40" t="e">
        <f>篩選器!R40</f>
        <v>#N/A</v>
      </c>
      <c r="AB40">
        <f>篩選器!S40</f>
        <v>0</v>
      </c>
      <c r="AC40" s="96" t="str">
        <f t="shared" si="8"/>
        <v/>
      </c>
      <c r="AD40" t="e">
        <f>篩選器!T40</f>
        <v>#N/A</v>
      </c>
      <c r="AE40">
        <f>篩選器!U40</f>
        <v>0</v>
      </c>
      <c r="AF40" s="96" t="str">
        <f t="shared" si="11"/>
        <v/>
      </c>
    </row>
    <row r="41" spans="1:32" ht="12" customHeight="1">
      <c r="A41" s="108">
        <f>藥品總表!C44</f>
        <v>0</v>
      </c>
      <c r="B41" s="32">
        <f>藥品總表!B44</f>
        <v>0</v>
      </c>
      <c r="C41" s="117">
        <f>藥品總表!D44</f>
        <v>0</v>
      </c>
      <c r="D41" s="32"/>
      <c r="E41" s="131" t="str">
        <f t="shared" si="2"/>
        <v>、、、、、、、</v>
      </c>
      <c r="F41" s="131" t="str">
        <f t="shared" si="12"/>
        <v/>
      </c>
      <c r="G41" s="131" t="str">
        <f t="shared" si="3"/>
        <v/>
      </c>
      <c r="H41" s="131"/>
      <c r="I41" s="96" t="e">
        <f>篩選器!F41</f>
        <v>#N/A</v>
      </c>
      <c r="J41" s="96">
        <f>篩選器!G41</f>
        <v>0</v>
      </c>
      <c r="K41" s="96" t="str">
        <f t="shared" si="9"/>
        <v/>
      </c>
      <c r="L41" s="96" t="e">
        <f>篩選器!H41</f>
        <v>#N/A</v>
      </c>
      <c r="M41" s="96">
        <f>篩選器!I41</f>
        <v>0</v>
      </c>
      <c r="N41" s="96" t="str">
        <f t="shared" si="4"/>
        <v/>
      </c>
      <c r="O41" s="96" t="e">
        <f>篩選器!J41</f>
        <v>#N/A</v>
      </c>
      <c r="P41" s="96">
        <f>篩選器!K41</f>
        <v>0</v>
      </c>
      <c r="Q41" s="96" t="str">
        <f t="shared" si="5"/>
        <v/>
      </c>
      <c r="R41" s="96" t="e">
        <f>篩選器!L41</f>
        <v>#N/A</v>
      </c>
      <c r="S41" s="96">
        <f>篩選器!M41</f>
        <v>0</v>
      </c>
      <c r="T41" s="96" t="str">
        <f t="shared" si="10"/>
        <v/>
      </c>
      <c r="U41" s="96" t="e">
        <f>篩選器!N41</f>
        <v>#N/A</v>
      </c>
      <c r="V41" s="96">
        <f>篩選器!O41</f>
        <v>0</v>
      </c>
      <c r="W41" s="96" t="str">
        <f t="shared" si="6"/>
        <v/>
      </c>
      <c r="X41" t="e">
        <f>篩選器!P41</f>
        <v>#N/A</v>
      </c>
      <c r="Y41">
        <f>篩選器!Q41</f>
        <v>0</v>
      </c>
      <c r="Z41" s="96" t="str">
        <f t="shared" si="7"/>
        <v/>
      </c>
      <c r="AA41" t="e">
        <f>篩選器!R41</f>
        <v>#N/A</v>
      </c>
      <c r="AB41">
        <f>篩選器!S41</f>
        <v>0</v>
      </c>
      <c r="AC41" s="96" t="str">
        <f t="shared" si="8"/>
        <v/>
      </c>
      <c r="AD41" t="e">
        <f>篩選器!T41</f>
        <v>#N/A</v>
      </c>
      <c r="AE41">
        <f>篩選器!U41</f>
        <v>0</v>
      </c>
      <c r="AF41" s="96" t="str">
        <f t="shared" si="11"/>
        <v/>
      </c>
    </row>
    <row r="42" spans="1:32" ht="12" customHeight="1">
      <c r="A42" s="108">
        <f>藥品總表!C45</f>
        <v>0</v>
      </c>
      <c r="B42" s="32">
        <f>藥品總表!B45</f>
        <v>0</v>
      </c>
      <c r="C42" s="117">
        <f>藥品總表!D45</f>
        <v>0</v>
      </c>
      <c r="D42" s="32"/>
      <c r="E42" s="131" t="str">
        <f t="shared" si="2"/>
        <v>、、、、、、、</v>
      </c>
      <c r="F42" s="131" t="str">
        <f t="shared" si="12"/>
        <v/>
      </c>
      <c r="G42" s="131" t="str">
        <f t="shared" si="3"/>
        <v/>
      </c>
      <c r="H42" s="131"/>
      <c r="I42" s="96" t="e">
        <f>篩選器!F42</f>
        <v>#N/A</v>
      </c>
      <c r="J42" s="96">
        <f>篩選器!G42</f>
        <v>0</v>
      </c>
      <c r="K42" s="96" t="str">
        <f t="shared" si="9"/>
        <v/>
      </c>
      <c r="L42" s="96" t="e">
        <f>篩選器!H42</f>
        <v>#N/A</v>
      </c>
      <c r="M42" s="96">
        <f>篩選器!I42</f>
        <v>0</v>
      </c>
      <c r="N42" s="96" t="str">
        <f t="shared" si="4"/>
        <v/>
      </c>
      <c r="O42" s="96" t="e">
        <f>篩選器!J42</f>
        <v>#N/A</v>
      </c>
      <c r="P42" s="96">
        <f>篩選器!K42</f>
        <v>0</v>
      </c>
      <c r="Q42" s="96" t="str">
        <f t="shared" si="5"/>
        <v/>
      </c>
      <c r="R42" s="96" t="e">
        <f>篩選器!L42</f>
        <v>#N/A</v>
      </c>
      <c r="S42" s="96">
        <f>篩選器!M42</f>
        <v>0</v>
      </c>
      <c r="T42" s="96" t="str">
        <f t="shared" si="10"/>
        <v/>
      </c>
      <c r="U42" s="96" t="e">
        <f>篩選器!N42</f>
        <v>#N/A</v>
      </c>
      <c r="V42" s="96">
        <f>篩選器!O42</f>
        <v>0</v>
      </c>
      <c r="W42" s="96" t="str">
        <f t="shared" si="6"/>
        <v/>
      </c>
      <c r="X42" t="e">
        <f>篩選器!P42</f>
        <v>#N/A</v>
      </c>
      <c r="Y42">
        <f>篩選器!Q42</f>
        <v>0</v>
      </c>
      <c r="Z42" s="96" t="str">
        <f t="shared" si="7"/>
        <v/>
      </c>
      <c r="AA42" t="e">
        <f>篩選器!R42</f>
        <v>#N/A</v>
      </c>
      <c r="AB42">
        <f>篩選器!S42</f>
        <v>0</v>
      </c>
      <c r="AC42" s="96" t="str">
        <f t="shared" si="8"/>
        <v/>
      </c>
      <c r="AD42" t="e">
        <f>篩選器!T42</f>
        <v>#N/A</v>
      </c>
      <c r="AE42">
        <f>篩選器!U42</f>
        <v>0</v>
      </c>
      <c r="AF42" s="96" t="str">
        <f t="shared" si="11"/>
        <v/>
      </c>
    </row>
    <row r="43" spans="1:32" ht="12" customHeight="1">
      <c r="A43" s="108">
        <f>藥品總表!C46</f>
        <v>0</v>
      </c>
      <c r="B43" s="32">
        <f>藥品總表!B46</f>
        <v>0</v>
      </c>
      <c r="C43" s="117">
        <f>藥品總表!D46</f>
        <v>0</v>
      </c>
      <c r="D43" s="32"/>
      <c r="E43" s="131" t="str">
        <f t="shared" si="2"/>
        <v>、、、、、、、</v>
      </c>
      <c r="F43" s="131" t="str">
        <f t="shared" si="12"/>
        <v/>
      </c>
      <c r="G43" s="131" t="str">
        <f t="shared" si="3"/>
        <v/>
      </c>
      <c r="H43" s="131"/>
      <c r="I43" s="96" t="e">
        <f>篩選器!F43</f>
        <v>#N/A</v>
      </c>
      <c r="J43" s="96">
        <f>篩選器!G43</f>
        <v>0</v>
      </c>
      <c r="K43" s="96" t="str">
        <f t="shared" si="9"/>
        <v/>
      </c>
      <c r="L43" s="96" t="e">
        <f>篩選器!H43</f>
        <v>#N/A</v>
      </c>
      <c r="M43" s="96">
        <f>篩選器!I43</f>
        <v>0</v>
      </c>
      <c r="N43" s="96" t="str">
        <f t="shared" si="4"/>
        <v/>
      </c>
      <c r="O43" s="96" t="e">
        <f>篩選器!J43</f>
        <v>#N/A</v>
      </c>
      <c r="P43" s="96">
        <f>篩選器!K43</f>
        <v>0</v>
      </c>
      <c r="Q43" s="96" t="str">
        <f t="shared" si="5"/>
        <v/>
      </c>
      <c r="R43" s="96" t="e">
        <f>篩選器!L43</f>
        <v>#N/A</v>
      </c>
      <c r="S43" s="96">
        <f>篩選器!M43</f>
        <v>0</v>
      </c>
      <c r="T43" s="96" t="str">
        <f t="shared" si="10"/>
        <v/>
      </c>
      <c r="U43" s="96" t="e">
        <f>篩選器!N43</f>
        <v>#N/A</v>
      </c>
      <c r="V43" s="96">
        <f>篩選器!O43</f>
        <v>0</v>
      </c>
      <c r="W43" s="96" t="str">
        <f t="shared" si="6"/>
        <v/>
      </c>
      <c r="X43" t="e">
        <f>篩選器!P43</f>
        <v>#N/A</v>
      </c>
      <c r="Y43">
        <f>篩選器!Q43</f>
        <v>0</v>
      </c>
      <c r="Z43" s="96" t="str">
        <f t="shared" si="7"/>
        <v/>
      </c>
      <c r="AA43" t="e">
        <f>篩選器!R43</f>
        <v>#N/A</v>
      </c>
      <c r="AB43">
        <f>篩選器!S43</f>
        <v>0</v>
      </c>
      <c r="AC43" s="96" t="str">
        <f t="shared" si="8"/>
        <v/>
      </c>
      <c r="AD43" t="e">
        <f>篩選器!T43</f>
        <v>#N/A</v>
      </c>
      <c r="AE43">
        <f>篩選器!U43</f>
        <v>0</v>
      </c>
      <c r="AF43" s="96" t="str">
        <f t="shared" si="11"/>
        <v/>
      </c>
    </row>
    <row r="44" spans="1:32" ht="12" customHeight="1">
      <c r="A44" s="108">
        <f>藥品總表!C47</f>
        <v>0</v>
      </c>
      <c r="B44" s="32">
        <f>藥品總表!B47</f>
        <v>0</v>
      </c>
      <c r="C44" s="117">
        <f>藥品總表!D47</f>
        <v>0</v>
      </c>
      <c r="D44" s="32"/>
      <c r="E44" s="131" t="str">
        <f t="shared" si="2"/>
        <v>、、、、、、、</v>
      </c>
      <c r="F44" s="131" t="str">
        <f t="shared" si="12"/>
        <v/>
      </c>
      <c r="G44" s="131" t="str">
        <f t="shared" si="3"/>
        <v/>
      </c>
      <c r="H44" s="131"/>
      <c r="I44" s="96" t="e">
        <f>篩選器!F44</f>
        <v>#N/A</v>
      </c>
      <c r="J44" s="96">
        <f>篩選器!G44</f>
        <v>0</v>
      </c>
      <c r="K44" s="96" t="str">
        <f t="shared" si="9"/>
        <v/>
      </c>
      <c r="L44" s="96" t="e">
        <f>篩選器!H44</f>
        <v>#N/A</v>
      </c>
      <c r="M44" s="96">
        <f>篩選器!I44</f>
        <v>0</v>
      </c>
      <c r="N44" s="96" t="str">
        <f t="shared" si="4"/>
        <v/>
      </c>
      <c r="O44" s="96" t="e">
        <f>篩選器!J44</f>
        <v>#N/A</v>
      </c>
      <c r="P44" s="96">
        <f>篩選器!K44</f>
        <v>0</v>
      </c>
      <c r="Q44" s="96" t="str">
        <f t="shared" si="5"/>
        <v/>
      </c>
      <c r="R44" s="96" t="e">
        <f>篩選器!L44</f>
        <v>#N/A</v>
      </c>
      <c r="S44" s="96">
        <f>篩選器!M44</f>
        <v>0</v>
      </c>
      <c r="T44" s="96" t="str">
        <f t="shared" si="10"/>
        <v/>
      </c>
      <c r="U44" s="96" t="e">
        <f>篩選器!N44</f>
        <v>#N/A</v>
      </c>
      <c r="V44" s="96">
        <f>篩選器!O44</f>
        <v>0</v>
      </c>
      <c r="W44" s="96" t="str">
        <f t="shared" si="6"/>
        <v/>
      </c>
      <c r="X44" t="e">
        <f>篩選器!P44</f>
        <v>#N/A</v>
      </c>
      <c r="Y44">
        <f>篩選器!Q44</f>
        <v>0</v>
      </c>
      <c r="Z44" s="96" t="str">
        <f t="shared" si="7"/>
        <v/>
      </c>
      <c r="AA44" t="e">
        <f>篩選器!R44</f>
        <v>#N/A</v>
      </c>
      <c r="AB44">
        <f>篩選器!S44</f>
        <v>0</v>
      </c>
      <c r="AC44" s="96" t="str">
        <f t="shared" si="8"/>
        <v/>
      </c>
      <c r="AD44" t="e">
        <f>篩選器!T44</f>
        <v>#N/A</v>
      </c>
      <c r="AE44">
        <f>篩選器!U44</f>
        <v>0</v>
      </c>
      <c r="AF44" s="96" t="str">
        <f t="shared" si="11"/>
        <v/>
      </c>
    </row>
    <row r="45" spans="1:32" ht="12" customHeight="1">
      <c r="A45" s="108">
        <f>藥品總表!C48</f>
        <v>0</v>
      </c>
      <c r="B45" s="32">
        <f>藥品總表!B48</f>
        <v>0</v>
      </c>
      <c r="C45" s="117">
        <f>藥品總表!D48</f>
        <v>0</v>
      </c>
      <c r="D45" s="32"/>
      <c r="E45" s="131" t="str">
        <f t="shared" si="2"/>
        <v>、、、、、、、</v>
      </c>
      <c r="F45" s="131" t="str">
        <f t="shared" si="12"/>
        <v/>
      </c>
      <c r="G45" s="131" t="str">
        <f t="shared" si="3"/>
        <v/>
      </c>
      <c r="H45" s="131"/>
      <c r="I45" s="96" t="e">
        <f>篩選器!F45</f>
        <v>#N/A</v>
      </c>
      <c r="J45" s="96">
        <f>篩選器!G45</f>
        <v>0</v>
      </c>
      <c r="K45" s="96" t="str">
        <f t="shared" si="9"/>
        <v/>
      </c>
      <c r="L45" s="96" t="e">
        <f>篩選器!H45</f>
        <v>#N/A</v>
      </c>
      <c r="M45" s="96">
        <f>篩選器!I45</f>
        <v>0</v>
      </c>
      <c r="N45" s="96" t="str">
        <f t="shared" si="4"/>
        <v/>
      </c>
      <c r="O45" s="96" t="e">
        <f>篩選器!J45</f>
        <v>#N/A</v>
      </c>
      <c r="P45" s="96">
        <f>篩選器!K45</f>
        <v>0</v>
      </c>
      <c r="Q45" s="96" t="str">
        <f t="shared" si="5"/>
        <v/>
      </c>
      <c r="R45" s="96" t="e">
        <f>篩選器!L45</f>
        <v>#N/A</v>
      </c>
      <c r="S45" s="96">
        <f>篩選器!M45</f>
        <v>0</v>
      </c>
      <c r="T45" s="96" t="str">
        <f t="shared" si="10"/>
        <v/>
      </c>
      <c r="U45" s="96" t="e">
        <f>篩選器!N45</f>
        <v>#N/A</v>
      </c>
      <c r="V45" s="96">
        <f>篩選器!O45</f>
        <v>0</v>
      </c>
      <c r="W45" s="96" t="str">
        <f t="shared" si="6"/>
        <v/>
      </c>
      <c r="X45" t="e">
        <f>篩選器!P45</f>
        <v>#N/A</v>
      </c>
      <c r="Y45">
        <f>篩選器!Q45</f>
        <v>0</v>
      </c>
      <c r="Z45" s="96" t="str">
        <f t="shared" si="7"/>
        <v/>
      </c>
      <c r="AA45" t="e">
        <f>篩選器!R45</f>
        <v>#N/A</v>
      </c>
      <c r="AB45">
        <f>篩選器!S45</f>
        <v>0</v>
      </c>
      <c r="AC45" s="96" t="str">
        <f t="shared" si="8"/>
        <v/>
      </c>
      <c r="AD45" t="e">
        <f>篩選器!T45</f>
        <v>#N/A</v>
      </c>
      <c r="AE45">
        <f>篩選器!U45</f>
        <v>0</v>
      </c>
      <c r="AF45" s="96" t="str">
        <f t="shared" si="11"/>
        <v/>
      </c>
    </row>
    <row r="46" spans="1:32" ht="12" customHeight="1">
      <c r="A46" s="108">
        <f>藥品總表!C49</f>
        <v>0</v>
      </c>
      <c r="B46" s="32">
        <f>藥品總表!B49</f>
        <v>0</v>
      </c>
      <c r="C46" s="117">
        <f>藥品總表!D49</f>
        <v>0</v>
      </c>
      <c r="D46" s="32"/>
      <c r="E46" s="131" t="str">
        <f t="shared" si="2"/>
        <v>、、、、、、、</v>
      </c>
      <c r="F46" s="131" t="str">
        <f t="shared" si="12"/>
        <v/>
      </c>
      <c r="G46" s="131" t="str">
        <f t="shared" si="3"/>
        <v/>
      </c>
      <c r="H46" s="131"/>
      <c r="I46" s="96" t="e">
        <f>篩選器!F46</f>
        <v>#N/A</v>
      </c>
      <c r="J46" s="96">
        <f>篩選器!G46</f>
        <v>0</v>
      </c>
      <c r="K46" s="96" t="str">
        <f t="shared" si="9"/>
        <v/>
      </c>
      <c r="L46" s="96" t="e">
        <f>篩選器!H46</f>
        <v>#N/A</v>
      </c>
      <c r="M46" s="96">
        <f>篩選器!I46</f>
        <v>0</v>
      </c>
      <c r="N46" s="96" t="str">
        <f t="shared" si="4"/>
        <v/>
      </c>
      <c r="O46" s="96" t="e">
        <f>篩選器!J46</f>
        <v>#N/A</v>
      </c>
      <c r="P46" s="96">
        <f>篩選器!K46</f>
        <v>0</v>
      </c>
      <c r="Q46" s="96" t="str">
        <f t="shared" si="5"/>
        <v/>
      </c>
      <c r="R46" s="96" t="e">
        <f>篩選器!L46</f>
        <v>#N/A</v>
      </c>
      <c r="S46" s="96">
        <f>篩選器!M46</f>
        <v>0</v>
      </c>
      <c r="T46" s="96" t="str">
        <f t="shared" si="10"/>
        <v/>
      </c>
      <c r="U46" s="96" t="e">
        <f>篩選器!N46</f>
        <v>#N/A</v>
      </c>
      <c r="V46" s="96">
        <f>篩選器!O46</f>
        <v>0</v>
      </c>
      <c r="W46" s="96" t="str">
        <f t="shared" si="6"/>
        <v/>
      </c>
      <c r="X46" t="e">
        <f>篩選器!P46</f>
        <v>#N/A</v>
      </c>
      <c r="Y46">
        <f>篩選器!Q46</f>
        <v>0</v>
      </c>
      <c r="Z46" s="96" t="str">
        <f t="shared" si="7"/>
        <v/>
      </c>
      <c r="AA46" t="e">
        <f>篩選器!R46</f>
        <v>#N/A</v>
      </c>
      <c r="AB46">
        <f>篩選器!S46</f>
        <v>0</v>
      </c>
      <c r="AC46" s="96" t="str">
        <f t="shared" si="8"/>
        <v/>
      </c>
      <c r="AD46" t="e">
        <f>篩選器!T46</f>
        <v>#N/A</v>
      </c>
      <c r="AE46">
        <f>篩選器!U46</f>
        <v>0</v>
      </c>
      <c r="AF46" s="96" t="str">
        <f t="shared" si="11"/>
        <v/>
      </c>
    </row>
    <row r="47" spans="1:32" ht="12" customHeight="1">
      <c r="A47" s="108">
        <f>藥品總表!C50</f>
        <v>0</v>
      </c>
      <c r="B47" s="32">
        <f>藥品總表!B50</f>
        <v>0</v>
      </c>
      <c r="C47" s="117">
        <f>藥品總表!D50</f>
        <v>0</v>
      </c>
      <c r="D47" s="32"/>
      <c r="E47" s="131" t="str">
        <f t="shared" si="2"/>
        <v>、、、、、、、</v>
      </c>
      <c r="F47" s="131" t="str">
        <f t="shared" si="12"/>
        <v/>
      </c>
      <c r="G47" s="131" t="str">
        <f t="shared" si="3"/>
        <v/>
      </c>
      <c r="H47" s="131"/>
      <c r="I47" s="96" t="e">
        <f>篩選器!F47</f>
        <v>#N/A</v>
      </c>
      <c r="J47" s="96">
        <f>篩選器!G47</f>
        <v>0</v>
      </c>
      <c r="K47" s="96" t="str">
        <f t="shared" si="9"/>
        <v/>
      </c>
      <c r="L47" s="96" t="e">
        <f>篩選器!H47</f>
        <v>#N/A</v>
      </c>
      <c r="M47" s="96">
        <f>篩選器!I47</f>
        <v>0</v>
      </c>
      <c r="N47" s="96" t="str">
        <f t="shared" si="4"/>
        <v/>
      </c>
      <c r="O47" s="96" t="e">
        <f>篩選器!J47</f>
        <v>#N/A</v>
      </c>
      <c r="P47" s="96">
        <f>篩選器!K47</f>
        <v>0</v>
      </c>
      <c r="Q47" s="96" t="str">
        <f t="shared" si="5"/>
        <v/>
      </c>
      <c r="R47" s="96" t="e">
        <f>篩選器!L47</f>
        <v>#N/A</v>
      </c>
      <c r="S47" s="96">
        <f>篩選器!M47</f>
        <v>0</v>
      </c>
      <c r="T47" s="96" t="str">
        <f t="shared" si="10"/>
        <v/>
      </c>
      <c r="U47" s="96" t="e">
        <f>篩選器!N47</f>
        <v>#N/A</v>
      </c>
      <c r="V47" s="96">
        <f>篩選器!O47</f>
        <v>0</v>
      </c>
      <c r="W47" s="96" t="str">
        <f t="shared" si="6"/>
        <v/>
      </c>
      <c r="X47" t="e">
        <f>篩選器!P47</f>
        <v>#N/A</v>
      </c>
      <c r="Y47">
        <f>篩選器!Q47</f>
        <v>0</v>
      </c>
      <c r="Z47" s="96" t="str">
        <f t="shared" si="7"/>
        <v/>
      </c>
      <c r="AA47" t="e">
        <f>篩選器!R47</f>
        <v>#N/A</v>
      </c>
      <c r="AB47">
        <f>篩選器!S47</f>
        <v>0</v>
      </c>
      <c r="AC47" s="96" t="str">
        <f t="shared" si="8"/>
        <v/>
      </c>
      <c r="AD47" t="e">
        <f>篩選器!T47</f>
        <v>#N/A</v>
      </c>
      <c r="AE47">
        <f>篩選器!U47</f>
        <v>0</v>
      </c>
      <c r="AF47" s="96" t="str">
        <f t="shared" si="11"/>
        <v/>
      </c>
    </row>
    <row r="48" spans="1:32" ht="12" customHeight="1">
      <c r="A48" s="108">
        <f>藥品總表!C51</f>
        <v>0</v>
      </c>
      <c r="B48" s="32">
        <f>藥品總表!B51</f>
        <v>0</v>
      </c>
      <c r="C48" s="117">
        <f>藥品總表!D51</f>
        <v>0</v>
      </c>
      <c r="D48" s="32"/>
      <c r="E48" s="131" t="str">
        <f t="shared" si="2"/>
        <v>、、、、、、、</v>
      </c>
      <c r="F48" s="131" t="str">
        <f t="shared" si="12"/>
        <v/>
      </c>
      <c r="G48" s="131" t="str">
        <f t="shared" si="3"/>
        <v/>
      </c>
      <c r="H48" s="131"/>
      <c r="I48" s="96" t="e">
        <f>篩選器!F48</f>
        <v>#N/A</v>
      </c>
      <c r="J48" s="96">
        <f>篩選器!G48</f>
        <v>0</v>
      </c>
      <c r="K48" s="96" t="str">
        <f t="shared" si="9"/>
        <v/>
      </c>
      <c r="L48" s="96" t="e">
        <f>篩選器!H48</f>
        <v>#N/A</v>
      </c>
      <c r="M48" s="96">
        <f>篩選器!I48</f>
        <v>0</v>
      </c>
      <c r="N48" s="96" t="str">
        <f t="shared" si="4"/>
        <v/>
      </c>
      <c r="O48" s="96" t="e">
        <f>篩選器!J48</f>
        <v>#N/A</v>
      </c>
      <c r="P48" s="96">
        <f>篩選器!K48</f>
        <v>0</v>
      </c>
      <c r="Q48" s="96" t="str">
        <f t="shared" si="5"/>
        <v/>
      </c>
      <c r="R48" s="96" t="e">
        <f>篩選器!L48</f>
        <v>#N/A</v>
      </c>
      <c r="S48" s="96">
        <f>篩選器!M48</f>
        <v>0</v>
      </c>
      <c r="T48" s="96" t="str">
        <f t="shared" si="10"/>
        <v/>
      </c>
      <c r="U48" s="96" t="e">
        <f>篩選器!N48</f>
        <v>#N/A</v>
      </c>
      <c r="V48" s="96">
        <f>篩選器!O48</f>
        <v>0</v>
      </c>
      <c r="W48" s="96" t="str">
        <f t="shared" si="6"/>
        <v/>
      </c>
      <c r="X48" t="e">
        <f>篩選器!P48</f>
        <v>#N/A</v>
      </c>
      <c r="Y48">
        <f>篩選器!Q48</f>
        <v>0</v>
      </c>
      <c r="Z48" s="96" t="str">
        <f t="shared" si="7"/>
        <v/>
      </c>
      <c r="AA48" t="e">
        <f>篩選器!R48</f>
        <v>#N/A</v>
      </c>
      <c r="AB48">
        <f>篩選器!S48</f>
        <v>0</v>
      </c>
      <c r="AC48" s="96" t="str">
        <f t="shared" si="8"/>
        <v/>
      </c>
      <c r="AD48" t="e">
        <f>篩選器!T48</f>
        <v>#N/A</v>
      </c>
      <c r="AE48">
        <f>篩選器!U48</f>
        <v>0</v>
      </c>
      <c r="AF48" s="96" t="str">
        <f t="shared" si="11"/>
        <v/>
      </c>
    </row>
    <row r="49" spans="1:32" ht="12" customHeight="1">
      <c r="A49" s="108">
        <f>藥品總表!C52</f>
        <v>0</v>
      </c>
      <c r="B49" s="32">
        <f>藥品總表!B52</f>
        <v>0</v>
      </c>
      <c r="C49" s="117">
        <f>藥品總表!D52</f>
        <v>0</v>
      </c>
      <c r="D49" s="32"/>
      <c r="E49" s="131" t="str">
        <f t="shared" si="2"/>
        <v>、、、、、、、</v>
      </c>
      <c r="F49" s="131" t="str">
        <f t="shared" si="12"/>
        <v/>
      </c>
      <c r="G49" s="131" t="str">
        <f t="shared" si="3"/>
        <v/>
      </c>
      <c r="H49" s="131"/>
      <c r="I49" s="96" t="e">
        <f>篩選器!F49</f>
        <v>#N/A</v>
      </c>
      <c r="J49" s="96">
        <f>篩選器!G49</f>
        <v>0</v>
      </c>
      <c r="K49" s="96" t="str">
        <f t="shared" si="9"/>
        <v/>
      </c>
      <c r="L49" s="96" t="e">
        <f>篩選器!H49</f>
        <v>#N/A</v>
      </c>
      <c r="M49" s="96">
        <f>篩選器!I49</f>
        <v>0</v>
      </c>
      <c r="N49" s="96" t="str">
        <f t="shared" si="4"/>
        <v/>
      </c>
      <c r="O49" s="96" t="e">
        <f>篩選器!J49</f>
        <v>#N/A</v>
      </c>
      <c r="P49" s="96">
        <f>篩選器!K49</f>
        <v>0</v>
      </c>
      <c r="Q49" s="96" t="str">
        <f t="shared" si="5"/>
        <v/>
      </c>
      <c r="R49" s="96" t="e">
        <f>篩選器!L49</f>
        <v>#N/A</v>
      </c>
      <c r="S49" s="96">
        <f>篩選器!M49</f>
        <v>0</v>
      </c>
      <c r="T49" s="96" t="str">
        <f t="shared" si="10"/>
        <v/>
      </c>
      <c r="U49" s="96" t="e">
        <f>篩選器!N49</f>
        <v>#N/A</v>
      </c>
      <c r="V49" s="96">
        <f>篩選器!O49</f>
        <v>0</v>
      </c>
      <c r="W49" s="96" t="str">
        <f t="shared" si="6"/>
        <v/>
      </c>
      <c r="X49" t="e">
        <f>篩選器!P49</f>
        <v>#N/A</v>
      </c>
      <c r="Y49">
        <f>篩選器!Q49</f>
        <v>0</v>
      </c>
      <c r="Z49" s="96" t="str">
        <f t="shared" si="7"/>
        <v/>
      </c>
      <c r="AA49" t="e">
        <f>篩選器!R49</f>
        <v>#N/A</v>
      </c>
      <c r="AB49">
        <f>篩選器!S49</f>
        <v>0</v>
      </c>
      <c r="AC49" s="96" t="str">
        <f t="shared" si="8"/>
        <v/>
      </c>
      <c r="AD49" t="e">
        <f>篩選器!T49</f>
        <v>#N/A</v>
      </c>
      <c r="AE49">
        <f>篩選器!U49</f>
        <v>0</v>
      </c>
      <c r="AF49" s="96" t="str">
        <f t="shared" si="11"/>
        <v/>
      </c>
    </row>
    <row r="50" spans="1:32" ht="12" customHeight="1">
      <c r="A50" s="108">
        <f>藥品總表!C53</f>
        <v>0</v>
      </c>
      <c r="B50" s="32">
        <f>藥品總表!B53</f>
        <v>0</v>
      </c>
      <c r="C50" s="117">
        <f>藥品總表!D53</f>
        <v>0</v>
      </c>
      <c r="D50" s="32"/>
      <c r="E50" s="131" t="str">
        <f t="shared" si="2"/>
        <v>、、、、、、、</v>
      </c>
      <c r="F50" s="131" t="str">
        <f t="shared" si="12"/>
        <v/>
      </c>
      <c r="G50" s="131" t="str">
        <f t="shared" si="3"/>
        <v/>
      </c>
      <c r="H50" s="131"/>
      <c r="I50" s="96" t="e">
        <f>篩選器!F50</f>
        <v>#N/A</v>
      </c>
      <c r="J50" s="96">
        <f>篩選器!G50</f>
        <v>0</v>
      </c>
      <c r="K50" s="96" t="str">
        <f t="shared" si="9"/>
        <v/>
      </c>
      <c r="L50" s="96" t="e">
        <f>篩選器!H50</f>
        <v>#N/A</v>
      </c>
      <c r="M50" s="96">
        <f>篩選器!I50</f>
        <v>0</v>
      </c>
      <c r="N50" s="96" t="str">
        <f t="shared" si="4"/>
        <v/>
      </c>
      <c r="O50" s="96" t="e">
        <f>篩選器!J50</f>
        <v>#N/A</v>
      </c>
      <c r="P50" s="96">
        <f>篩選器!K50</f>
        <v>0</v>
      </c>
      <c r="Q50" s="96" t="str">
        <f t="shared" si="5"/>
        <v/>
      </c>
      <c r="R50" s="96" t="e">
        <f>篩選器!L50</f>
        <v>#N/A</v>
      </c>
      <c r="S50" s="96">
        <f>篩選器!M50</f>
        <v>0</v>
      </c>
      <c r="T50" s="96" t="str">
        <f t="shared" si="10"/>
        <v/>
      </c>
      <c r="U50" s="96" t="e">
        <f>篩選器!N50</f>
        <v>#N/A</v>
      </c>
      <c r="V50" s="96">
        <f>篩選器!O50</f>
        <v>0</v>
      </c>
      <c r="W50" s="96" t="str">
        <f t="shared" si="6"/>
        <v/>
      </c>
      <c r="X50" t="e">
        <f>篩選器!P50</f>
        <v>#N/A</v>
      </c>
      <c r="Y50">
        <f>篩選器!Q50</f>
        <v>0</v>
      </c>
      <c r="Z50" s="96" t="str">
        <f t="shared" si="7"/>
        <v/>
      </c>
      <c r="AA50" t="e">
        <f>篩選器!R50</f>
        <v>#N/A</v>
      </c>
      <c r="AB50">
        <f>篩選器!S50</f>
        <v>0</v>
      </c>
      <c r="AC50" s="96" t="str">
        <f t="shared" si="8"/>
        <v/>
      </c>
      <c r="AD50" t="e">
        <f>篩選器!T50</f>
        <v>#N/A</v>
      </c>
      <c r="AE50">
        <f>篩選器!U50</f>
        <v>0</v>
      </c>
      <c r="AF50" s="96" t="str">
        <f t="shared" si="11"/>
        <v/>
      </c>
    </row>
    <row r="51" spans="1:32" ht="12" customHeight="1">
      <c r="A51" s="108">
        <f>藥品總表!C54</f>
        <v>0</v>
      </c>
      <c r="B51" s="32">
        <f>藥品總表!B54</f>
        <v>0</v>
      </c>
      <c r="C51" s="117">
        <f>藥品總表!D54</f>
        <v>0</v>
      </c>
      <c r="D51" s="32"/>
      <c r="E51" s="131" t="str">
        <f t="shared" si="2"/>
        <v>、、、、、、、</v>
      </c>
      <c r="F51" s="131" t="str">
        <f t="shared" si="12"/>
        <v/>
      </c>
      <c r="G51" s="131" t="str">
        <f t="shared" si="3"/>
        <v/>
      </c>
      <c r="H51" s="131"/>
      <c r="I51" s="96" t="e">
        <f>篩選器!F51</f>
        <v>#N/A</v>
      </c>
      <c r="J51" s="96">
        <f>篩選器!G51</f>
        <v>0</v>
      </c>
      <c r="K51" s="96" t="str">
        <f t="shared" si="9"/>
        <v/>
      </c>
      <c r="L51" s="96" t="e">
        <f>篩選器!H51</f>
        <v>#N/A</v>
      </c>
      <c r="M51" s="96">
        <f>篩選器!I51</f>
        <v>0</v>
      </c>
      <c r="N51" s="96" t="str">
        <f t="shared" si="4"/>
        <v/>
      </c>
      <c r="O51" s="96" t="e">
        <f>篩選器!J51</f>
        <v>#N/A</v>
      </c>
      <c r="P51" s="96">
        <f>篩選器!K51</f>
        <v>0</v>
      </c>
      <c r="Q51" s="96" t="str">
        <f t="shared" si="5"/>
        <v/>
      </c>
      <c r="R51" s="96" t="e">
        <f>篩選器!L51</f>
        <v>#N/A</v>
      </c>
      <c r="S51" s="96">
        <f>篩選器!M51</f>
        <v>0</v>
      </c>
      <c r="T51" s="96" t="str">
        <f t="shared" si="10"/>
        <v/>
      </c>
      <c r="U51" s="96" t="e">
        <f>篩選器!N51</f>
        <v>#N/A</v>
      </c>
      <c r="V51" s="96">
        <f>篩選器!O51</f>
        <v>0</v>
      </c>
      <c r="W51" s="96" t="str">
        <f t="shared" si="6"/>
        <v/>
      </c>
      <c r="X51" t="e">
        <f>篩選器!P51</f>
        <v>#N/A</v>
      </c>
      <c r="Y51">
        <f>篩選器!Q51</f>
        <v>0</v>
      </c>
      <c r="Z51" s="96" t="str">
        <f t="shared" si="7"/>
        <v/>
      </c>
      <c r="AA51" t="e">
        <f>篩選器!R51</f>
        <v>#N/A</v>
      </c>
      <c r="AB51">
        <f>篩選器!S51</f>
        <v>0</v>
      </c>
      <c r="AC51" s="96" t="str">
        <f t="shared" si="8"/>
        <v/>
      </c>
      <c r="AD51" t="e">
        <f>篩選器!T51</f>
        <v>#N/A</v>
      </c>
      <c r="AE51">
        <f>篩選器!U51</f>
        <v>0</v>
      </c>
      <c r="AF51" s="96" t="str">
        <f t="shared" si="11"/>
        <v/>
      </c>
    </row>
    <row r="52" spans="1:32" ht="12" customHeight="1">
      <c r="A52" s="108">
        <f>藥品總表!C55</f>
        <v>0</v>
      </c>
      <c r="B52" s="32">
        <f>藥品總表!B55</f>
        <v>0</v>
      </c>
      <c r="C52" s="117">
        <f>藥品總表!D55</f>
        <v>0</v>
      </c>
      <c r="D52" s="32"/>
      <c r="E52" s="131" t="str">
        <f t="shared" si="2"/>
        <v>、、、、、、、</v>
      </c>
      <c r="F52" s="131" t="str">
        <f t="shared" si="12"/>
        <v/>
      </c>
      <c r="G52" s="131" t="str">
        <f t="shared" si="3"/>
        <v/>
      </c>
      <c r="H52" s="131"/>
      <c r="I52" s="96" t="e">
        <f>篩選器!F52</f>
        <v>#N/A</v>
      </c>
      <c r="J52" s="96">
        <f>篩選器!G52</f>
        <v>0</v>
      </c>
      <c r="K52" s="96" t="str">
        <f t="shared" si="9"/>
        <v/>
      </c>
      <c r="L52" s="96" t="e">
        <f>篩選器!H52</f>
        <v>#N/A</v>
      </c>
      <c r="M52" s="96">
        <f>篩選器!I52</f>
        <v>0</v>
      </c>
      <c r="N52" s="96" t="str">
        <f t="shared" si="4"/>
        <v/>
      </c>
      <c r="O52" s="96" t="e">
        <f>篩選器!J52</f>
        <v>#N/A</v>
      </c>
      <c r="P52" s="96">
        <f>篩選器!K52</f>
        <v>0</v>
      </c>
      <c r="Q52" s="96" t="str">
        <f t="shared" si="5"/>
        <v/>
      </c>
      <c r="R52" s="96" t="e">
        <f>篩選器!L52</f>
        <v>#N/A</v>
      </c>
      <c r="S52" s="96">
        <f>篩選器!M52</f>
        <v>0</v>
      </c>
      <c r="T52" s="96" t="str">
        <f t="shared" si="10"/>
        <v/>
      </c>
      <c r="U52" s="96" t="e">
        <f>篩選器!N52</f>
        <v>#N/A</v>
      </c>
      <c r="V52" s="96">
        <f>篩選器!O52</f>
        <v>0</v>
      </c>
      <c r="W52" s="96" t="str">
        <f t="shared" si="6"/>
        <v/>
      </c>
      <c r="X52" t="e">
        <f>篩選器!P52</f>
        <v>#N/A</v>
      </c>
      <c r="Y52">
        <f>篩選器!Q52</f>
        <v>0</v>
      </c>
      <c r="Z52" s="96" t="str">
        <f t="shared" si="7"/>
        <v/>
      </c>
      <c r="AA52" t="e">
        <f>篩選器!R52</f>
        <v>#N/A</v>
      </c>
      <c r="AB52">
        <f>篩選器!S52</f>
        <v>0</v>
      </c>
      <c r="AC52" s="96" t="str">
        <f t="shared" si="8"/>
        <v/>
      </c>
      <c r="AD52" t="e">
        <f>篩選器!T52</f>
        <v>#N/A</v>
      </c>
      <c r="AE52">
        <f>篩選器!U52</f>
        <v>0</v>
      </c>
      <c r="AF52" s="96" t="str">
        <f t="shared" si="11"/>
        <v/>
      </c>
    </row>
    <row r="53" spans="1:32" ht="12" customHeight="1">
      <c r="A53" s="108">
        <f>藥品總表!C56</f>
        <v>0</v>
      </c>
      <c r="B53" s="32">
        <f>藥品總表!B56</f>
        <v>0</v>
      </c>
      <c r="C53" s="117">
        <f>藥品總表!D56</f>
        <v>0</v>
      </c>
      <c r="D53" s="32"/>
      <c r="E53" s="131" t="str">
        <f t="shared" si="2"/>
        <v>、、、、、、、</v>
      </c>
      <c r="F53" s="131" t="str">
        <f t="shared" si="12"/>
        <v/>
      </c>
      <c r="G53" s="131" t="str">
        <f t="shared" si="3"/>
        <v/>
      </c>
      <c r="H53" s="131"/>
      <c r="I53" s="96" t="e">
        <f>篩選器!F53</f>
        <v>#N/A</v>
      </c>
      <c r="J53" s="96">
        <f>篩選器!G53</f>
        <v>0</v>
      </c>
      <c r="K53" s="96" t="str">
        <f t="shared" si="9"/>
        <v/>
      </c>
      <c r="L53" s="96" t="e">
        <f>篩選器!H53</f>
        <v>#N/A</v>
      </c>
      <c r="M53" s="96">
        <f>篩選器!I53</f>
        <v>0</v>
      </c>
      <c r="N53" s="96" t="str">
        <f t="shared" si="4"/>
        <v/>
      </c>
      <c r="O53" s="96" t="e">
        <f>篩選器!J53</f>
        <v>#N/A</v>
      </c>
      <c r="P53" s="96">
        <f>篩選器!K53</f>
        <v>0</v>
      </c>
      <c r="Q53" s="96" t="str">
        <f t="shared" si="5"/>
        <v/>
      </c>
      <c r="R53" s="96" t="e">
        <f>篩選器!L53</f>
        <v>#N/A</v>
      </c>
      <c r="S53" s="96">
        <f>篩選器!M53</f>
        <v>0</v>
      </c>
      <c r="T53" s="96" t="str">
        <f t="shared" si="10"/>
        <v/>
      </c>
      <c r="U53" s="96" t="e">
        <f>篩選器!N53</f>
        <v>#N/A</v>
      </c>
      <c r="V53" s="96">
        <f>篩選器!O53</f>
        <v>0</v>
      </c>
      <c r="W53" s="96" t="str">
        <f t="shared" si="6"/>
        <v/>
      </c>
      <c r="X53" t="e">
        <f>篩選器!P53</f>
        <v>#N/A</v>
      </c>
      <c r="Y53">
        <f>篩選器!Q53</f>
        <v>0</v>
      </c>
      <c r="Z53" s="96" t="str">
        <f t="shared" si="7"/>
        <v/>
      </c>
      <c r="AA53" t="e">
        <f>篩選器!R53</f>
        <v>#N/A</v>
      </c>
      <c r="AB53">
        <f>篩選器!S53</f>
        <v>0</v>
      </c>
      <c r="AC53" s="96" t="str">
        <f t="shared" si="8"/>
        <v/>
      </c>
      <c r="AD53" t="e">
        <f>篩選器!T53</f>
        <v>#N/A</v>
      </c>
      <c r="AE53">
        <f>篩選器!U53</f>
        <v>0</v>
      </c>
      <c r="AF53" s="96" t="str">
        <f t="shared" si="11"/>
        <v/>
      </c>
    </row>
    <row r="54" spans="1:32" ht="12" customHeight="1">
      <c r="A54" s="108">
        <f>藥品總表!C57</f>
        <v>0</v>
      </c>
      <c r="B54" s="32">
        <f>藥品總表!B57</f>
        <v>0</v>
      </c>
      <c r="C54" s="117">
        <f>藥品總表!D57</f>
        <v>0</v>
      </c>
      <c r="D54" s="32"/>
      <c r="E54" s="131" t="str">
        <f t="shared" si="2"/>
        <v>、、、、、、、</v>
      </c>
      <c r="F54" s="131" t="str">
        <f t="shared" si="12"/>
        <v/>
      </c>
      <c r="G54" s="131" t="str">
        <f t="shared" si="3"/>
        <v/>
      </c>
      <c r="H54" s="131"/>
      <c r="I54" s="96" t="e">
        <f>篩選器!F54</f>
        <v>#N/A</v>
      </c>
      <c r="J54" s="96">
        <f>篩選器!G54</f>
        <v>0</v>
      </c>
      <c r="K54" s="96" t="str">
        <f t="shared" si="9"/>
        <v/>
      </c>
      <c r="L54" s="96" t="e">
        <f>篩選器!H54</f>
        <v>#N/A</v>
      </c>
      <c r="M54" s="96">
        <f>篩選器!I54</f>
        <v>0</v>
      </c>
      <c r="N54" s="96" t="str">
        <f t="shared" si="4"/>
        <v/>
      </c>
      <c r="O54" s="96" t="e">
        <f>篩選器!J54</f>
        <v>#N/A</v>
      </c>
      <c r="P54" s="96">
        <f>篩選器!K54</f>
        <v>0</v>
      </c>
      <c r="Q54" s="96" t="str">
        <f t="shared" si="5"/>
        <v/>
      </c>
      <c r="R54" s="96" t="e">
        <f>篩選器!L54</f>
        <v>#N/A</v>
      </c>
      <c r="S54" s="96">
        <f>篩選器!M54</f>
        <v>0</v>
      </c>
      <c r="T54" s="96" t="str">
        <f t="shared" si="10"/>
        <v/>
      </c>
      <c r="U54" s="96" t="e">
        <f>篩選器!N54</f>
        <v>#N/A</v>
      </c>
      <c r="V54" s="96">
        <f>篩選器!O54</f>
        <v>0</v>
      </c>
      <c r="W54" s="96" t="str">
        <f t="shared" si="6"/>
        <v/>
      </c>
      <c r="X54" t="e">
        <f>篩選器!P54</f>
        <v>#N/A</v>
      </c>
      <c r="Y54">
        <f>篩選器!Q54</f>
        <v>0</v>
      </c>
      <c r="Z54" s="96" t="str">
        <f t="shared" si="7"/>
        <v/>
      </c>
      <c r="AA54" t="e">
        <f>篩選器!R54</f>
        <v>#N/A</v>
      </c>
      <c r="AB54">
        <f>篩選器!S54</f>
        <v>0</v>
      </c>
      <c r="AC54" s="96" t="str">
        <f t="shared" si="8"/>
        <v/>
      </c>
      <c r="AD54" t="e">
        <f>篩選器!T54</f>
        <v>#N/A</v>
      </c>
      <c r="AE54">
        <f>篩選器!U54</f>
        <v>0</v>
      </c>
      <c r="AF54" s="96" t="str">
        <f t="shared" si="11"/>
        <v/>
      </c>
    </row>
    <row r="55" spans="1:32" ht="12" customHeight="1">
      <c r="A55" s="108">
        <f>藥品總表!C58</f>
        <v>0</v>
      </c>
      <c r="B55" s="32">
        <f>藥品總表!B58</f>
        <v>0</v>
      </c>
      <c r="C55" s="117">
        <f>藥品總表!D58</f>
        <v>0</v>
      </c>
      <c r="D55" s="32"/>
      <c r="E55" s="131" t="str">
        <f t="shared" si="2"/>
        <v>、、、、、、、</v>
      </c>
      <c r="F55" s="131" t="str">
        <f t="shared" si="12"/>
        <v/>
      </c>
      <c r="G55" s="131" t="str">
        <f t="shared" si="3"/>
        <v/>
      </c>
      <c r="H55" s="131"/>
      <c r="I55" s="96" t="e">
        <f>篩選器!F55</f>
        <v>#N/A</v>
      </c>
      <c r="J55" s="96">
        <f>篩選器!G55</f>
        <v>0</v>
      </c>
      <c r="K55" s="96" t="str">
        <f t="shared" si="9"/>
        <v/>
      </c>
      <c r="L55" s="96" t="e">
        <f>篩選器!H55</f>
        <v>#N/A</v>
      </c>
      <c r="M55" s="96">
        <f>篩選器!I55</f>
        <v>0</v>
      </c>
      <c r="N55" s="96" t="str">
        <f t="shared" si="4"/>
        <v/>
      </c>
      <c r="O55" s="96" t="e">
        <f>篩選器!J55</f>
        <v>#N/A</v>
      </c>
      <c r="P55" s="96">
        <f>篩選器!K55</f>
        <v>0</v>
      </c>
      <c r="Q55" s="96" t="str">
        <f t="shared" si="5"/>
        <v/>
      </c>
      <c r="R55" s="96" t="e">
        <f>篩選器!L55</f>
        <v>#N/A</v>
      </c>
      <c r="S55" s="96">
        <f>篩選器!M55</f>
        <v>0</v>
      </c>
      <c r="T55" s="96" t="str">
        <f t="shared" si="10"/>
        <v/>
      </c>
      <c r="U55" s="96" t="e">
        <f>篩選器!N55</f>
        <v>#N/A</v>
      </c>
      <c r="V55" s="96">
        <f>篩選器!O55</f>
        <v>0</v>
      </c>
      <c r="W55" s="96" t="str">
        <f t="shared" si="6"/>
        <v/>
      </c>
      <c r="X55" t="e">
        <f>篩選器!P55</f>
        <v>#N/A</v>
      </c>
      <c r="Y55">
        <f>篩選器!Q55</f>
        <v>0</v>
      </c>
      <c r="Z55" s="96" t="str">
        <f t="shared" si="7"/>
        <v/>
      </c>
      <c r="AA55" t="e">
        <f>篩選器!R55</f>
        <v>#N/A</v>
      </c>
      <c r="AB55">
        <f>篩選器!S55</f>
        <v>0</v>
      </c>
      <c r="AC55" s="96" t="str">
        <f t="shared" si="8"/>
        <v/>
      </c>
      <c r="AD55" t="e">
        <f>篩選器!T55</f>
        <v>#N/A</v>
      </c>
      <c r="AE55">
        <f>篩選器!U55</f>
        <v>0</v>
      </c>
      <c r="AF55" s="96" t="str">
        <f t="shared" si="11"/>
        <v/>
      </c>
    </row>
    <row r="56" spans="1:32" ht="12" customHeight="1">
      <c r="A56" s="108">
        <f>藥品總表!C59</f>
        <v>0</v>
      </c>
      <c r="B56" s="32">
        <f>藥品總表!B59</f>
        <v>0</v>
      </c>
      <c r="C56" s="117">
        <f>藥品總表!D59</f>
        <v>0</v>
      </c>
      <c r="D56" s="32"/>
      <c r="E56" s="131" t="str">
        <f t="shared" si="2"/>
        <v>、、、、、、、</v>
      </c>
      <c r="F56" s="131" t="str">
        <f t="shared" si="12"/>
        <v/>
      </c>
      <c r="G56" s="131" t="str">
        <f t="shared" si="3"/>
        <v/>
      </c>
      <c r="H56" s="131"/>
      <c r="I56" s="96" t="e">
        <f>篩選器!F56</f>
        <v>#N/A</v>
      </c>
      <c r="J56" s="96">
        <f>篩選器!G56</f>
        <v>0</v>
      </c>
      <c r="K56" s="96" t="str">
        <f t="shared" si="9"/>
        <v/>
      </c>
      <c r="L56" s="96" t="e">
        <f>篩選器!H56</f>
        <v>#N/A</v>
      </c>
      <c r="M56" s="96">
        <f>篩選器!I56</f>
        <v>0</v>
      </c>
      <c r="N56" s="96" t="str">
        <f t="shared" si="4"/>
        <v/>
      </c>
      <c r="O56" s="96" t="e">
        <f>篩選器!J56</f>
        <v>#N/A</v>
      </c>
      <c r="P56" s="96">
        <f>篩選器!K56</f>
        <v>0</v>
      </c>
      <c r="Q56" s="96" t="str">
        <f t="shared" si="5"/>
        <v/>
      </c>
      <c r="R56" s="96" t="e">
        <f>篩選器!L56</f>
        <v>#N/A</v>
      </c>
      <c r="S56" s="96">
        <f>篩選器!M56</f>
        <v>0</v>
      </c>
      <c r="T56" s="96" t="str">
        <f t="shared" si="10"/>
        <v/>
      </c>
      <c r="U56" s="96" t="e">
        <f>篩選器!N56</f>
        <v>#N/A</v>
      </c>
      <c r="V56" s="96">
        <f>篩選器!O56</f>
        <v>0</v>
      </c>
      <c r="W56" s="96" t="str">
        <f t="shared" si="6"/>
        <v/>
      </c>
      <c r="X56" t="e">
        <f>篩選器!P56</f>
        <v>#N/A</v>
      </c>
      <c r="Y56">
        <f>篩選器!Q56</f>
        <v>0</v>
      </c>
      <c r="Z56" s="96" t="str">
        <f t="shared" si="7"/>
        <v/>
      </c>
      <c r="AA56" t="e">
        <f>篩選器!R56</f>
        <v>#N/A</v>
      </c>
      <c r="AB56">
        <f>篩選器!S56</f>
        <v>0</v>
      </c>
      <c r="AC56" s="96" t="str">
        <f t="shared" si="8"/>
        <v/>
      </c>
      <c r="AD56" t="e">
        <f>篩選器!T56</f>
        <v>#N/A</v>
      </c>
      <c r="AE56">
        <f>篩選器!U56</f>
        <v>0</v>
      </c>
      <c r="AF56" s="96" t="str">
        <f t="shared" si="11"/>
        <v/>
      </c>
    </row>
    <row r="57" spans="1:32" ht="12" customHeight="1">
      <c r="A57" s="108">
        <f>藥品總表!C60</f>
        <v>0</v>
      </c>
      <c r="B57" s="32">
        <f>藥品總表!B60</f>
        <v>0</v>
      </c>
      <c r="C57" s="117">
        <f>藥品總表!D60</f>
        <v>0</v>
      </c>
      <c r="D57" s="32"/>
      <c r="E57" s="131" t="str">
        <f t="shared" si="2"/>
        <v>、、、、、、、</v>
      </c>
      <c r="F57" s="131" t="str">
        <f t="shared" si="12"/>
        <v/>
      </c>
      <c r="G57" s="131" t="str">
        <f t="shared" si="3"/>
        <v/>
      </c>
      <c r="H57" s="131"/>
      <c r="I57" s="96" t="e">
        <f>篩選器!F57</f>
        <v>#N/A</v>
      </c>
      <c r="J57" s="96">
        <f>篩選器!G57</f>
        <v>0</v>
      </c>
      <c r="K57" s="96" t="str">
        <f t="shared" si="9"/>
        <v/>
      </c>
      <c r="L57" s="96" t="e">
        <f>篩選器!H57</f>
        <v>#N/A</v>
      </c>
      <c r="M57" s="96">
        <f>篩選器!I57</f>
        <v>0</v>
      </c>
      <c r="N57" s="96" t="str">
        <f t="shared" si="4"/>
        <v/>
      </c>
      <c r="O57" s="96" t="e">
        <f>篩選器!J57</f>
        <v>#N/A</v>
      </c>
      <c r="P57" s="96">
        <f>篩選器!K57</f>
        <v>0</v>
      </c>
      <c r="Q57" s="96" t="str">
        <f t="shared" si="5"/>
        <v/>
      </c>
      <c r="R57" s="96" t="e">
        <f>篩選器!L57</f>
        <v>#N/A</v>
      </c>
      <c r="S57" s="96">
        <f>篩選器!M57</f>
        <v>0</v>
      </c>
      <c r="T57" s="96" t="str">
        <f t="shared" si="10"/>
        <v/>
      </c>
      <c r="U57" s="96" t="e">
        <f>篩選器!N57</f>
        <v>#N/A</v>
      </c>
      <c r="V57" s="96">
        <f>篩選器!O57</f>
        <v>0</v>
      </c>
      <c r="W57" s="96" t="str">
        <f t="shared" si="6"/>
        <v/>
      </c>
      <c r="X57" t="e">
        <f>篩選器!P57</f>
        <v>#N/A</v>
      </c>
      <c r="Y57">
        <f>篩選器!Q57</f>
        <v>0</v>
      </c>
      <c r="Z57" s="96" t="str">
        <f t="shared" si="7"/>
        <v/>
      </c>
      <c r="AA57" t="e">
        <f>篩選器!R57</f>
        <v>#N/A</v>
      </c>
      <c r="AB57">
        <f>篩選器!S57</f>
        <v>0</v>
      </c>
      <c r="AC57" s="96" t="str">
        <f t="shared" si="8"/>
        <v/>
      </c>
      <c r="AD57" t="e">
        <f>篩選器!T57</f>
        <v>#N/A</v>
      </c>
      <c r="AE57">
        <f>篩選器!U57</f>
        <v>0</v>
      </c>
      <c r="AF57" s="96" t="str">
        <f t="shared" si="11"/>
        <v/>
      </c>
    </row>
    <row r="58" spans="1:32" ht="12" customHeight="1">
      <c r="A58" s="108">
        <f>藥品總表!C61</f>
        <v>0</v>
      </c>
      <c r="B58" s="32">
        <f>藥品總表!B61</f>
        <v>0</v>
      </c>
      <c r="C58" s="117">
        <f>藥品總表!D61</f>
        <v>0</v>
      </c>
      <c r="D58" s="32"/>
      <c r="E58" s="131" t="str">
        <f t="shared" si="2"/>
        <v>、、、、、、、</v>
      </c>
      <c r="F58" s="131" t="str">
        <f t="shared" si="12"/>
        <v/>
      </c>
      <c r="G58" s="131" t="str">
        <f t="shared" si="3"/>
        <v/>
      </c>
      <c r="H58" s="131"/>
      <c r="I58" s="96" t="e">
        <f>篩選器!F58</f>
        <v>#N/A</v>
      </c>
      <c r="J58" s="96">
        <f>篩選器!G58</f>
        <v>0</v>
      </c>
      <c r="K58" s="96" t="str">
        <f t="shared" si="9"/>
        <v/>
      </c>
      <c r="L58" s="96" t="e">
        <f>篩選器!H58</f>
        <v>#N/A</v>
      </c>
      <c r="M58" s="96">
        <f>篩選器!I58</f>
        <v>0</v>
      </c>
      <c r="N58" s="96" t="str">
        <f t="shared" si="4"/>
        <v/>
      </c>
      <c r="O58" s="96" t="e">
        <f>篩選器!J58</f>
        <v>#N/A</v>
      </c>
      <c r="P58" s="96">
        <f>篩選器!K58</f>
        <v>0</v>
      </c>
      <c r="Q58" s="96" t="str">
        <f t="shared" si="5"/>
        <v/>
      </c>
      <c r="R58" s="96" t="e">
        <f>篩選器!L58</f>
        <v>#N/A</v>
      </c>
      <c r="S58" s="96">
        <f>篩選器!M58</f>
        <v>0</v>
      </c>
      <c r="T58" s="96" t="str">
        <f t="shared" si="10"/>
        <v/>
      </c>
      <c r="U58" s="96" t="e">
        <f>篩選器!N58</f>
        <v>#N/A</v>
      </c>
      <c r="V58" s="96">
        <f>篩選器!O58</f>
        <v>0</v>
      </c>
      <c r="W58" s="96" t="str">
        <f t="shared" si="6"/>
        <v/>
      </c>
      <c r="X58" t="e">
        <f>篩選器!P58</f>
        <v>#N/A</v>
      </c>
      <c r="Y58">
        <f>篩選器!Q58</f>
        <v>0</v>
      </c>
      <c r="Z58" s="96" t="str">
        <f t="shared" si="7"/>
        <v/>
      </c>
      <c r="AA58" t="e">
        <f>篩選器!R58</f>
        <v>#N/A</v>
      </c>
      <c r="AB58">
        <f>篩選器!S58</f>
        <v>0</v>
      </c>
      <c r="AC58" s="96" t="str">
        <f t="shared" si="8"/>
        <v/>
      </c>
      <c r="AD58" t="e">
        <f>篩選器!T58</f>
        <v>#N/A</v>
      </c>
      <c r="AE58">
        <f>篩選器!U58</f>
        <v>0</v>
      </c>
      <c r="AF58" s="96" t="str">
        <f t="shared" si="11"/>
        <v/>
      </c>
    </row>
    <row r="59" spans="1:32" ht="12" customHeight="1">
      <c r="A59" s="108">
        <f>藥品總表!C62</f>
        <v>0</v>
      </c>
      <c r="B59" s="32">
        <f>藥品總表!B62</f>
        <v>0</v>
      </c>
      <c r="C59" s="117">
        <f>藥品總表!D62</f>
        <v>0</v>
      </c>
      <c r="D59" s="32"/>
      <c r="E59" s="131" t="str">
        <f t="shared" si="2"/>
        <v>、、、、、、、</v>
      </c>
      <c r="F59" s="131" t="str">
        <f t="shared" si="12"/>
        <v/>
      </c>
      <c r="G59" s="131" t="str">
        <f t="shared" si="3"/>
        <v/>
      </c>
      <c r="H59" s="131"/>
      <c r="I59" s="96" t="e">
        <f>篩選器!F59</f>
        <v>#N/A</v>
      </c>
      <c r="J59" s="96">
        <f>篩選器!G59</f>
        <v>0</v>
      </c>
      <c r="K59" s="96" t="str">
        <f t="shared" si="9"/>
        <v/>
      </c>
      <c r="L59" s="96" t="e">
        <f>篩選器!H59</f>
        <v>#N/A</v>
      </c>
      <c r="M59" s="96">
        <f>篩選器!I59</f>
        <v>0</v>
      </c>
      <c r="N59" s="96" t="str">
        <f t="shared" si="4"/>
        <v/>
      </c>
      <c r="O59" s="96" t="e">
        <f>篩選器!J59</f>
        <v>#N/A</v>
      </c>
      <c r="P59" s="96">
        <f>篩選器!K59</f>
        <v>0</v>
      </c>
      <c r="Q59" s="96" t="str">
        <f t="shared" si="5"/>
        <v/>
      </c>
      <c r="R59" s="96" t="e">
        <f>篩選器!L59</f>
        <v>#N/A</v>
      </c>
      <c r="S59" s="96">
        <f>篩選器!M59</f>
        <v>0</v>
      </c>
      <c r="T59" s="96" t="str">
        <f t="shared" si="10"/>
        <v/>
      </c>
      <c r="U59" s="96" t="e">
        <f>篩選器!N59</f>
        <v>#N/A</v>
      </c>
      <c r="V59" s="96">
        <f>篩選器!O59</f>
        <v>0</v>
      </c>
      <c r="W59" s="96" t="str">
        <f t="shared" si="6"/>
        <v/>
      </c>
      <c r="X59" t="e">
        <f>篩選器!P59</f>
        <v>#N/A</v>
      </c>
      <c r="Y59">
        <f>篩選器!Q59</f>
        <v>0</v>
      </c>
      <c r="Z59" s="96" t="str">
        <f t="shared" si="7"/>
        <v/>
      </c>
      <c r="AA59" t="e">
        <f>篩選器!R59</f>
        <v>#N/A</v>
      </c>
      <c r="AB59">
        <f>篩選器!S59</f>
        <v>0</v>
      </c>
      <c r="AC59" s="96" t="str">
        <f t="shared" si="8"/>
        <v/>
      </c>
      <c r="AD59" t="e">
        <f>篩選器!T59</f>
        <v>#N/A</v>
      </c>
      <c r="AE59">
        <f>篩選器!U59</f>
        <v>0</v>
      </c>
      <c r="AF59" s="96" t="str">
        <f t="shared" si="11"/>
        <v/>
      </c>
    </row>
    <row r="60" spans="1:32" ht="12" customHeight="1">
      <c r="A60" s="108">
        <f>藥品總表!C63</f>
        <v>0</v>
      </c>
      <c r="B60" s="32">
        <f>藥品總表!B63</f>
        <v>0</v>
      </c>
      <c r="C60" s="117">
        <f>藥品總表!D63</f>
        <v>0</v>
      </c>
      <c r="D60" s="32"/>
      <c r="E60" s="131" t="str">
        <f t="shared" si="2"/>
        <v>、、、、、、、</v>
      </c>
      <c r="F60" s="131" t="str">
        <f t="shared" si="12"/>
        <v/>
      </c>
      <c r="G60" s="131" t="str">
        <f t="shared" si="3"/>
        <v/>
      </c>
      <c r="H60" s="131"/>
      <c r="I60" s="96" t="e">
        <f>篩選器!F60</f>
        <v>#N/A</v>
      </c>
      <c r="J60" s="96">
        <f>篩選器!G60</f>
        <v>0</v>
      </c>
      <c r="K60" s="96" t="str">
        <f t="shared" si="9"/>
        <v/>
      </c>
      <c r="L60" s="96" t="e">
        <f>篩選器!H60</f>
        <v>#N/A</v>
      </c>
      <c r="M60" s="96">
        <f>篩選器!I60</f>
        <v>0</v>
      </c>
      <c r="N60" s="96" t="str">
        <f t="shared" si="4"/>
        <v/>
      </c>
      <c r="O60" s="96" t="e">
        <f>篩選器!J60</f>
        <v>#N/A</v>
      </c>
      <c r="P60" s="96">
        <f>篩選器!K60</f>
        <v>0</v>
      </c>
      <c r="Q60" s="96" t="str">
        <f t="shared" si="5"/>
        <v/>
      </c>
      <c r="R60" s="96" t="e">
        <f>篩選器!L60</f>
        <v>#N/A</v>
      </c>
      <c r="S60" s="96">
        <f>篩選器!M60</f>
        <v>0</v>
      </c>
      <c r="T60" s="96" t="str">
        <f t="shared" si="10"/>
        <v/>
      </c>
      <c r="U60" s="96" t="e">
        <f>篩選器!N60</f>
        <v>#N/A</v>
      </c>
      <c r="V60" s="96">
        <f>篩選器!O60</f>
        <v>0</v>
      </c>
      <c r="W60" s="96" t="str">
        <f t="shared" si="6"/>
        <v/>
      </c>
      <c r="X60" t="e">
        <f>篩選器!P60</f>
        <v>#N/A</v>
      </c>
      <c r="Y60">
        <f>篩選器!Q60</f>
        <v>0</v>
      </c>
      <c r="Z60" s="96" t="str">
        <f t="shared" si="7"/>
        <v/>
      </c>
      <c r="AA60" t="e">
        <f>篩選器!R60</f>
        <v>#N/A</v>
      </c>
      <c r="AB60">
        <f>篩選器!S60</f>
        <v>0</v>
      </c>
      <c r="AC60" s="96" t="str">
        <f t="shared" si="8"/>
        <v/>
      </c>
      <c r="AD60" t="e">
        <f>篩選器!T60</f>
        <v>#N/A</v>
      </c>
      <c r="AE60">
        <f>篩選器!U60</f>
        <v>0</v>
      </c>
      <c r="AF60" s="96" t="str">
        <f t="shared" si="11"/>
        <v/>
      </c>
    </row>
    <row r="61" spans="1:32" ht="12" customHeight="1">
      <c r="A61" s="108">
        <f>藥品總表!C64</f>
        <v>0</v>
      </c>
      <c r="B61" s="32">
        <f>藥品總表!B64</f>
        <v>0</v>
      </c>
      <c r="C61" s="117">
        <f>藥品總表!D64</f>
        <v>0</v>
      </c>
      <c r="D61" s="32"/>
      <c r="E61" s="131" t="str">
        <f t="shared" si="2"/>
        <v>、、、、、、、</v>
      </c>
      <c r="F61" s="131" t="str">
        <f t="shared" si="12"/>
        <v/>
      </c>
      <c r="G61" s="131" t="str">
        <f t="shared" si="3"/>
        <v/>
      </c>
      <c r="H61" s="131"/>
      <c r="I61" s="96" t="e">
        <f>篩選器!F61</f>
        <v>#N/A</v>
      </c>
      <c r="J61" s="96">
        <f>篩選器!G61</f>
        <v>0</v>
      </c>
      <c r="K61" s="96" t="str">
        <f t="shared" si="9"/>
        <v/>
      </c>
      <c r="L61" s="96" t="e">
        <f>篩選器!H61</f>
        <v>#N/A</v>
      </c>
      <c r="M61" s="96">
        <f>篩選器!I61</f>
        <v>0</v>
      </c>
      <c r="N61" s="96" t="str">
        <f t="shared" si="4"/>
        <v/>
      </c>
      <c r="O61" s="96" t="e">
        <f>篩選器!J61</f>
        <v>#N/A</v>
      </c>
      <c r="P61" s="96">
        <f>篩選器!K61</f>
        <v>0</v>
      </c>
      <c r="Q61" s="96" t="str">
        <f t="shared" si="5"/>
        <v/>
      </c>
      <c r="R61" s="96" t="e">
        <f>篩選器!L61</f>
        <v>#N/A</v>
      </c>
      <c r="S61" s="96">
        <f>篩選器!M61</f>
        <v>0</v>
      </c>
      <c r="T61" s="96" t="str">
        <f t="shared" si="10"/>
        <v/>
      </c>
      <c r="U61" s="96" t="e">
        <f>篩選器!N61</f>
        <v>#N/A</v>
      </c>
      <c r="V61" s="96">
        <f>篩選器!O61</f>
        <v>0</v>
      </c>
      <c r="W61" s="96" t="str">
        <f t="shared" si="6"/>
        <v/>
      </c>
      <c r="X61" t="e">
        <f>篩選器!P61</f>
        <v>#N/A</v>
      </c>
      <c r="Y61">
        <f>篩選器!Q61</f>
        <v>0</v>
      </c>
      <c r="Z61" s="96" t="str">
        <f t="shared" si="7"/>
        <v/>
      </c>
      <c r="AA61" t="e">
        <f>篩選器!R61</f>
        <v>#N/A</v>
      </c>
      <c r="AB61">
        <f>篩選器!S61</f>
        <v>0</v>
      </c>
      <c r="AC61" s="96" t="str">
        <f t="shared" si="8"/>
        <v/>
      </c>
      <c r="AD61" t="e">
        <f>篩選器!T61</f>
        <v>#N/A</v>
      </c>
      <c r="AE61">
        <f>篩選器!U61</f>
        <v>0</v>
      </c>
      <c r="AF61" s="96" t="str">
        <f t="shared" si="11"/>
        <v/>
      </c>
    </row>
    <row r="62" spans="1:32" ht="12" customHeight="1">
      <c r="A62" s="108">
        <f>藥品總表!C65</f>
        <v>0</v>
      </c>
      <c r="B62" s="32">
        <f>藥品總表!B65</f>
        <v>0</v>
      </c>
      <c r="C62" s="117">
        <f>藥品總表!D65</f>
        <v>0</v>
      </c>
      <c r="D62" s="32"/>
      <c r="E62" s="131" t="str">
        <f t="shared" si="2"/>
        <v>、、、、、、、</v>
      </c>
      <c r="F62" s="131" t="str">
        <f t="shared" si="12"/>
        <v/>
      </c>
      <c r="G62" s="131" t="str">
        <f t="shared" si="3"/>
        <v/>
      </c>
      <c r="H62" s="131"/>
      <c r="I62" s="96" t="e">
        <f>篩選器!F62</f>
        <v>#N/A</v>
      </c>
      <c r="J62" s="96">
        <f>篩選器!G62</f>
        <v>0</v>
      </c>
      <c r="K62" s="96" t="str">
        <f t="shared" si="9"/>
        <v/>
      </c>
      <c r="L62" s="96" t="e">
        <f>篩選器!H62</f>
        <v>#N/A</v>
      </c>
      <c r="M62" s="96">
        <f>篩選器!I62</f>
        <v>0</v>
      </c>
      <c r="N62" s="96" t="str">
        <f t="shared" si="4"/>
        <v/>
      </c>
      <c r="O62" s="96" t="e">
        <f>篩選器!J62</f>
        <v>#N/A</v>
      </c>
      <c r="P62" s="96">
        <f>篩選器!K62</f>
        <v>0</v>
      </c>
      <c r="Q62" s="96" t="str">
        <f t="shared" si="5"/>
        <v/>
      </c>
      <c r="R62" s="96" t="e">
        <f>篩選器!L62</f>
        <v>#N/A</v>
      </c>
      <c r="S62" s="96">
        <f>篩選器!M62</f>
        <v>0</v>
      </c>
      <c r="T62" s="96" t="str">
        <f t="shared" si="10"/>
        <v/>
      </c>
      <c r="U62" s="96" t="e">
        <f>篩選器!N62</f>
        <v>#N/A</v>
      </c>
      <c r="V62" s="96">
        <f>篩選器!O62</f>
        <v>0</v>
      </c>
      <c r="W62" s="96" t="str">
        <f t="shared" si="6"/>
        <v/>
      </c>
      <c r="X62" t="e">
        <f>篩選器!P62</f>
        <v>#N/A</v>
      </c>
      <c r="Y62">
        <f>篩選器!Q62</f>
        <v>0</v>
      </c>
      <c r="Z62" s="96" t="str">
        <f t="shared" si="7"/>
        <v/>
      </c>
      <c r="AA62" t="e">
        <f>篩選器!R62</f>
        <v>#N/A</v>
      </c>
      <c r="AB62">
        <f>篩選器!S62</f>
        <v>0</v>
      </c>
      <c r="AC62" s="96" t="str">
        <f t="shared" si="8"/>
        <v/>
      </c>
      <c r="AD62" t="e">
        <f>篩選器!T62</f>
        <v>#N/A</v>
      </c>
      <c r="AE62">
        <f>篩選器!U62</f>
        <v>0</v>
      </c>
      <c r="AF62" s="96" t="str">
        <f t="shared" si="11"/>
        <v/>
      </c>
    </row>
    <row r="63" spans="1:32" ht="12" customHeight="1">
      <c r="A63" s="108">
        <f>藥品總表!C66</f>
        <v>0</v>
      </c>
      <c r="B63" s="32">
        <f>藥品總表!B66</f>
        <v>0</v>
      </c>
      <c r="C63" s="117">
        <f>藥品總表!D66</f>
        <v>0</v>
      </c>
      <c r="D63" s="32"/>
      <c r="E63" s="131" t="str">
        <f t="shared" si="2"/>
        <v>、、、、、、、</v>
      </c>
      <c r="F63" s="131" t="str">
        <f t="shared" si="12"/>
        <v/>
      </c>
      <c r="G63" s="131" t="str">
        <f t="shared" si="3"/>
        <v/>
      </c>
      <c r="H63" s="131"/>
      <c r="I63" s="96" t="e">
        <f>篩選器!F63</f>
        <v>#N/A</v>
      </c>
      <c r="J63" s="96">
        <f>篩選器!G63</f>
        <v>0</v>
      </c>
      <c r="K63" s="96" t="str">
        <f t="shared" si="9"/>
        <v/>
      </c>
      <c r="L63" s="96" t="e">
        <f>篩選器!H63</f>
        <v>#N/A</v>
      </c>
      <c r="M63" s="96">
        <f>篩選器!I63</f>
        <v>0</v>
      </c>
      <c r="N63" s="96" t="str">
        <f t="shared" si="4"/>
        <v/>
      </c>
      <c r="O63" s="96" t="e">
        <f>篩選器!J63</f>
        <v>#N/A</v>
      </c>
      <c r="P63" s="96">
        <f>篩選器!K63</f>
        <v>0</v>
      </c>
      <c r="Q63" s="96" t="str">
        <f t="shared" si="5"/>
        <v/>
      </c>
      <c r="R63" s="96" t="e">
        <f>篩選器!L63</f>
        <v>#N/A</v>
      </c>
      <c r="S63" s="96">
        <f>篩選器!M63</f>
        <v>0</v>
      </c>
      <c r="T63" s="96" t="str">
        <f t="shared" si="10"/>
        <v/>
      </c>
      <c r="U63" s="96" t="e">
        <f>篩選器!N63</f>
        <v>#N/A</v>
      </c>
      <c r="V63" s="96">
        <f>篩選器!O63</f>
        <v>0</v>
      </c>
      <c r="W63" s="96" t="str">
        <f t="shared" si="6"/>
        <v/>
      </c>
      <c r="X63" t="e">
        <f>篩選器!P63</f>
        <v>#N/A</v>
      </c>
      <c r="Y63">
        <f>篩選器!Q63</f>
        <v>0</v>
      </c>
      <c r="Z63" s="96" t="str">
        <f t="shared" si="7"/>
        <v/>
      </c>
      <c r="AA63" t="e">
        <f>篩選器!R63</f>
        <v>#N/A</v>
      </c>
      <c r="AB63">
        <f>篩選器!S63</f>
        <v>0</v>
      </c>
      <c r="AC63" s="96" t="str">
        <f t="shared" si="8"/>
        <v/>
      </c>
      <c r="AD63" t="e">
        <f>篩選器!T63</f>
        <v>#N/A</v>
      </c>
      <c r="AE63">
        <f>篩選器!U63</f>
        <v>0</v>
      </c>
      <c r="AF63" s="96" t="str">
        <f t="shared" si="11"/>
        <v/>
      </c>
    </row>
    <row r="64" spans="1:32" ht="12" customHeight="1">
      <c r="A64" s="108">
        <f>藥品總表!C67</f>
        <v>0</v>
      </c>
      <c r="B64" s="32">
        <f>藥品總表!B67</f>
        <v>0</v>
      </c>
      <c r="C64" s="117">
        <f>藥品總表!D67</f>
        <v>0</v>
      </c>
      <c r="D64" s="32"/>
      <c r="E64" s="131" t="str">
        <f t="shared" si="2"/>
        <v>、、、、、、、</v>
      </c>
      <c r="F64" s="131" t="str">
        <f t="shared" si="12"/>
        <v/>
      </c>
      <c r="G64" s="131" t="str">
        <f t="shared" si="3"/>
        <v/>
      </c>
      <c r="H64" s="131"/>
      <c r="I64" s="96" t="e">
        <f>篩選器!F64</f>
        <v>#N/A</v>
      </c>
      <c r="J64" s="96">
        <f>篩選器!G64</f>
        <v>0</v>
      </c>
      <c r="K64" s="96" t="str">
        <f t="shared" si="9"/>
        <v/>
      </c>
      <c r="L64" s="96" t="e">
        <f>篩選器!H64</f>
        <v>#N/A</v>
      </c>
      <c r="M64" s="96">
        <f>篩選器!I64</f>
        <v>0</v>
      </c>
      <c r="N64" s="96" t="str">
        <f t="shared" si="4"/>
        <v/>
      </c>
      <c r="O64" s="96" t="e">
        <f>篩選器!J64</f>
        <v>#N/A</v>
      </c>
      <c r="P64" s="96">
        <f>篩選器!K64</f>
        <v>0</v>
      </c>
      <c r="Q64" s="96" t="str">
        <f t="shared" si="5"/>
        <v/>
      </c>
      <c r="R64" s="96" t="e">
        <f>篩選器!L64</f>
        <v>#N/A</v>
      </c>
      <c r="S64" s="96">
        <f>篩選器!M64</f>
        <v>0</v>
      </c>
      <c r="T64" s="96" t="str">
        <f t="shared" si="10"/>
        <v/>
      </c>
      <c r="U64" s="96" t="e">
        <f>篩選器!N64</f>
        <v>#N/A</v>
      </c>
      <c r="V64" s="96">
        <f>篩選器!O64</f>
        <v>0</v>
      </c>
      <c r="W64" s="96" t="str">
        <f t="shared" si="6"/>
        <v/>
      </c>
      <c r="X64" t="e">
        <f>篩選器!P64</f>
        <v>#N/A</v>
      </c>
      <c r="Y64">
        <f>篩選器!Q64</f>
        <v>0</v>
      </c>
      <c r="Z64" s="96" t="str">
        <f t="shared" si="7"/>
        <v/>
      </c>
      <c r="AA64" t="e">
        <f>篩選器!R64</f>
        <v>#N/A</v>
      </c>
      <c r="AB64">
        <f>篩選器!S64</f>
        <v>0</v>
      </c>
      <c r="AC64" s="96" t="str">
        <f t="shared" si="8"/>
        <v/>
      </c>
      <c r="AD64" t="e">
        <f>篩選器!T64</f>
        <v>#N/A</v>
      </c>
      <c r="AE64">
        <f>篩選器!U64</f>
        <v>0</v>
      </c>
      <c r="AF64" s="96" t="str">
        <f t="shared" si="11"/>
        <v/>
      </c>
    </row>
    <row r="65" spans="1:32" ht="12" customHeight="1">
      <c r="A65" s="108">
        <f>藥品總表!C68</f>
        <v>0</v>
      </c>
      <c r="B65" s="32">
        <f>藥品總表!B68</f>
        <v>0</v>
      </c>
      <c r="C65" s="117">
        <f>藥品總表!D68</f>
        <v>0</v>
      </c>
      <c r="D65" s="32"/>
      <c r="E65" s="131" t="str">
        <f t="shared" si="2"/>
        <v>、、、、、、、</v>
      </c>
      <c r="F65" s="131" t="str">
        <f t="shared" si="12"/>
        <v/>
      </c>
      <c r="G65" s="131" t="str">
        <f t="shared" si="3"/>
        <v/>
      </c>
      <c r="H65" s="131"/>
      <c r="I65" s="96" t="e">
        <f>篩選器!F65</f>
        <v>#N/A</v>
      </c>
      <c r="J65" s="96">
        <f>篩選器!G65</f>
        <v>0</v>
      </c>
      <c r="K65" s="96" t="str">
        <f t="shared" si="9"/>
        <v/>
      </c>
      <c r="L65" s="96" t="e">
        <f>篩選器!H65</f>
        <v>#N/A</v>
      </c>
      <c r="M65" s="96">
        <f>篩選器!I65</f>
        <v>0</v>
      </c>
      <c r="N65" s="96" t="str">
        <f t="shared" si="4"/>
        <v/>
      </c>
      <c r="O65" s="96" t="e">
        <f>篩選器!J65</f>
        <v>#N/A</v>
      </c>
      <c r="P65" s="96">
        <f>篩選器!K65</f>
        <v>0</v>
      </c>
      <c r="Q65" s="96" t="str">
        <f t="shared" si="5"/>
        <v/>
      </c>
      <c r="R65" s="96" t="e">
        <f>篩選器!L65</f>
        <v>#N/A</v>
      </c>
      <c r="S65" s="96">
        <f>篩選器!M65</f>
        <v>0</v>
      </c>
      <c r="T65" s="96" t="str">
        <f t="shared" si="10"/>
        <v/>
      </c>
      <c r="U65" s="96" t="e">
        <f>篩選器!N65</f>
        <v>#N/A</v>
      </c>
      <c r="V65" s="96">
        <f>篩選器!O65</f>
        <v>0</v>
      </c>
      <c r="W65" s="96" t="str">
        <f t="shared" si="6"/>
        <v/>
      </c>
      <c r="X65" t="e">
        <f>篩選器!P65</f>
        <v>#N/A</v>
      </c>
      <c r="Y65">
        <f>篩選器!Q65</f>
        <v>0</v>
      </c>
      <c r="Z65" s="96" t="str">
        <f t="shared" si="7"/>
        <v/>
      </c>
      <c r="AA65" t="e">
        <f>篩選器!R65</f>
        <v>#N/A</v>
      </c>
      <c r="AB65">
        <f>篩選器!S65</f>
        <v>0</v>
      </c>
      <c r="AC65" s="96" t="str">
        <f t="shared" si="8"/>
        <v/>
      </c>
      <c r="AD65" t="e">
        <f>篩選器!T65</f>
        <v>#N/A</v>
      </c>
      <c r="AE65">
        <f>篩選器!U65</f>
        <v>0</v>
      </c>
      <c r="AF65" s="96" t="str">
        <f t="shared" si="11"/>
        <v/>
      </c>
    </row>
    <row r="66" spans="1:32" ht="12" customHeight="1">
      <c r="A66" s="108">
        <f>藥品總表!C69</f>
        <v>0</v>
      </c>
      <c r="B66" s="32">
        <f>藥品總表!B69</f>
        <v>0</v>
      </c>
      <c r="C66" s="117">
        <f>藥品總表!D69</f>
        <v>0</v>
      </c>
      <c r="D66" s="32"/>
      <c r="E66" s="131" t="str">
        <f t="shared" si="2"/>
        <v>、、、、、、、</v>
      </c>
      <c r="F66" s="131" t="str">
        <f t="shared" si="12"/>
        <v/>
      </c>
      <c r="G66" s="131" t="str">
        <f t="shared" si="3"/>
        <v/>
      </c>
      <c r="H66" s="131"/>
      <c r="I66" s="96" t="e">
        <f>篩選器!F66</f>
        <v>#N/A</v>
      </c>
      <c r="J66" s="96">
        <f>篩選器!G66</f>
        <v>0</v>
      </c>
      <c r="K66" s="96" t="str">
        <f t="shared" si="9"/>
        <v/>
      </c>
      <c r="L66" s="96" t="e">
        <f>篩選器!H66</f>
        <v>#N/A</v>
      </c>
      <c r="M66" s="96">
        <f>篩選器!I66</f>
        <v>0</v>
      </c>
      <c r="N66" s="96" t="str">
        <f t="shared" si="4"/>
        <v/>
      </c>
      <c r="O66" s="96" t="e">
        <f>篩選器!J66</f>
        <v>#N/A</v>
      </c>
      <c r="P66" s="96">
        <f>篩選器!K66</f>
        <v>0</v>
      </c>
      <c r="Q66" s="96" t="str">
        <f t="shared" si="5"/>
        <v/>
      </c>
      <c r="R66" s="96" t="e">
        <f>篩選器!L66</f>
        <v>#N/A</v>
      </c>
      <c r="S66" s="96">
        <f>篩選器!M66</f>
        <v>0</v>
      </c>
      <c r="T66" s="96" t="str">
        <f t="shared" si="10"/>
        <v/>
      </c>
      <c r="U66" s="96" t="e">
        <f>篩選器!N66</f>
        <v>#N/A</v>
      </c>
      <c r="V66" s="96">
        <f>篩選器!O66</f>
        <v>0</v>
      </c>
      <c r="W66" s="96" t="str">
        <f t="shared" si="6"/>
        <v/>
      </c>
      <c r="X66" t="e">
        <f>篩選器!P66</f>
        <v>#N/A</v>
      </c>
      <c r="Y66">
        <f>篩選器!Q66</f>
        <v>0</v>
      </c>
      <c r="Z66" s="96" t="str">
        <f t="shared" si="7"/>
        <v/>
      </c>
      <c r="AA66" t="e">
        <f>篩選器!R66</f>
        <v>#N/A</v>
      </c>
      <c r="AB66">
        <f>篩選器!S66</f>
        <v>0</v>
      </c>
      <c r="AC66" s="96" t="str">
        <f t="shared" si="8"/>
        <v/>
      </c>
      <c r="AD66" t="e">
        <f>篩選器!T66</f>
        <v>#N/A</v>
      </c>
      <c r="AE66">
        <f>篩選器!U66</f>
        <v>0</v>
      </c>
      <c r="AF66" s="96" t="str">
        <f t="shared" si="11"/>
        <v/>
      </c>
    </row>
    <row r="67" spans="1:32" ht="12" customHeight="1">
      <c r="A67" s="108">
        <f>藥品總表!C70</f>
        <v>0</v>
      </c>
      <c r="B67" s="32">
        <f>藥品總表!B70</f>
        <v>0</v>
      </c>
      <c r="C67" s="117">
        <f>藥品總表!D70</f>
        <v>0</v>
      </c>
      <c r="D67" s="32"/>
      <c r="E67" s="131" t="str">
        <f t="shared" si="2"/>
        <v>、、、、、、、</v>
      </c>
      <c r="F67" s="131" t="str">
        <f t="shared" si="12"/>
        <v/>
      </c>
      <c r="G67" s="131" t="str">
        <f t="shared" si="3"/>
        <v/>
      </c>
      <c r="H67" s="131"/>
      <c r="I67" s="96" t="e">
        <f>篩選器!F67</f>
        <v>#N/A</v>
      </c>
      <c r="J67" s="96">
        <f>篩選器!G67</f>
        <v>0</v>
      </c>
      <c r="K67" s="96" t="str">
        <f t="shared" si="9"/>
        <v/>
      </c>
      <c r="L67" s="96" t="e">
        <f>篩選器!H67</f>
        <v>#N/A</v>
      </c>
      <c r="M67" s="96">
        <f>篩選器!I67</f>
        <v>0</v>
      </c>
      <c r="N67" s="96" t="str">
        <f t="shared" si="4"/>
        <v/>
      </c>
      <c r="O67" s="96" t="e">
        <f>篩選器!J67</f>
        <v>#N/A</v>
      </c>
      <c r="P67" s="96">
        <f>篩選器!K67</f>
        <v>0</v>
      </c>
      <c r="Q67" s="96" t="str">
        <f t="shared" si="5"/>
        <v/>
      </c>
      <c r="R67" s="96" t="e">
        <f>篩選器!L67</f>
        <v>#N/A</v>
      </c>
      <c r="S67" s="96">
        <f>篩選器!M67</f>
        <v>0</v>
      </c>
      <c r="T67" s="96" t="str">
        <f t="shared" si="10"/>
        <v/>
      </c>
      <c r="U67" s="96" t="e">
        <f>篩選器!N67</f>
        <v>#N/A</v>
      </c>
      <c r="V67" s="96">
        <f>篩選器!O67</f>
        <v>0</v>
      </c>
      <c r="W67" s="96" t="str">
        <f t="shared" si="6"/>
        <v/>
      </c>
      <c r="X67" t="e">
        <f>篩選器!P67</f>
        <v>#N/A</v>
      </c>
      <c r="Y67">
        <f>篩選器!Q67</f>
        <v>0</v>
      </c>
      <c r="Z67" s="96" t="str">
        <f t="shared" si="7"/>
        <v/>
      </c>
      <c r="AA67" t="e">
        <f>篩選器!R67</f>
        <v>#N/A</v>
      </c>
      <c r="AB67">
        <f>篩選器!S67</f>
        <v>0</v>
      </c>
      <c r="AC67" s="96" t="str">
        <f t="shared" si="8"/>
        <v/>
      </c>
      <c r="AD67" t="e">
        <f>篩選器!T67</f>
        <v>#N/A</v>
      </c>
      <c r="AE67">
        <f>篩選器!U67</f>
        <v>0</v>
      </c>
      <c r="AF67" s="96" t="str">
        <f t="shared" si="11"/>
        <v/>
      </c>
    </row>
    <row r="68" spans="1:32" ht="12" customHeight="1">
      <c r="A68" s="108">
        <f>藥品總表!C71</f>
        <v>0</v>
      </c>
      <c r="B68" s="32">
        <f>藥品總表!B71</f>
        <v>0</v>
      </c>
      <c r="C68" s="117">
        <f>藥品總表!D71</f>
        <v>0</v>
      </c>
      <c r="D68" s="32"/>
      <c r="E68" s="131" t="str">
        <f t="shared" ref="E68:E131" si="13">K68&amp;"、"&amp;N68&amp;"、"&amp;Q68&amp;"、"&amp;T68&amp;"、"&amp;W68&amp;"、"&amp;Z68&amp;"、"&amp;AC68&amp;"、"&amp;AF68</f>
        <v>、、、、、、、</v>
      </c>
      <c r="F68" s="131" t="str">
        <f t="shared" ref="F68:F131" si="14">Z68</f>
        <v/>
      </c>
      <c r="G68" s="131" t="str">
        <f t="shared" ref="G68:G131" si="15">AC68</f>
        <v/>
      </c>
      <c r="H68" s="131"/>
      <c r="I68" s="96" t="e">
        <f>篩選器!F68</f>
        <v>#N/A</v>
      </c>
      <c r="J68" s="96">
        <f>篩選器!G68</f>
        <v>0</v>
      </c>
      <c r="K68" s="96" t="str">
        <f t="shared" si="9"/>
        <v/>
      </c>
      <c r="L68" s="96" t="e">
        <f>篩選器!H68</f>
        <v>#N/A</v>
      </c>
      <c r="M68" s="96">
        <f>篩選器!I68</f>
        <v>0</v>
      </c>
      <c r="N68" s="96" t="str">
        <f t="shared" ref="N68:N131" si="16">IF(M68&gt;0,$L$1,"")</f>
        <v/>
      </c>
      <c r="O68" s="96" t="e">
        <f>篩選器!J68</f>
        <v>#N/A</v>
      </c>
      <c r="P68" s="96">
        <f>篩選器!K68</f>
        <v>0</v>
      </c>
      <c r="Q68" s="96" t="str">
        <f t="shared" ref="Q68:Q131" si="17">IF(P68&gt;0,$O$1,"")</f>
        <v/>
      </c>
      <c r="R68" s="96" t="e">
        <f>篩選器!L68</f>
        <v>#N/A</v>
      </c>
      <c r="S68" s="96">
        <f>篩選器!M68</f>
        <v>0</v>
      </c>
      <c r="T68" s="96" t="str">
        <f t="shared" ref="T68:T131" si="18">IF(S68&gt;0,$R$1,"")</f>
        <v/>
      </c>
      <c r="U68" s="96" t="e">
        <f>篩選器!N68</f>
        <v>#N/A</v>
      </c>
      <c r="V68" s="96">
        <f>篩選器!O68</f>
        <v>0</v>
      </c>
      <c r="W68" s="96" t="str">
        <f t="shared" ref="W68:W131" si="19">IF(V68&gt;0,$U$1,"")</f>
        <v/>
      </c>
      <c r="X68" t="e">
        <f>篩選器!P68</f>
        <v>#N/A</v>
      </c>
      <c r="Y68">
        <f>篩選器!Q68</f>
        <v>0</v>
      </c>
      <c r="Z68" s="96" t="str">
        <f t="shared" ref="Z68:Z131" si="20">IF(Y68&gt;0,$Z$1,"")</f>
        <v/>
      </c>
      <c r="AA68" t="e">
        <f>篩選器!R68</f>
        <v>#N/A</v>
      </c>
      <c r="AB68">
        <f>篩選器!S68</f>
        <v>0</v>
      </c>
      <c r="AC68" s="96" t="str">
        <f t="shared" ref="AC68:AC131" si="21">IF(AB68&gt;0,$AC$1,"")</f>
        <v/>
      </c>
      <c r="AD68" t="e">
        <f>篩選器!T68</f>
        <v>#N/A</v>
      </c>
      <c r="AE68">
        <f>篩選器!U68</f>
        <v>0</v>
      </c>
      <c r="AF68" s="96" t="str">
        <f t="shared" ref="AF68:AF131" si="22">IF(AE68&gt;0,$AD$1,"")</f>
        <v/>
      </c>
    </row>
    <row r="69" spans="1:32" ht="12" customHeight="1">
      <c r="A69" s="108">
        <f>藥品總表!C72</f>
        <v>0</v>
      </c>
      <c r="B69" s="32">
        <f>藥品總表!B72</f>
        <v>0</v>
      </c>
      <c r="C69" s="117">
        <f>藥品總表!D72</f>
        <v>0</v>
      </c>
      <c r="D69" s="32"/>
      <c r="E69" s="131" t="str">
        <f t="shared" si="13"/>
        <v>、、、、、、、</v>
      </c>
      <c r="F69" s="131" t="str">
        <f t="shared" si="14"/>
        <v/>
      </c>
      <c r="G69" s="131" t="str">
        <f t="shared" si="15"/>
        <v/>
      </c>
      <c r="H69" s="131"/>
      <c r="I69" s="96" t="e">
        <f>篩選器!F69</f>
        <v>#N/A</v>
      </c>
      <c r="J69" s="96">
        <f>篩選器!G69</f>
        <v>0</v>
      </c>
      <c r="K69" s="96" t="str">
        <f t="shared" ref="K69:K132" si="23">IF(J69&gt;0,$I$1,"")</f>
        <v/>
      </c>
      <c r="L69" s="96" t="e">
        <f>篩選器!H69</f>
        <v>#N/A</v>
      </c>
      <c r="M69" s="96">
        <f>篩選器!I69</f>
        <v>0</v>
      </c>
      <c r="N69" s="96" t="str">
        <f t="shared" si="16"/>
        <v/>
      </c>
      <c r="O69" s="96" t="e">
        <f>篩選器!J69</f>
        <v>#N/A</v>
      </c>
      <c r="P69" s="96">
        <f>篩選器!K69</f>
        <v>0</v>
      </c>
      <c r="Q69" s="96" t="str">
        <f t="shared" si="17"/>
        <v/>
      </c>
      <c r="R69" s="96" t="e">
        <f>篩選器!L69</f>
        <v>#N/A</v>
      </c>
      <c r="S69" s="96">
        <f>篩選器!M69</f>
        <v>0</v>
      </c>
      <c r="T69" s="96" t="str">
        <f t="shared" si="18"/>
        <v/>
      </c>
      <c r="U69" s="96" t="e">
        <f>篩選器!N69</f>
        <v>#N/A</v>
      </c>
      <c r="V69" s="96">
        <f>篩選器!O69</f>
        <v>0</v>
      </c>
      <c r="W69" s="96" t="str">
        <f t="shared" si="19"/>
        <v/>
      </c>
      <c r="X69" t="e">
        <f>篩選器!P69</f>
        <v>#N/A</v>
      </c>
      <c r="Y69">
        <f>篩選器!Q69</f>
        <v>0</v>
      </c>
      <c r="Z69" s="96" t="str">
        <f t="shared" si="20"/>
        <v/>
      </c>
      <c r="AA69" t="e">
        <f>篩選器!R69</f>
        <v>#N/A</v>
      </c>
      <c r="AB69">
        <f>篩選器!S69</f>
        <v>0</v>
      </c>
      <c r="AC69" s="96" t="str">
        <f t="shared" si="21"/>
        <v/>
      </c>
      <c r="AD69" t="e">
        <f>篩選器!T69</f>
        <v>#N/A</v>
      </c>
      <c r="AE69">
        <f>篩選器!U69</f>
        <v>0</v>
      </c>
      <c r="AF69" s="96" t="str">
        <f t="shared" si="22"/>
        <v/>
      </c>
    </row>
    <row r="70" spans="1:32" ht="12" customHeight="1">
      <c r="A70" s="108">
        <f>藥品總表!C73</f>
        <v>0</v>
      </c>
      <c r="B70" s="32">
        <f>藥品總表!B73</f>
        <v>0</v>
      </c>
      <c r="C70" s="117">
        <f>藥品總表!D73</f>
        <v>0</v>
      </c>
      <c r="D70" s="32"/>
      <c r="E70" s="131" t="str">
        <f t="shared" si="13"/>
        <v>、、、、、、、</v>
      </c>
      <c r="F70" s="131" t="str">
        <f t="shared" si="14"/>
        <v/>
      </c>
      <c r="G70" s="131" t="str">
        <f t="shared" si="15"/>
        <v/>
      </c>
      <c r="H70" s="131"/>
      <c r="I70" s="96" t="e">
        <f>篩選器!F70</f>
        <v>#N/A</v>
      </c>
      <c r="J70" s="96">
        <f>篩選器!G70</f>
        <v>0</v>
      </c>
      <c r="K70" s="96" t="str">
        <f t="shared" si="23"/>
        <v/>
      </c>
      <c r="L70" s="96" t="e">
        <f>篩選器!H70</f>
        <v>#N/A</v>
      </c>
      <c r="M70" s="96">
        <f>篩選器!I70</f>
        <v>0</v>
      </c>
      <c r="N70" s="96" t="str">
        <f t="shared" si="16"/>
        <v/>
      </c>
      <c r="O70" s="96" t="e">
        <f>篩選器!J70</f>
        <v>#N/A</v>
      </c>
      <c r="P70" s="96">
        <f>篩選器!K70</f>
        <v>0</v>
      </c>
      <c r="Q70" s="96" t="str">
        <f t="shared" si="17"/>
        <v/>
      </c>
      <c r="R70" s="96" t="e">
        <f>篩選器!L70</f>
        <v>#N/A</v>
      </c>
      <c r="S70" s="96">
        <f>篩選器!M70</f>
        <v>0</v>
      </c>
      <c r="T70" s="96" t="str">
        <f t="shared" si="18"/>
        <v/>
      </c>
      <c r="U70" s="96" t="e">
        <f>篩選器!N70</f>
        <v>#N/A</v>
      </c>
      <c r="V70" s="96">
        <f>篩選器!O70</f>
        <v>0</v>
      </c>
      <c r="W70" s="96" t="str">
        <f t="shared" si="19"/>
        <v/>
      </c>
      <c r="X70" t="e">
        <f>篩選器!P70</f>
        <v>#N/A</v>
      </c>
      <c r="Y70">
        <f>篩選器!Q70</f>
        <v>0</v>
      </c>
      <c r="Z70" s="96" t="str">
        <f t="shared" si="20"/>
        <v/>
      </c>
      <c r="AA70" t="e">
        <f>篩選器!R70</f>
        <v>#N/A</v>
      </c>
      <c r="AB70">
        <f>篩選器!S70</f>
        <v>0</v>
      </c>
      <c r="AC70" s="96" t="str">
        <f t="shared" si="21"/>
        <v/>
      </c>
      <c r="AD70" t="e">
        <f>篩選器!T70</f>
        <v>#N/A</v>
      </c>
      <c r="AE70">
        <f>篩選器!U70</f>
        <v>0</v>
      </c>
      <c r="AF70" s="96" t="str">
        <f t="shared" si="22"/>
        <v/>
      </c>
    </row>
    <row r="71" spans="1:32" ht="12" customHeight="1">
      <c r="A71" s="108">
        <f>藥品總表!C74</f>
        <v>0</v>
      </c>
      <c r="B71" s="32">
        <f>藥品總表!B74</f>
        <v>0</v>
      </c>
      <c r="C71" s="117">
        <f>藥品總表!D74</f>
        <v>0</v>
      </c>
      <c r="D71" s="32"/>
      <c r="E71" s="131" t="str">
        <f t="shared" si="13"/>
        <v>、、、、、、、</v>
      </c>
      <c r="F71" s="131" t="str">
        <f t="shared" si="14"/>
        <v/>
      </c>
      <c r="G71" s="131" t="str">
        <f t="shared" si="15"/>
        <v/>
      </c>
      <c r="H71" s="131"/>
      <c r="I71" s="96" t="e">
        <f>篩選器!F71</f>
        <v>#N/A</v>
      </c>
      <c r="J71" s="96">
        <f>篩選器!G71</f>
        <v>0</v>
      </c>
      <c r="K71" s="96" t="str">
        <f t="shared" si="23"/>
        <v/>
      </c>
      <c r="L71" s="96" t="e">
        <f>篩選器!H71</f>
        <v>#N/A</v>
      </c>
      <c r="M71" s="96">
        <f>篩選器!I71</f>
        <v>0</v>
      </c>
      <c r="N71" s="96" t="str">
        <f t="shared" si="16"/>
        <v/>
      </c>
      <c r="O71" s="96" t="e">
        <f>篩選器!J71</f>
        <v>#N/A</v>
      </c>
      <c r="P71" s="96">
        <f>篩選器!K71</f>
        <v>0</v>
      </c>
      <c r="Q71" s="96" t="str">
        <f t="shared" si="17"/>
        <v/>
      </c>
      <c r="R71" s="96" t="e">
        <f>篩選器!L71</f>
        <v>#N/A</v>
      </c>
      <c r="S71" s="96">
        <f>篩選器!M71</f>
        <v>0</v>
      </c>
      <c r="T71" s="96" t="str">
        <f t="shared" si="18"/>
        <v/>
      </c>
      <c r="U71" s="96" t="e">
        <f>篩選器!N71</f>
        <v>#N/A</v>
      </c>
      <c r="V71" s="96">
        <f>篩選器!O71</f>
        <v>0</v>
      </c>
      <c r="W71" s="96" t="str">
        <f t="shared" si="19"/>
        <v/>
      </c>
      <c r="X71" t="e">
        <f>篩選器!P71</f>
        <v>#N/A</v>
      </c>
      <c r="Y71">
        <f>篩選器!Q71</f>
        <v>0</v>
      </c>
      <c r="Z71" s="96" t="str">
        <f t="shared" si="20"/>
        <v/>
      </c>
      <c r="AA71" t="e">
        <f>篩選器!R71</f>
        <v>#N/A</v>
      </c>
      <c r="AB71">
        <f>篩選器!S71</f>
        <v>0</v>
      </c>
      <c r="AC71" s="96" t="str">
        <f t="shared" si="21"/>
        <v/>
      </c>
      <c r="AD71" t="e">
        <f>篩選器!T71</f>
        <v>#N/A</v>
      </c>
      <c r="AE71">
        <f>篩選器!U71</f>
        <v>0</v>
      </c>
      <c r="AF71" s="96" t="str">
        <f t="shared" si="22"/>
        <v/>
      </c>
    </row>
    <row r="72" spans="1:32" ht="12" customHeight="1">
      <c r="A72" s="108">
        <f>藥品總表!C75</f>
        <v>0</v>
      </c>
      <c r="B72" s="32">
        <f>藥品總表!B75</f>
        <v>0</v>
      </c>
      <c r="C72" s="117">
        <f>藥品總表!D75</f>
        <v>0</v>
      </c>
      <c r="D72" s="32"/>
      <c r="E72" s="131" t="str">
        <f t="shared" si="13"/>
        <v>、、、、、、、</v>
      </c>
      <c r="F72" s="131" t="str">
        <f t="shared" si="14"/>
        <v/>
      </c>
      <c r="G72" s="131" t="str">
        <f t="shared" si="15"/>
        <v/>
      </c>
      <c r="H72" s="131"/>
      <c r="I72" s="96" t="e">
        <f>篩選器!F72</f>
        <v>#N/A</v>
      </c>
      <c r="J72" s="96">
        <f>篩選器!G72</f>
        <v>0</v>
      </c>
      <c r="K72" s="96" t="str">
        <f t="shared" si="23"/>
        <v/>
      </c>
      <c r="L72" s="96" t="e">
        <f>篩選器!H72</f>
        <v>#N/A</v>
      </c>
      <c r="M72" s="96">
        <f>篩選器!I72</f>
        <v>0</v>
      </c>
      <c r="N72" s="96" t="str">
        <f t="shared" si="16"/>
        <v/>
      </c>
      <c r="O72" s="96" t="e">
        <f>篩選器!J72</f>
        <v>#N/A</v>
      </c>
      <c r="P72" s="96">
        <f>篩選器!K72</f>
        <v>0</v>
      </c>
      <c r="Q72" s="96" t="str">
        <f t="shared" si="17"/>
        <v/>
      </c>
      <c r="R72" s="96" t="e">
        <f>篩選器!L72</f>
        <v>#N/A</v>
      </c>
      <c r="S72" s="96">
        <f>篩選器!M72</f>
        <v>0</v>
      </c>
      <c r="T72" s="96" t="str">
        <f t="shared" si="18"/>
        <v/>
      </c>
      <c r="U72" s="96" t="e">
        <f>篩選器!N72</f>
        <v>#N/A</v>
      </c>
      <c r="V72" s="96">
        <f>篩選器!O72</f>
        <v>0</v>
      </c>
      <c r="W72" s="96" t="str">
        <f t="shared" si="19"/>
        <v/>
      </c>
      <c r="X72" t="e">
        <f>篩選器!P72</f>
        <v>#N/A</v>
      </c>
      <c r="Y72">
        <f>篩選器!Q72</f>
        <v>0</v>
      </c>
      <c r="Z72" s="96" t="str">
        <f t="shared" si="20"/>
        <v/>
      </c>
      <c r="AA72" t="e">
        <f>篩選器!R72</f>
        <v>#N/A</v>
      </c>
      <c r="AB72">
        <f>篩選器!S72</f>
        <v>0</v>
      </c>
      <c r="AC72" s="96" t="str">
        <f t="shared" si="21"/>
        <v/>
      </c>
      <c r="AD72" t="e">
        <f>篩選器!T72</f>
        <v>#N/A</v>
      </c>
      <c r="AE72">
        <f>篩選器!U72</f>
        <v>0</v>
      </c>
      <c r="AF72" s="96" t="str">
        <f t="shared" si="22"/>
        <v/>
      </c>
    </row>
    <row r="73" spans="1:32" ht="12" customHeight="1">
      <c r="A73" s="108">
        <f>藥品總表!C76</f>
        <v>0</v>
      </c>
      <c r="B73" s="32">
        <f>藥品總表!B76</f>
        <v>0</v>
      </c>
      <c r="C73" s="117">
        <f>藥品總表!D76</f>
        <v>0</v>
      </c>
      <c r="D73" s="32"/>
      <c r="E73" s="131" t="str">
        <f t="shared" si="13"/>
        <v>、、、、、、、</v>
      </c>
      <c r="F73" s="131" t="str">
        <f t="shared" si="14"/>
        <v/>
      </c>
      <c r="G73" s="131" t="str">
        <f t="shared" si="15"/>
        <v/>
      </c>
      <c r="H73" s="131"/>
      <c r="I73" s="96" t="e">
        <f>篩選器!F73</f>
        <v>#N/A</v>
      </c>
      <c r="J73" s="96">
        <f>篩選器!G73</f>
        <v>0</v>
      </c>
      <c r="K73" s="96" t="str">
        <f t="shared" si="23"/>
        <v/>
      </c>
      <c r="L73" s="96" t="e">
        <f>篩選器!H73</f>
        <v>#N/A</v>
      </c>
      <c r="M73" s="96">
        <f>篩選器!I73</f>
        <v>0</v>
      </c>
      <c r="N73" s="96" t="str">
        <f t="shared" si="16"/>
        <v/>
      </c>
      <c r="O73" s="96" t="e">
        <f>篩選器!J73</f>
        <v>#N/A</v>
      </c>
      <c r="P73" s="96">
        <f>篩選器!K73</f>
        <v>0</v>
      </c>
      <c r="Q73" s="96" t="str">
        <f t="shared" si="17"/>
        <v/>
      </c>
      <c r="R73" s="96" t="e">
        <f>篩選器!L73</f>
        <v>#N/A</v>
      </c>
      <c r="S73" s="96">
        <f>篩選器!M73</f>
        <v>0</v>
      </c>
      <c r="T73" s="96" t="str">
        <f t="shared" si="18"/>
        <v/>
      </c>
      <c r="U73" s="96" t="e">
        <f>篩選器!N73</f>
        <v>#N/A</v>
      </c>
      <c r="V73" s="96">
        <f>篩選器!O73</f>
        <v>0</v>
      </c>
      <c r="W73" s="96" t="str">
        <f t="shared" si="19"/>
        <v/>
      </c>
      <c r="X73" t="e">
        <f>篩選器!P73</f>
        <v>#N/A</v>
      </c>
      <c r="Y73">
        <f>篩選器!Q73</f>
        <v>0</v>
      </c>
      <c r="Z73" s="96" t="str">
        <f t="shared" si="20"/>
        <v/>
      </c>
      <c r="AA73" t="e">
        <f>篩選器!R73</f>
        <v>#N/A</v>
      </c>
      <c r="AB73">
        <f>篩選器!S73</f>
        <v>0</v>
      </c>
      <c r="AC73" s="96" t="str">
        <f t="shared" si="21"/>
        <v/>
      </c>
      <c r="AD73" t="e">
        <f>篩選器!T73</f>
        <v>#N/A</v>
      </c>
      <c r="AE73">
        <f>篩選器!U73</f>
        <v>0</v>
      </c>
      <c r="AF73" s="96" t="str">
        <f t="shared" si="22"/>
        <v/>
      </c>
    </row>
    <row r="74" spans="1:32" ht="12" customHeight="1">
      <c r="A74" s="108">
        <f>藥品總表!C77</f>
        <v>0</v>
      </c>
      <c r="B74" s="32">
        <f>藥品總表!B77</f>
        <v>0</v>
      </c>
      <c r="C74" s="117">
        <f>藥品總表!D77</f>
        <v>0</v>
      </c>
      <c r="D74" s="32"/>
      <c r="E74" s="131" t="str">
        <f t="shared" si="13"/>
        <v>、、、、、、、</v>
      </c>
      <c r="F74" s="131" t="str">
        <f t="shared" si="14"/>
        <v/>
      </c>
      <c r="G74" s="131" t="str">
        <f t="shared" si="15"/>
        <v/>
      </c>
      <c r="H74" s="131"/>
      <c r="I74" s="96" t="e">
        <f>篩選器!F74</f>
        <v>#N/A</v>
      </c>
      <c r="J74" s="96">
        <f>篩選器!G74</f>
        <v>0</v>
      </c>
      <c r="K74" s="96" t="str">
        <f t="shared" si="23"/>
        <v/>
      </c>
      <c r="L74" s="96" t="e">
        <f>篩選器!H74</f>
        <v>#N/A</v>
      </c>
      <c r="M74" s="96">
        <f>篩選器!I74</f>
        <v>0</v>
      </c>
      <c r="N74" s="96" t="str">
        <f t="shared" si="16"/>
        <v/>
      </c>
      <c r="O74" s="96" t="e">
        <f>篩選器!J74</f>
        <v>#N/A</v>
      </c>
      <c r="P74" s="96">
        <f>篩選器!K74</f>
        <v>0</v>
      </c>
      <c r="Q74" s="96" t="str">
        <f t="shared" si="17"/>
        <v/>
      </c>
      <c r="R74" s="96" t="e">
        <f>篩選器!L74</f>
        <v>#N/A</v>
      </c>
      <c r="S74" s="96">
        <f>篩選器!M74</f>
        <v>0</v>
      </c>
      <c r="T74" s="96" t="str">
        <f t="shared" si="18"/>
        <v/>
      </c>
      <c r="U74" s="96" t="e">
        <f>篩選器!N74</f>
        <v>#N/A</v>
      </c>
      <c r="V74" s="96">
        <f>篩選器!O74</f>
        <v>0</v>
      </c>
      <c r="W74" s="96" t="str">
        <f t="shared" si="19"/>
        <v/>
      </c>
      <c r="X74" t="e">
        <f>篩選器!P74</f>
        <v>#N/A</v>
      </c>
      <c r="Y74">
        <f>篩選器!Q74</f>
        <v>0</v>
      </c>
      <c r="Z74" s="96" t="str">
        <f t="shared" si="20"/>
        <v/>
      </c>
      <c r="AA74" t="e">
        <f>篩選器!R74</f>
        <v>#N/A</v>
      </c>
      <c r="AB74">
        <f>篩選器!S74</f>
        <v>0</v>
      </c>
      <c r="AC74" s="96" t="str">
        <f t="shared" si="21"/>
        <v/>
      </c>
      <c r="AD74" t="e">
        <f>篩選器!T74</f>
        <v>#N/A</v>
      </c>
      <c r="AE74">
        <f>篩選器!U74</f>
        <v>0</v>
      </c>
      <c r="AF74" s="96" t="str">
        <f t="shared" si="22"/>
        <v/>
      </c>
    </row>
    <row r="75" spans="1:32" ht="12" customHeight="1">
      <c r="A75" s="108">
        <f>藥品總表!C78</f>
        <v>0</v>
      </c>
      <c r="B75" s="32">
        <f>藥品總表!B78</f>
        <v>0</v>
      </c>
      <c r="C75" s="117">
        <f>藥品總表!D78</f>
        <v>0</v>
      </c>
      <c r="D75" s="32"/>
      <c r="E75" s="131" t="str">
        <f t="shared" si="13"/>
        <v>、、、、、、、</v>
      </c>
      <c r="F75" s="131" t="str">
        <f t="shared" si="14"/>
        <v/>
      </c>
      <c r="G75" s="131" t="str">
        <f t="shared" si="15"/>
        <v/>
      </c>
      <c r="H75" s="131"/>
      <c r="I75" s="96" t="e">
        <f>篩選器!F75</f>
        <v>#N/A</v>
      </c>
      <c r="J75" s="96">
        <f>篩選器!G75</f>
        <v>0</v>
      </c>
      <c r="K75" s="96" t="str">
        <f t="shared" si="23"/>
        <v/>
      </c>
      <c r="L75" s="96" t="e">
        <f>篩選器!H75</f>
        <v>#N/A</v>
      </c>
      <c r="M75" s="96">
        <f>篩選器!I75</f>
        <v>0</v>
      </c>
      <c r="N75" s="96" t="str">
        <f t="shared" si="16"/>
        <v/>
      </c>
      <c r="O75" s="96" t="e">
        <f>篩選器!J75</f>
        <v>#N/A</v>
      </c>
      <c r="P75" s="96">
        <f>篩選器!K75</f>
        <v>0</v>
      </c>
      <c r="Q75" s="96" t="str">
        <f t="shared" si="17"/>
        <v/>
      </c>
      <c r="R75" s="96" t="e">
        <f>篩選器!L75</f>
        <v>#N/A</v>
      </c>
      <c r="S75" s="96">
        <f>篩選器!M75</f>
        <v>0</v>
      </c>
      <c r="T75" s="96" t="str">
        <f t="shared" si="18"/>
        <v/>
      </c>
      <c r="U75" s="96" t="e">
        <f>篩選器!N75</f>
        <v>#N/A</v>
      </c>
      <c r="V75" s="96">
        <f>篩選器!O75</f>
        <v>0</v>
      </c>
      <c r="W75" s="96" t="str">
        <f t="shared" si="19"/>
        <v/>
      </c>
      <c r="X75" t="e">
        <f>篩選器!P75</f>
        <v>#N/A</v>
      </c>
      <c r="Y75">
        <f>篩選器!Q75</f>
        <v>0</v>
      </c>
      <c r="Z75" s="96" t="str">
        <f t="shared" si="20"/>
        <v/>
      </c>
      <c r="AA75" t="e">
        <f>篩選器!R75</f>
        <v>#N/A</v>
      </c>
      <c r="AB75">
        <f>篩選器!S75</f>
        <v>0</v>
      </c>
      <c r="AC75" s="96" t="str">
        <f t="shared" si="21"/>
        <v/>
      </c>
      <c r="AD75" t="e">
        <f>篩選器!T75</f>
        <v>#N/A</v>
      </c>
      <c r="AE75">
        <f>篩選器!U75</f>
        <v>0</v>
      </c>
      <c r="AF75" s="96" t="str">
        <f t="shared" si="22"/>
        <v/>
      </c>
    </row>
    <row r="76" spans="1:32" ht="12" customHeight="1">
      <c r="A76" s="108">
        <f>藥品總表!C79</f>
        <v>0</v>
      </c>
      <c r="B76" s="32">
        <f>藥品總表!B79</f>
        <v>0</v>
      </c>
      <c r="C76" s="117">
        <f>藥品總表!D79</f>
        <v>0</v>
      </c>
      <c r="D76" s="32"/>
      <c r="E76" s="131" t="str">
        <f t="shared" si="13"/>
        <v>、、、、、、、</v>
      </c>
      <c r="F76" s="131" t="str">
        <f t="shared" si="14"/>
        <v/>
      </c>
      <c r="G76" s="131" t="str">
        <f t="shared" si="15"/>
        <v/>
      </c>
      <c r="H76" s="131"/>
      <c r="I76" s="96" t="e">
        <f>篩選器!F76</f>
        <v>#N/A</v>
      </c>
      <c r="J76" s="96">
        <f>篩選器!G76</f>
        <v>0</v>
      </c>
      <c r="K76" s="96" t="str">
        <f t="shared" si="23"/>
        <v/>
      </c>
      <c r="L76" s="96" t="e">
        <f>篩選器!H76</f>
        <v>#N/A</v>
      </c>
      <c r="M76" s="96">
        <f>篩選器!I76</f>
        <v>0</v>
      </c>
      <c r="N76" s="96" t="str">
        <f t="shared" si="16"/>
        <v/>
      </c>
      <c r="O76" s="96" t="e">
        <f>篩選器!J76</f>
        <v>#N/A</v>
      </c>
      <c r="P76" s="96">
        <f>篩選器!K76</f>
        <v>0</v>
      </c>
      <c r="Q76" s="96" t="str">
        <f t="shared" si="17"/>
        <v/>
      </c>
      <c r="R76" s="96" t="e">
        <f>篩選器!L76</f>
        <v>#N/A</v>
      </c>
      <c r="S76" s="96">
        <f>篩選器!M76</f>
        <v>0</v>
      </c>
      <c r="T76" s="96" t="str">
        <f t="shared" si="18"/>
        <v/>
      </c>
      <c r="U76" s="96" t="e">
        <f>篩選器!N76</f>
        <v>#N/A</v>
      </c>
      <c r="V76" s="96">
        <f>篩選器!O76</f>
        <v>0</v>
      </c>
      <c r="W76" s="96" t="str">
        <f t="shared" si="19"/>
        <v/>
      </c>
      <c r="X76" t="e">
        <f>篩選器!P76</f>
        <v>#N/A</v>
      </c>
      <c r="Y76">
        <f>篩選器!Q76</f>
        <v>0</v>
      </c>
      <c r="Z76" s="96" t="str">
        <f t="shared" si="20"/>
        <v/>
      </c>
      <c r="AA76" t="e">
        <f>篩選器!R76</f>
        <v>#N/A</v>
      </c>
      <c r="AB76">
        <f>篩選器!S76</f>
        <v>0</v>
      </c>
      <c r="AC76" s="96" t="str">
        <f t="shared" si="21"/>
        <v/>
      </c>
      <c r="AD76" t="e">
        <f>篩選器!T76</f>
        <v>#N/A</v>
      </c>
      <c r="AE76">
        <f>篩選器!U76</f>
        <v>0</v>
      </c>
      <c r="AF76" s="96" t="str">
        <f t="shared" si="22"/>
        <v/>
      </c>
    </row>
    <row r="77" spans="1:32" ht="12" customHeight="1">
      <c r="A77" s="108">
        <f>藥品總表!C80</f>
        <v>0</v>
      </c>
      <c r="B77" s="32">
        <f>藥品總表!B80</f>
        <v>0</v>
      </c>
      <c r="C77" s="117">
        <f>藥品總表!D80</f>
        <v>0</v>
      </c>
      <c r="D77" s="32"/>
      <c r="E77" s="131" t="str">
        <f t="shared" si="13"/>
        <v>、、、、、、、</v>
      </c>
      <c r="F77" s="131" t="str">
        <f t="shared" si="14"/>
        <v/>
      </c>
      <c r="G77" s="131" t="str">
        <f t="shared" si="15"/>
        <v/>
      </c>
      <c r="H77" s="131"/>
      <c r="I77" s="96" t="e">
        <f>篩選器!F77</f>
        <v>#N/A</v>
      </c>
      <c r="J77" s="96">
        <f>篩選器!G77</f>
        <v>0</v>
      </c>
      <c r="K77" s="96" t="str">
        <f t="shared" si="23"/>
        <v/>
      </c>
      <c r="L77" s="96" t="e">
        <f>篩選器!H77</f>
        <v>#N/A</v>
      </c>
      <c r="M77" s="96">
        <f>篩選器!I77</f>
        <v>0</v>
      </c>
      <c r="N77" s="96" t="str">
        <f t="shared" si="16"/>
        <v/>
      </c>
      <c r="O77" s="96" t="e">
        <f>篩選器!J77</f>
        <v>#N/A</v>
      </c>
      <c r="P77" s="96">
        <f>篩選器!K77</f>
        <v>0</v>
      </c>
      <c r="Q77" s="96" t="str">
        <f t="shared" si="17"/>
        <v/>
      </c>
      <c r="R77" s="96" t="e">
        <f>篩選器!L77</f>
        <v>#N/A</v>
      </c>
      <c r="S77" s="96">
        <f>篩選器!M77</f>
        <v>0</v>
      </c>
      <c r="T77" s="96" t="str">
        <f t="shared" si="18"/>
        <v/>
      </c>
      <c r="U77" s="96" t="e">
        <f>篩選器!N77</f>
        <v>#N/A</v>
      </c>
      <c r="V77" s="96">
        <f>篩選器!O77</f>
        <v>0</v>
      </c>
      <c r="W77" s="96" t="str">
        <f t="shared" si="19"/>
        <v/>
      </c>
      <c r="X77" t="e">
        <f>篩選器!P77</f>
        <v>#N/A</v>
      </c>
      <c r="Y77">
        <f>篩選器!Q77</f>
        <v>0</v>
      </c>
      <c r="Z77" s="96" t="str">
        <f t="shared" si="20"/>
        <v/>
      </c>
      <c r="AA77" t="e">
        <f>篩選器!R77</f>
        <v>#N/A</v>
      </c>
      <c r="AB77">
        <f>篩選器!S77</f>
        <v>0</v>
      </c>
      <c r="AC77" s="96" t="str">
        <f t="shared" si="21"/>
        <v/>
      </c>
      <c r="AD77" t="e">
        <f>篩選器!T77</f>
        <v>#N/A</v>
      </c>
      <c r="AE77">
        <f>篩選器!U77</f>
        <v>0</v>
      </c>
      <c r="AF77" s="96" t="str">
        <f t="shared" si="22"/>
        <v/>
      </c>
    </row>
    <row r="78" spans="1:32" ht="12" customHeight="1">
      <c r="A78" s="108">
        <f>藥品總表!C81</f>
        <v>0</v>
      </c>
      <c r="B78" s="32">
        <f>藥品總表!B81</f>
        <v>0</v>
      </c>
      <c r="C78" s="117">
        <f>藥品總表!D81</f>
        <v>0</v>
      </c>
      <c r="D78" s="32"/>
      <c r="E78" s="131" t="str">
        <f t="shared" si="13"/>
        <v>、、、、、、、</v>
      </c>
      <c r="F78" s="131" t="str">
        <f t="shared" si="14"/>
        <v/>
      </c>
      <c r="G78" s="131" t="str">
        <f t="shared" si="15"/>
        <v/>
      </c>
      <c r="H78" s="131"/>
      <c r="I78" s="96" t="e">
        <f>篩選器!F78</f>
        <v>#N/A</v>
      </c>
      <c r="J78" s="96">
        <f>篩選器!G78</f>
        <v>0</v>
      </c>
      <c r="K78" s="96" t="str">
        <f t="shared" si="23"/>
        <v/>
      </c>
      <c r="L78" s="96" t="e">
        <f>篩選器!H78</f>
        <v>#N/A</v>
      </c>
      <c r="M78" s="96">
        <f>篩選器!I78</f>
        <v>0</v>
      </c>
      <c r="N78" s="96" t="str">
        <f t="shared" si="16"/>
        <v/>
      </c>
      <c r="O78" s="96" t="e">
        <f>篩選器!J78</f>
        <v>#N/A</v>
      </c>
      <c r="P78" s="96">
        <f>篩選器!K78</f>
        <v>0</v>
      </c>
      <c r="Q78" s="96" t="str">
        <f t="shared" si="17"/>
        <v/>
      </c>
      <c r="R78" s="96" t="e">
        <f>篩選器!L78</f>
        <v>#N/A</v>
      </c>
      <c r="S78" s="96">
        <f>篩選器!M78</f>
        <v>0</v>
      </c>
      <c r="T78" s="96" t="str">
        <f t="shared" si="18"/>
        <v/>
      </c>
      <c r="U78" s="96" t="e">
        <f>篩選器!N78</f>
        <v>#N/A</v>
      </c>
      <c r="V78" s="96">
        <f>篩選器!O78</f>
        <v>0</v>
      </c>
      <c r="W78" s="96" t="str">
        <f t="shared" si="19"/>
        <v/>
      </c>
      <c r="X78" t="e">
        <f>篩選器!P78</f>
        <v>#N/A</v>
      </c>
      <c r="Y78">
        <f>篩選器!Q78</f>
        <v>0</v>
      </c>
      <c r="Z78" s="96" t="str">
        <f t="shared" si="20"/>
        <v/>
      </c>
      <c r="AA78" t="e">
        <f>篩選器!R78</f>
        <v>#N/A</v>
      </c>
      <c r="AB78">
        <f>篩選器!S78</f>
        <v>0</v>
      </c>
      <c r="AC78" s="96" t="str">
        <f t="shared" si="21"/>
        <v/>
      </c>
      <c r="AD78" t="e">
        <f>篩選器!T78</f>
        <v>#N/A</v>
      </c>
      <c r="AE78">
        <f>篩選器!U78</f>
        <v>0</v>
      </c>
      <c r="AF78" s="96" t="str">
        <f t="shared" si="22"/>
        <v/>
      </c>
    </row>
    <row r="79" spans="1:32" ht="12" customHeight="1">
      <c r="A79" s="108">
        <f>藥品總表!C82</f>
        <v>0</v>
      </c>
      <c r="B79" s="32">
        <f>藥品總表!B82</f>
        <v>0</v>
      </c>
      <c r="C79" s="117">
        <f>藥品總表!D82</f>
        <v>0</v>
      </c>
      <c r="D79" s="32"/>
      <c r="E79" s="131" t="str">
        <f t="shared" si="13"/>
        <v>、、、、、、、</v>
      </c>
      <c r="F79" s="131" t="str">
        <f t="shared" si="14"/>
        <v/>
      </c>
      <c r="G79" s="131" t="str">
        <f t="shared" si="15"/>
        <v/>
      </c>
      <c r="H79" s="131"/>
      <c r="I79" s="96" t="e">
        <f>篩選器!F79</f>
        <v>#N/A</v>
      </c>
      <c r="J79" s="96">
        <f>篩選器!G79</f>
        <v>0</v>
      </c>
      <c r="K79" s="96" t="str">
        <f t="shared" si="23"/>
        <v/>
      </c>
      <c r="L79" s="96" t="e">
        <f>篩選器!H79</f>
        <v>#N/A</v>
      </c>
      <c r="M79" s="96">
        <f>篩選器!I79</f>
        <v>0</v>
      </c>
      <c r="N79" s="96" t="str">
        <f t="shared" si="16"/>
        <v/>
      </c>
      <c r="O79" s="96" t="e">
        <f>篩選器!J79</f>
        <v>#N/A</v>
      </c>
      <c r="P79" s="96">
        <f>篩選器!K79</f>
        <v>0</v>
      </c>
      <c r="Q79" s="96" t="str">
        <f t="shared" si="17"/>
        <v/>
      </c>
      <c r="R79" s="96" t="e">
        <f>篩選器!L79</f>
        <v>#N/A</v>
      </c>
      <c r="S79" s="96">
        <f>篩選器!M79</f>
        <v>0</v>
      </c>
      <c r="T79" s="96" t="str">
        <f t="shared" si="18"/>
        <v/>
      </c>
      <c r="U79" s="96" t="e">
        <f>篩選器!N79</f>
        <v>#N/A</v>
      </c>
      <c r="V79" s="96">
        <f>篩選器!O79</f>
        <v>0</v>
      </c>
      <c r="W79" s="96" t="str">
        <f t="shared" si="19"/>
        <v/>
      </c>
      <c r="X79" t="e">
        <f>篩選器!P79</f>
        <v>#N/A</v>
      </c>
      <c r="Y79">
        <f>篩選器!Q79</f>
        <v>0</v>
      </c>
      <c r="Z79" s="96" t="str">
        <f t="shared" si="20"/>
        <v/>
      </c>
      <c r="AA79" t="e">
        <f>篩選器!R79</f>
        <v>#N/A</v>
      </c>
      <c r="AB79">
        <f>篩選器!S79</f>
        <v>0</v>
      </c>
      <c r="AC79" s="96" t="str">
        <f t="shared" si="21"/>
        <v/>
      </c>
      <c r="AD79" t="e">
        <f>篩選器!T79</f>
        <v>#N/A</v>
      </c>
      <c r="AE79">
        <f>篩選器!U79</f>
        <v>0</v>
      </c>
      <c r="AF79" s="96" t="str">
        <f t="shared" si="22"/>
        <v/>
      </c>
    </row>
    <row r="80" spans="1:32" ht="12" customHeight="1">
      <c r="A80" s="108">
        <f>藥品總表!C83</f>
        <v>0</v>
      </c>
      <c r="B80" s="32">
        <f>藥品總表!B83</f>
        <v>0</v>
      </c>
      <c r="C80" s="117">
        <f>藥品總表!D83</f>
        <v>0</v>
      </c>
      <c r="D80" s="32"/>
      <c r="E80" s="131" t="str">
        <f t="shared" si="13"/>
        <v>、、、、、、、</v>
      </c>
      <c r="F80" s="131" t="str">
        <f t="shared" si="14"/>
        <v/>
      </c>
      <c r="G80" s="131" t="str">
        <f t="shared" si="15"/>
        <v/>
      </c>
      <c r="H80" s="131"/>
      <c r="I80" s="96" t="e">
        <f>篩選器!F80</f>
        <v>#N/A</v>
      </c>
      <c r="J80" s="96">
        <f>篩選器!G80</f>
        <v>0</v>
      </c>
      <c r="K80" s="96" t="str">
        <f t="shared" si="23"/>
        <v/>
      </c>
      <c r="L80" s="96" t="e">
        <f>篩選器!H80</f>
        <v>#N/A</v>
      </c>
      <c r="M80" s="96">
        <f>篩選器!I80</f>
        <v>0</v>
      </c>
      <c r="N80" s="96" t="str">
        <f t="shared" si="16"/>
        <v/>
      </c>
      <c r="O80" s="96" t="e">
        <f>篩選器!J80</f>
        <v>#N/A</v>
      </c>
      <c r="P80" s="96">
        <f>篩選器!K80</f>
        <v>0</v>
      </c>
      <c r="Q80" s="96" t="str">
        <f t="shared" si="17"/>
        <v/>
      </c>
      <c r="R80" s="96" t="e">
        <f>篩選器!L80</f>
        <v>#N/A</v>
      </c>
      <c r="S80" s="96">
        <f>篩選器!M80</f>
        <v>0</v>
      </c>
      <c r="T80" s="96" t="str">
        <f t="shared" si="18"/>
        <v/>
      </c>
      <c r="U80" s="96" t="e">
        <f>篩選器!N80</f>
        <v>#N/A</v>
      </c>
      <c r="V80" s="96">
        <f>篩選器!O80</f>
        <v>0</v>
      </c>
      <c r="W80" s="96" t="str">
        <f t="shared" si="19"/>
        <v/>
      </c>
      <c r="X80" t="e">
        <f>篩選器!P80</f>
        <v>#N/A</v>
      </c>
      <c r="Y80">
        <f>篩選器!Q80</f>
        <v>0</v>
      </c>
      <c r="Z80" s="96" t="str">
        <f t="shared" si="20"/>
        <v/>
      </c>
      <c r="AA80" t="e">
        <f>篩選器!R80</f>
        <v>#N/A</v>
      </c>
      <c r="AB80">
        <f>篩選器!S80</f>
        <v>0</v>
      </c>
      <c r="AC80" s="96" t="str">
        <f t="shared" si="21"/>
        <v/>
      </c>
      <c r="AD80" t="e">
        <f>篩選器!T80</f>
        <v>#N/A</v>
      </c>
      <c r="AE80">
        <f>篩選器!U80</f>
        <v>0</v>
      </c>
      <c r="AF80" s="96" t="str">
        <f t="shared" si="22"/>
        <v/>
      </c>
    </row>
    <row r="81" spans="1:32" ht="12" customHeight="1">
      <c r="A81" s="108">
        <f>藥品總表!C84</f>
        <v>0</v>
      </c>
      <c r="B81" s="32">
        <f>藥品總表!B84</f>
        <v>0</v>
      </c>
      <c r="C81" s="117">
        <f>藥品總表!D84</f>
        <v>0</v>
      </c>
      <c r="D81" s="32"/>
      <c r="E81" s="131" t="str">
        <f t="shared" si="13"/>
        <v>、、、、、、、</v>
      </c>
      <c r="F81" s="131" t="str">
        <f t="shared" si="14"/>
        <v/>
      </c>
      <c r="G81" s="131" t="str">
        <f t="shared" si="15"/>
        <v/>
      </c>
      <c r="H81" s="131"/>
      <c r="I81" s="96" t="e">
        <f>篩選器!F81</f>
        <v>#N/A</v>
      </c>
      <c r="J81" s="96">
        <f>篩選器!G81</f>
        <v>0</v>
      </c>
      <c r="K81" s="96" t="str">
        <f t="shared" si="23"/>
        <v/>
      </c>
      <c r="L81" s="96" t="e">
        <f>篩選器!H81</f>
        <v>#N/A</v>
      </c>
      <c r="M81" s="96">
        <f>篩選器!I81</f>
        <v>0</v>
      </c>
      <c r="N81" s="96" t="str">
        <f t="shared" si="16"/>
        <v/>
      </c>
      <c r="O81" s="96" t="e">
        <f>篩選器!J81</f>
        <v>#N/A</v>
      </c>
      <c r="P81" s="96">
        <f>篩選器!K81</f>
        <v>0</v>
      </c>
      <c r="Q81" s="96" t="str">
        <f t="shared" si="17"/>
        <v/>
      </c>
      <c r="R81" s="96" t="e">
        <f>篩選器!L81</f>
        <v>#N/A</v>
      </c>
      <c r="S81" s="96">
        <f>篩選器!M81</f>
        <v>0</v>
      </c>
      <c r="T81" s="96" t="str">
        <f t="shared" si="18"/>
        <v/>
      </c>
      <c r="U81" s="96" t="e">
        <f>篩選器!N81</f>
        <v>#N/A</v>
      </c>
      <c r="V81" s="96">
        <f>篩選器!O81</f>
        <v>0</v>
      </c>
      <c r="W81" s="96" t="str">
        <f t="shared" si="19"/>
        <v/>
      </c>
      <c r="X81" t="e">
        <f>篩選器!P81</f>
        <v>#N/A</v>
      </c>
      <c r="Y81">
        <f>篩選器!Q81</f>
        <v>0</v>
      </c>
      <c r="Z81" s="96" t="str">
        <f t="shared" si="20"/>
        <v/>
      </c>
      <c r="AA81" t="e">
        <f>篩選器!R81</f>
        <v>#N/A</v>
      </c>
      <c r="AB81">
        <f>篩選器!S81</f>
        <v>0</v>
      </c>
      <c r="AC81" s="96" t="str">
        <f t="shared" si="21"/>
        <v/>
      </c>
      <c r="AD81" t="e">
        <f>篩選器!T81</f>
        <v>#N/A</v>
      </c>
      <c r="AE81">
        <f>篩選器!U81</f>
        <v>0</v>
      </c>
      <c r="AF81" s="96" t="str">
        <f t="shared" si="22"/>
        <v/>
      </c>
    </row>
    <row r="82" spans="1:32" ht="12" customHeight="1">
      <c r="A82" s="108">
        <f>藥品總表!C85</f>
        <v>0</v>
      </c>
      <c r="B82" s="32">
        <f>藥品總表!B85</f>
        <v>0</v>
      </c>
      <c r="C82" s="117">
        <f>藥品總表!D85</f>
        <v>0</v>
      </c>
      <c r="D82" s="32"/>
      <c r="E82" s="131" t="str">
        <f t="shared" si="13"/>
        <v>、、、、、、、</v>
      </c>
      <c r="F82" s="131" t="str">
        <f t="shared" si="14"/>
        <v/>
      </c>
      <c r="G82" s="131" t="str">
        <f t="shared" si="15"/>
        <v/>
      </c>
      <c r="H82" s="131"/>
      <c r="I82" s="96" t="e">
        <f>篩選器!F82</f>
        <v>#N/A</v>
      </c>
      <c r="J82" s="96">
        <f>篩選器!G82</f>
        <v>0</v>
      </c>
      <c r="K82" s="96" t="str">
        <f t="shared" si="23"/>
        <v/>
      </c>
      <c r="L82" s="96" t="e">
        <f>篩選器!H82</f>
        <v>#N/A</v>
      </c>
      <c r="M82" s="96">
        <f>篩選器!I82</f>
        <v>0</v>
      </c>
      <c r="N82" s="96" t="str">
        <f t="shared" si="16"/>
        <v/>
      </c>
      <c r="O82" s="96" t="e">
        <f>篩選器!J82</f>
        <v>#N/A</v>
      </c>
      <c r="P82" s="96">
        <f>篩選器!K82</f>
        <v>0</v>
      </c>
      <c r="Q82" s="96" t="str">
        <f t="shared" si="17"/>
        <v/>
      </c>
      <c r="R82" s="96" t="e">
        <f>篩選器!L82</f>
        <v>#N/A</v>
      </c>
      <c r="S82" s="96">
        <f>篩選器!M82</f>
        <v>0</v>
      </c>
      <c r="T82" s="96" t="str">
        <f t="shared" si="18"/>
        <v/>
      </c>
      <c r="U82" s="96" t="e">
        <f>篩選器!N82</f>
        <v>#N/A</v>
      </c>
      <c r="V82" s="96">
        <f>篩選器!O82</f>
        <v>0</v>
      </c>
      <c r="W82" s="96" t="str">
        <f t="shared" si="19"/>
        <v/>
      </c>
      <c r="X82" t="e">
        <f>篩選器!P82</f>
        <v>#N/A</v>
      </c>
      <c r="Y82">
        <f>篩選器!Q82</f>
        <v>0</v>
      </c>
      <c r="Z82" s="96" t="str">
        <f t="shared" si="20"/>
        <v/>
      </c>
      <c r="AA82" t="e">
        <f>篩選器!R82</f>
        <v>#N/A</v>
      </c>
      <c r="AB82">
        <f>篩選器!S82</f>
        <v>0</v>
      </c>
      <c r="AC82" s="96" t="str">
        <f t="shared" si="21"/>
        <v/>
      </c>
      <c r="AD82" t="e">
        <f>篩選器!T82</f>
        <v>#N/A</v>
      </c>
      <c r="AE82">
        <f>篩選器!U82</f>
        <v>0</v>
      </c>
      <c r="AF82" s="96" t="str">
        <f t="shared" si="22"/>
        <v/>
      </c>
    </row>
    <row r="83" spans="1:32" ht="12" customHeight="1">
      <c r="A83" s="108">
        <f>藥品總表!C86</f>
        <v>0</v>
      </c>
      <c r="B83" s="32">
        <f>藥品總表!B86</f>
        <v>0</v>
      </c>
      <c r="C83" s="117">
        <f>藥品總表!D86</f>
        <v>0</v>
      </c>
      <c r="D83" s="32"/>
      <c r="E83" s="131" t="str">
        <f t="shared" si="13"/>
        <v>、、、、、、、</v>
      </c>
      <c r="F83" s="131" t="str">
        <f t="shared" si="14"/>
        <v/>
      </c>
      <c r="G83" s="131" t="str">
        <f t="shared" si="15"/>
        <v/>
      </c>
      <c r="H83" s="131"/>
      <c r="I83" s="96" t="e">
        <f>篩選器!F83</f>
        <v>#N/A</v>
      </c>
      <c r="J83" s="96">
        <f>篩選器!G83</f>
        <v>0</v>
      </c>
      <c r="K83" s="96" t="str">
        <f t="shared" si="23"/>
        <v/>
      </c>
      <c r="L83" s="96" t="e">
        <f>篩選器!H83</f>
        <v>#N/A</v>
      </c>
      <c r="M83" s="96">
        <f>篩選器!I83</f>
        <v>0</v>
      </c>
      <c r="N83" s="96" t="str">
        <f t="shared" si="16"/>
        <v/>
      </c>
      <c r="O83" s="96" t="e">
        <f>篩選器!J83</f>
        <v>#N/A</v>
      </c>
      <c r="P83" s="96">
        <f>篩選器!K83</f>
        <v>0</v>
      </c>
      <c r="Q83" s="96" t="str">
        <f t="shared" si="17"/>
        <v/>
      </c>
      <c r="R83" s="96" t="e">
        <f>篩選器!L83</f>
        <v>#N/A</v>
      </c>
      <c r="S83" s="96">
        <f>篩選器!M83</f>
        <v>0</v>
      </c>
      <c r="T83" s="96" t="str">
        <f t="shared" si="18"/>
        <v/>
      </c>
      <c r="U83" s="96" t="e">
        <f>篩選器!N83</f>
        <v>#N/A</v>
      </c>
      <c r="V83" s="96">
        <f>篩選器!O83</f>
        <v>0</v>
      </c>
      <c r="W83" s="96" t="str">
        <f t="shared" si="19"/>
        <v/>
      </c>
      <c r="X83" t="e">
        <f>篩選器!P83</f>
        <v>#N/A</v>
      </c>
      <c r="Y83">
        <f>篩選器!Q83</f>
        <v>0</v>
      </c>
      <c r="Z83" s="96" t="str">
        <f t="shared" si="20"/>
        <v/>
      </c>
      <c r="AA83" t="e">
        <f>篩選器!R83</f>
        <v>#N/A</v>
      </c>
      <c r="AB83">
        <f>篩選器!S83</f>
        <v>0</v>
      </c>
      <c r="AC83" s="96" t="str">
        <f t="shared" si="21"/>
        <v/>
      </c>
      <c r="AD83" t="e">
        <f>篩選器!T83</f>
        <v>#N/A</v>
      </c>
      <c r="AE83">
        <f>篩選器!U83</f>
        <v>0</v>
      </c>
      <c r="AF83" s="96" t="str">
        <f t="shared" si="22"/>
        <v/>
      </c>
    </row>
    <row r="84" spans="1:32" ht="12" customHeight="1">
      <c r="A84" s="108">
        <f>藥品總表!C87</f>
        <v>0</v>
      </c>
      <c r="B84" s="32">
        <f>藥品總表!B87</f>
        <v>0</v>
      </c>
      <c r="C84" s="117">
        <f>藥品總表!D87</f>
        <v>0</v>
      </c>
      <c r="D84" s="32"/>
      <c r="E84" s="131" t="str">
        <f t="shared" si="13"/>
        <v>、、、、、、、</v>
      </c>
      <c r="F84" s="131" t="str">
        <f t="shared" si="14"/>
        <v/>
      </c>
      <c r="G84" s="131" t="str">
        <f t="shared" si="15"/>
        <v/>
      </c>
      <c r="H84" s="131"/>
      <c r="I84" s="96" t="e">
        <f>篩選器!F84</f>
        <v>#N/A</v>
      </c>
      <c r="J84" s="96">
        <f>篩選器!G84</f>
        <v>0</v>
      </c>
      <c r="K84" s="96" t="str">
        <f t="shared" si="23"/>
        <v/>
      </c>
      <c r="L84" s="96" t="e">
        <f>篩選器!H84</f>
        <v>#N/A</v>
      </c>
      <c r="M84" s="96">
        <f>篩選器!I84</f>
        <v>0</v>
      </c>
      <c r="N84" s="96" t="str">
        <f t="shared" si="16"/>
        <v/>
      </c>
      <c r="O84" s="96" t="e">
        <f>篩選器!J84</f>
        <v>#N/A</v>
      </c>
      <c r="P84" s="96">
        <f>篩選器!K84</f>
        <v>0</v>
      </c>
      <c r="Q84" s="96" t="str">
        <f t="shared" si="17"/>
        <v/>
      </c>
      <c r="R84" s="96" t="e">
        <f>篩選器!L84</f>
        <v>#N/A</v>
      </c>
      <c r="S84" s="96">
        <f>篩選器!M84</f>
        <v>0</v>
      </c>
      <c r="T84" s="96" t="str">
        <f t="shared" si="18"/>
        <v/>
      </c>
      <c r="U84" s="96" t="e">
        <f>篩選器!N84</f>
        <v>#N/A</v>
      </c>
      <c r="V84" s="96">
        <f>篩選器!O84</f>
        <v>0</v>
      </c>
      <c r="W84" s="96" t="str">
        <f t="shared" si="19"/>
        <v/>
      </c>
      <c r="X84" t="e">
        <f>篩選器!P84</f>
        <v>#N/A</v>
      </c>
      <c r="Y84">
        <f>篩選器!Q84</f>
        <v>0</v>
      </c>
      <c r="Z84" s="96" t="str">
        <f t="shared" si="20"/>
        <v/>
      </c>
      <c r="AA84" t="e">
        <f>篩選器!R84</f>
        <v>#N/A</v>
      </c>
      <c r="AB84">
        <f>篩選器!S84</f>
        <v>0</v>
      </c>
      <c r="AC84" s="96" t="str">
        <f t="shared" si="21"/>
        <v/>
      </c>
      <c r="AD84" t="e">
        <f>篩選器!T84</f>
        <v>#N/A</v>
      </c>
      <c r="AE84">
        <f>篩選器!U84</f>
        <v>0</v>
      </c>
      <c r="AF84" s="96" t="str">
        <f t="shared" si="22"/>
        <v/>
      </c>
    </row>
    <row r="85" spans="1:32" ht="12" customHeight="1">
      <c r="A85" s="108">
        <f>藥品總表!C88</f>
        <v>0</v>
      </c>
      <c r="B85" s="32">
        <f>藥品總表!B88</f>
        <v>0</v>
      </c>
      <c r="C85" s="117">
        <f>藥品總表!D88</f>
        <v>0</v>
      </c>
      <c r="D85" s="32"/>
      <c r="E85" s="131" t="str">
        <f t="shared" si="13"/>
        <v>、、、、、、、</v>
      </c>
      <c r="F85" s="131" t="str">
        <f t="shared" si="14"/>
        <v/>
      </c>
      <c r="G85" s="131" t="str">
        <f t="shared" si="15"/>
        <v/>
      </c>
      <c r="H85" s="131"/>
      <c r="I85" s="96" t="e">
        <f>篩選器!F85</f>
        <v>#N/A</v>
      </c>
      <c r="J85" s="96">
        <f>篩選器!G85</f>
        <v>0</v>
      </c>
      <c r="K85" s="96" t="str">
        <f t="shared" si="23"/>
        <v/>
      </c>
      <c r="L85" s="96" t="e">
        <f>篩選器!H85</f>
        <v>#N/A</v>
      </c>
      <c r="M85" s="96">
        <f>篩選器!I85</f>
        <v>0</v>
      </c>
      <c r="N85" s="96" t="str">
        <f t="shared" si="16"/>
        <v/>
      </c>
      <c r="O85" s="96" t="e">
        <f>篩選器!J85</f>
        <v>#N/A</v>
      </c>
      <c r="P85" s="96">
        <f>篩選器!K85</f>
        <v>0</v>
      </c>
      <c r="Q85" s="96" t="str">
        <f t="shared" si="17"/>
        <v/>
      </c>
      <c r="R85" s="96" t="e">
        <f>篩選器!L85</f>
        <v>#N/A</v>
      </c>
      <c r="S85" s="96">
        <f>篩選器!M85</f>
        <v>0</v>
      </c>
      <c r="T85" s="96" t="str">
        <f t="shared" si="18"/>
        <v/>
      </c>
      <c r="U85" s="96" t="e">
        <f>篩選器!N85</f>
        <v>#N/A</v>
      </c>
      <c r="V85" s="96">
        <f>篩選器!O85</f>
        <v>0</v>
      </c>
      <c r="W85" s="96" t="str">
        <f t="shared" si="19"/>
        <v/>
      </c>
      <c r="X85" t="e">
        <f>篩選器!P85</f>
        <v>#N/A</v>
      </c>
      <c r="Y85">
        <f>篩選器!Q85</f>
        <v>0</v>
      </c>
      <c r="Z85" s="96" t="str">
        <f t="shared" si="20"/>
        <v/>
      </c>
      <c r="AA85" t="e">
        <f>篩選器!R85</f>
        <v>#N/A</v>
      </c>
      <c r="AB85">
        <f>篩選器!S85</f>
        <v>0</v>
      </c>
      <c r="AC85" s="96" t="str">
        <f t="shared" si="21"/>
        <v/>
      </c>
      <c r="AD85" t="e">
        <f>篩選器!T85</f>
        <v>#N/A</v>
      </c>
      <c r="AE85">
        <f>篩選器!U85</f>
        <v>0</v>
      </c>
      <c r="AF85" s="96" t="str">
        <f t="shared" si="22"/>
        <v/>
      </c>
    </row>
    <row r="86" spans="1:32" ht="12" customHeight="1">
      <c r="A86" s="108">
        <f>藥品總表!C89</f>
        <v>0</v>
      </c>
      <c r="B86" s="32">
        <f>藥品總表!B89</f>
        <v>0</v>
      </c>
      <c r="C86" s="117">
        <f>藥品總表!D89</f>
        <v>0</v>
      </c>
      <c r="D86" s="32"/>
      <c r="E86" s="131" t="str">
        <f t="shared" si="13"/>
        <v>、、、、、、、</v>
      </c>
      <c r="F86" s="131" t="str">
        <f t="shared" si="14"/>
        <v/>
      </c>
      <c r="G86" s="131" t="str">
        <f t="shared" si="15"/>
        <v/>
      </c>
      <c r="H86" s="131"/>
      <c r="I86" s="96" t="e">
        <f>篩選器!F86</f>
        <v>#N/A</v>
      </c>
      <c r="J86" s="96">
        <f>篩選器!G86</f>
        <v>0</v>
      </c>
      <c r="K86" s="96" t="str">
        <f t="shared" si="23"/>
        <v/>
      </c>
      <c r="L86" s="96" t="e">
        <f>篩選器!H86</f>
        <v>#N/A</v>
      </c>
      <c r="M86" s="96">
        <f>篩選器!I86</f>
        <v>0</v>
      </c>
      <c r="N86" s="96" t="str">
        <f t="shared" si="16"/>
        <v/>
      </c>
      <c r="O86" s="96" t="e">
        <f>篩選器!J86</f>
        <v>#N/A</v>
      </c>
      <c r="P86" s="96">
        <f>篩選器!K86</f>
        <v>0</v>
      </c>
      <c r="Q86" s="96" t="str">
        <f t="shared" si="17"/>
        <v/>
      </c>
      <c r="R86" s="96" t="e">
        <f>篩選器!L86</f>
        <v>#N/A</v>
      </c>
      <c r="S86" s="96">
        <f>篩選器!M86</f>
        <v>0</v>
      </c>
      <c r="T86" s="96" t="str">
        <f t="shared" si="18"/>
        <v/>
      </c>
      <c r="U86" s="96" t="e">
        <f>篩選器!N86</f>
        <v>#N/A</v>
      </c>
      <c r="V86" s="96">
        <f>篩選器!O86</f>
        <v>0</v>
      </c>
      <c r="W86" s="96" t="str">
        <f t="shared" si="19"/>
        <v/>
      </c>
      <c r="X86" t="e">
        <f>篩選器!P86</f>
        <v>#N/A</v>
      </c>
      <c r="Y86">
        <f>篩選器!Q86</f>
        <v>0</v>
      </c>
      <c r="Z86" s="96" t="str">
        <f t="shared" si="20"/>
        <v/>
      </c>
      <c r="AA86" t="e">
        <f>篩選器!R86</f>
        <v>#N/A</v>
      </c>
      <c r="AB86">
        <f>篩選器!S86</f>
        <v>0</v>
      </c>
      <c r="AC86" s="96" t="str">
        <f t="shared" si="21"/>
        <v/>
      </c>
      <c r="AD86" t="e">
        <f>篩選器!T86</f>
        <v>#N/A</v>
      </c>
      <c r="AE86">
        <f>篩選器!U86</f>
        <v>0</v>
      </c>
      <c r="AF86" s="96" t="str">
        <f t="shared" si="22"/>
        <v/>
      </c>
    </row>
    <row r="87" spans="1:32" ht="12" customHeight="1">
      <c r="A87" s="108">
        <f>藥品總表!C90</f>
        <v>0</v>
      </c>
      <c r="B87" s="32">
        <f>藥品總表!B90</f>
        <v>0</v>
      </c>
      <c r="C87" s="117">
        <f>藥品總表!D90</f>
        <v>0</v>
      </c>
      <c r="D87" s="32"/>
      <c r="E87" s="131" t="str">
        <f t="shared" si="13"/>
        <v>、、、、、、、</v>
      </c>
      <c r="F87" s="131" t="str">
        <f t="shared" si="14"/>
        <v/>
      </c>
      <c r="G87" s="131" t="str">
        <f t="shared" si="15"/>
        <v/>
      </c>
      <c r="H87" s="131"/>
      <c r="I87" s="96" t="e">
        <f>篩選器!F87</f>
        <v>#N/A</v>
      </c>
      <c r="J87" s="96">
        <f>篩選器!G87</f>
        <v>0</v>
      </c>
      <c r="K87" s="96" t="str">
        <f t="shared" si="23"/>
        <v/>
      </c>
      <c r="L87" s="96" t="e">
        <f>篩選器!H87</f>
        <v>#N/A</v>
      </c>
      <c r="M87" s="96">
        <f>篩選器!I87</f>
        <v>0</v>
      </c>
      <c r="N87" s="96" t="str">
        <f t="shared" si="16"/>
        <v/>
      </c>
      <c r="O87" s="96" t="e">
        <f>篩選器!J87</f>
        <v>#N/A</v>
      </c>
      <c r="P87" s="96">
        <f>篩選器!K87</f>
        <v>0</v>
      </c>
      <c r="Q87" s="96" t="str">
        <f t="shared" si="17"/>
        <v/>
      </c>
      <c r="R87" s="96" t="e">
        <f>篩選器!L87</f>
        <v>#N/A</v>
      </c>
      <c r="S87" s="96">
        <f>篩選器!M87</f>
        <v>0</v>
      </c>
      <c r="T87" s="96" t="str">
        <f t="shared" si="18"/>
        <v/>
      </c>
      <c r="U87" s="96" t="e">
        <f>篩選器!N87</f>
        <v>#N/A</v>
      </c>
      <c r="V87" s="96">
        <f>篩選器!O87</f>
        <v>0</v>
      </c>
      <c r="W87" s="96" t="str">
        <f t="shared" si="19"/>
        <v/>
      </c>
      <c r="X87" t="e">
        <f>篩選器!P87</f>
        <v>#N/A</v>
      </c>
      <c r="Y87">
        <f>篩選器!Q87</f>
        <v>0</v>
      </c>
      <c r="Z87" s="96" t="str">
        <f t="shared" si="20"/>
        <v/>
      </c>
      <c r="AA87" t="e">
        <f>篩選器!R87</f>
        <v>#N/A</v>
      </c>
      <c r="AB87">
        <f>篩選器!S87</f>
        <v>0</v>
      </c>
      <c r="AC87" s="96" t="str">
        <f t="shared" si="21"/>
        <v/>
      </c>
      <c r="AD87" t="e">
        <f>篩選器!T87</f>
        <v>#N/A</v>
      </c>
      <c r="AE87">
        <f>篩選器!U87</f>
        <v>0</v>
      </c>
      <c r="AF87" s="96" t="str">
        <f t="shared" si="22"/>
        <v/>
      </c>
    </row>
    <row r="88" spans="1:32" ht="12" customHeight="1">
      <c r="A88" s="108">
        <f>藥品總表!C91</f>
        <v>0</v>
      </c>
      <c r="B88" s="32">
        <f>藥品總表!B91</f>
        <v>0</v>
      </c>
      <c r="C88" s="117">
        <f>藥品總表!D91</f>
        <v>0</v>
      </c>
      <c r="D88" s="32"/>
      <c r="E88" s="131" t="str">
        <f t="shared" si="13"/>
        <v>、、、、、、、</v>
      </c>
      <c r="F88" s="131" t="str">
        <f t="shared" si="14"/>
        <v/>
      </c>
      <c r="G88" s="131" t="str">
        <f t="shared" si="15"/>
        <v/>
      </c>
      <c r="H88" s="131"/>
      <c r="I88" s="96" t="e">
        <f>篩選器!F88</f>
        <v>#N/A</v>
      </c>
      <c r="J88" s="96">
        <f>篩選器!G88</f>
        <v>0</v>
      </c>
      <c r="K88" s="96" t="str">
        <f t="shared" si="23"/>
        <v/>
      </c>
      <c r="L88" s="96" t="e">
        <f>篩選器!H88</f>
        <v>#N/A</v>
      </c>
      <c r="M88" s="96">
        <f>篩選器!I88</f>
        <v>0</v>
      </c>
      <c r="N88" s="96" t="str">
        <f t="shared" si="16"/>
        <v/>
      </c>
      <c r="O88" s="96" t="e">
        <f>篩選器!J88</f>
        <v>#N/A</v>
      </c>
      <c r="P88" s="96">
        <f>篩選器!K88</f>
        <v>0</v>
      </c>
      <c r="Q88" s="96" t="str">
        <f t="shared" si="17"/>
        <v/>
      </c>
      <c r="R88" s="96" t="e">
        <f>篩選器!L88</f>
        <v>#N/A</v>
      </c>
      <c r="S88" s="96">
        <f>篩選器!M88</f>
        <v>0</v>
      </c>
      <c r="T88" s="96" t="str">
        <f t="shared" si="18"/>
        <v/>
      </c>
      <c r="U88" s="96" t="e">
        <f>篩選器!N88</f>
        <v>#N/A</v>
      </c>
      <c r="V88" s="96">
        <f>篩選器!O88</f>
        <v>0</v>
      </c>
      <c r="W88" s="96" t="str">
        <f t="shared" si="19"/>
        <v/>
      </c>
      <c r="X88" t="e">
        <f>篩選器!P88</f>
        <v>#N/A</v>
      </c>
      <c r="Y88">
        <f>篩選器!Q88</f>
        <v>0</v>
      </c>
      <c r="Z88" s="96" t="str">
        <f t="shared" si="20"/>
        <v/>
      </c>
      <c r="AA88" t="e">
        <f>篩選器!R88</f>
        <v>#N/A</v>
      </c>
      <c r="AB88">
        <f>篩選器!S88</f>
        <v>0</v>
      </c>
      <c r="AC88" s="96" t="str">
        <f t="shared" si="21"/>
        <v/>
      </c>
      <c r="AD88" t="e">
        <f>篩選器!T88</f>
        <v>#N/A</v>
      </c>
      <c r="AE88">
        <f>篩選器!U88</f>
        <v>0</v>
      </c>
      <c r="AF88" s="96" t="str">
        <f t="shared" si="22"/>
        <v/>
      </c>
    </row>
    <row r="89" spans="1:32" ht="12" customHeight="1">
      <c r="A89" s="108">
        <f>藥品總表!C92</f>
        <v>0</v>
      </c>
      <c r="B89" s="32">
        <f>藥品總表!B92</f>
        <v>0</v>
      </c>
      <c r="C89" s="117">
        <f>藥品總表!D92</f>
        <v>0</v>
      </c>
      <c r="D89" s="32"/>
      <c r="E89" s="131" t="str">
        <f t="shared" si="13"/>
        <v>、、、、、、、</v>
      </c>
      <c r="F89" s="131" t="str">
        <f t="shared" si="14"/>
        <v/>
      </c>
      <c r="G89" s="131" t="str">
        <f t="shared" si="15"/>
        <v/>
      </c>
      <c r="H89" s="131"/>
      <c r="I89" s="96" t="e">
        <f>篩選器!F89</f>
        <v>#N/A</v>
      </c>
      <c r="J89" s="96">
        <f>篩選器!G89</f>
        <v>0</v>
      </c>
      <c r="K89" s="96" t="str">
        <f t="shared" si="23"/>
        <v/>
      </c>
      <c r="L89" s="96" t="e">
        <f>篩選器!H89</f>
        <v>#N/A</v>
      </c>
      <c r="M89" s="96">
        <f>篩選器!I89</f>
        <v>0</v>
      </c>
      <c r="N89" s="96" t="str">
        <f t="shared" si="16"/>
        <v/>
      </c>
      <c r="O89" s="96" t="e">
        <f>篩選器!J89</f>
        <v>#N/A</v>
      </c>
      <c r="P89" s="96">
        <f>篩選器!K89</f>
        <v>0</v>
      </c>
      <c r="Q89" s="96" t="str">
        <f t="shared" si="17"/>
        <v/>
      </c>
      <c r="R89" s="96" t="e">
        <f>篩選器!L89</f>
        <v>#N/A</v>
      </c>
      <c r="S89" s="96">
        <f>篩選器!M89</f>
        <v>0</v>
      </c>
      <c r="T89" s="96" t="str">
        <f t="shared" si="18"/>
        <v/>
      </c>
      <c r="U89" s="96" t="e">
        <f>篩選器!N89</f>
        <v>#N/A</v>
      </c>
      <c r="V89" s="96">
        <f>篩選器!O89</f>
        <v>0</v>
      </c>
      <c r="W89" s="96" t="str">
        <f t="shared" si="19"/>
        <v/>
      </c>
      <c r="X89" t="e">
        <f>篩選器!P89</f>
        <v>#N/A</v>
      </c>
      <c r="Y89">
        <f>篩選器!Q89</f>
        <v>0</v>
      </c>
      <c r="Z89" s="96" t="str">
        <f t="shared" si="20"/>
        <v/>
      </c>
      <c r="AA89" t="e">
        <f>篩選器!R89</f>
        <v>#N/A</v>
      </c>
      <c r="AB89">
        <f>篩選器!S89</f>
        <v>0</v>
      </c>
      <c r="AC89" s="96" t="str">
        <f t="shared" si="21"/>
        <v/>
      </c>
      <c r="AD89" t="e">
        <f>篩選器!T89</f>
        <v>#N/A</v>
      </c>
      <c r="AE89">
        <f>篩選器!U89</f>
        <v>0</v>
      </c>
      <c r="AF89" s="96" t="str">
        <f t="shared" si="22"/>
        <v/>
      </c>
    </row>
    <row r="90" spans="1:32" ht="12" customHeight="1">
      <c r="A90" s="108">
        <f>藥品總表!C93</f>
        <v>0</v>
      </c>
      <c r="B90" s="32">
        <f>藥品總表!B93</f>
        <v>0</v>
      </c>
      <c r="C90" s="117">
        <f>藥品總表!D93</f>
        <v>0</v>
      </c>
      <c r="D90" s="32"/>
      <c r="E90" s="131" t="str">
        <f t="shared" si="13"/>
        <v>、、、、、、、</v>
      </c>
      <c r="F90" s="131" t="str">
        <f t="shared" si="14"/>
        <v/>
      </c>
      <c r="G90" s="131" t="str">
        <f t="shared" si="15"/>
        <v/>
      </c>
      <c r="H90" s="131"/>
      <c r="I90" s="96" t="e">
        <f>篩選器!F90</f>
        <v>#N/A</v>
      </c>
      <c r="J90" s="96">
        <f>篩選器!G90</f>
        <v>0</v>
      </c>
      <c r="K90" s="96" t="str">
        <f t="shared" si="23"/>
        <v/>
      </c>
      <c r="L90" s="96" t="e">
        <f>篩選器!H90</f>
        <v>#N/A</v>
      </c>
      <c r="M90" s="96">
        <f>篩選器!I90</f>
        <v>0</v>
      </c>
      <c r="N90" s="96" t="str">
        <f t="shared" si="16"/>
        <v/>
      </c>
      <c r="O90" s="96" t="e">
        <f>篩選器!J90</f>
        <v>#N/A</v>
      </c>
      <c r="P90" s="96">
        <f>篩選器!K90</f>
        <v>0</v>
      </c>
      <c r="Q90" s="96" t="str">
        <f t="shared" si="17"/>
        <v/>
      </c>
      <c r="R90" s="96" t="e">
        <f>篩選器!L90</f>
        <v>#N/A</v>
      </c>
      <c r="S90" s="96">
        <f>篩選器!M90</f>
        <v>0</v>
      </c>
      <c r="T90" s="96" t="str">
        <f t="shared" si="18"/>
        <v/>
      </c>
      <c r="U90" s="96" t="e">
        <f>篩選器!N90</f>
        <v>#N/A</v>
      </c>
      <c r="V90" s="96">
        <f>篩選器!O90</f>
        <v>0</v>
      </c>
      <c r="W90" s="96" t="str">
        <f t="shared" si="19"/>
        <v/>
      </c>
      <c r="X90" t="e">
        <f>篩選器!P90</f>
        <v>#N/A</v>
      </c>
      <c r="Y90">
        <f>篩選器!Q90</f>
        <v>0</v>
      </c>
      <c r="Z90" s="96" t="str">
        <f t="shared" si="20"/>
        <v/>
      </c>
      <c r="AA90" t="e">
        <f>篩選器!R90</f>
        <v>#N/A</v>
      </c>
      <c r="AB90">
        <f>篩選器!S90</f>
        <v>0</v>
      </c>
      <c r="AC90" s="96" t="str">
        <f t="shared" si="21"/>
        <v/>
      </c>
      <c r="AD90" t="e">
        <f>篩選器!T90</f>
        <v>#N/A</v>
      </c>
      <c r="AE90">
        <f>篩選器!U90</f>
        <v>0</v>
      </c>
      <c r="AF90" s="96" t="str">
        <f t="shared" si="22"/>
        <v/>
      </c>
    </row>
    <row r="91" spans="1:32" ht="12" customHeight="1">
      <c r="A91" s="108">
        <f>藥品總表!C94</f>
        <v>0</v>
      </c>
      <c r="B91" s="32">
        <f>藥品總表!B94</f>
        <v>0</v>
      </c>
      <c r="C91" s="117">
        <f>藥品總表!D94</f>
        <v>0</v>
      </c>
      <c r="D91" s="32"/>
      <c r="E91" s="131" t="str">
        <f t="shared" si="13"/>
        <v>、、、、、、、</v>
      </c>
      <c r="F91" s="131" t="str">
        <f t="shared" si="14"/>
        <v/>
      </c>
      <c r="G91" s="131" t="str">
        <f t="shared" si="15"/>
        <v/>
      </c>
      <c r="H91" s="131"/>
      <c r="I91" s="96" t="e">
        <f>篩選器!F91</f>
        <v>#N/A</v>
      </c>
      <c r="J91" s="96">
        <f>篩選器!G91</f>
        <v>0</v>
      </c>
      <c r="K91" s="96" t="str">
        <f t="shared" si="23"/>
        <v/>
      </c>
      <c r="L91" s="96" t="e">
        <f>篩選器!H91</f>
        <v>#N/A</v>
      </c>
      <c r="M91" s="96">
        <f>篩選器!I91</f>
        <v>0</v>
      </c>
      <c r="N91" s="96" t="str">
        <f t="shared" si="16"/>
        <v/>
      </c>
      <c r="O91" s="96" t="e">
        <f>篩選器!J91</f>
        <v>#N/A</v>
      </c>
      <c r="P91" s="96">
        <f>篩選器!K91</f>
        <v>0</v>
      </c>
      <c r="Q91" s="96" t="str">
        <f t="shared" si="17"/>
        <v/>
      </c>
      <c r="R91" s="96" t="e">
        <f>篩選器!L91</f>
        <v>#N/A</v>
      </c>
      <c r="S91" s="96">
        <f>篩選器!M91</f>
        <v>0</v>
      </c>
      <c r="T91" s="96" t="str">
        <f t="shared" si="18"/>
        <v/>
      </c>
      <c r="U91" s="96" t="e">
        <f>篩選器!N91</f>
        <v>#N/A</v>
      </c>
      <c r="V91" s="96">
        <f>篩選器!O91</f>
        <v>0</v>
      </c>
      <c r="W91" s="96" t="str">
        <f t="shared" si="19"/>
        <v/>
      </c>
      <c r="X91" t="e">
        <f>篩選器!P91</f>
        <v>#N/A</v>
      </c>
      <c r="Y91">
        <f>篩選器!Q91</f>
        <v>0</v>
      </c>
      <c r="Z91" s="96" t="str">
        <f t="shared" si="20"/>
        <v/>
      </c>
      <c r="AA91" t="e">
        <f>篩選器!R91</f>
        <v>#N/A</v>
      </c>
      <c r="AB91">
        <f>篩選器!S91</f>
        <v>0</v>
      </c>
      <c r="AC91" s="96" t="str">
        <f t="shared" si="21"/>
        <v/>
      </c>
      <c r="AD91" t="e">
        <f>篩選器!T91</f>
        <v>#N/A</v>
      </c>
      <c r="AE91">
        <f>篩選器!U91</f>
        <v>0</v>
      </c>
      <c r="AF91" s="96" t="str">
        <f t="shared" si="22"/>
        <v/>
      </c>
    </row>
    <row r="92" spans="1:32" ht="12" customHeight="1">
      <c r="A92" s="108">
        <f>藥品總表!C95</f>
        <v>0</v>
      </c>
      <c r="B92" s="32">
        <f>藥品總表!B95</f>
        <v>0</v>
      </c>
      <c r="C92" s="117">
        <f>藥品總表!D95</f>
        <v>0</v>
      </c>
      <c r="D92" s="32"/>
      <c r="E92" s="131" t="str">
        <f t="shared" si="13"/>
        <v>、、、、、、、</v>
      </c>
      <c r="F92" s="131" t="str">
        <f t="shared" si="14"/>
        <v/>
      </c>
      <c r="G92" s="131" t="str">
        <f t="shared" si="15"/>
        <v/>
      </c>
      <c r="H92" s="131"/>
      <c r="I92" s="96" t="e">
        <f>篩選器!F92</f>
        <v>#N/A</v>
      </c>
      <c r="J92" s="96">
        <f>篩選器!G92</f>
        <v>0</v>
      </c>
      <c r="K92" s="96" t="str">
        <f t="shared" si="23"/>
        <v/>
      </c>
      <c r="L92" s="96" t="e">
        <f>篩選器!H92</f>
        <v>#N/A</v>
      </c>
      <c r="M92" s="96">
        <f>篩選器!I92</f>
        <v>0</v>
      </c>
      <c r="N92" s="96" t="str">
        <f t="shared" si="16"/>
        <v/>
      </c>
      <c r="O92" s="96" t="e">
        <f>篩選器!J92</f>
        <v>#N/A</v>
      </c>
      <c r="P92" s="96">
        <f>篩選器!K92</f>
        <v>0</v>
      </c>
      <c r="Q92" s="96" t="str">
        <f t="shared" si="17"/>
        <v/>
      </c>
      <c r="R92" s="96" t="e">
        <f>篩選器!L92</f>
        <v>#N/A</v>
      </c>
      <c r="S92" s="96">
        <f>篩選器!M92</f>
        <v>0</v>
      </c>
      <c r="T92" s="96" t="str">
        <f t="shared" si="18"/>
        <v/>
      </c>
      <c r="U92" s="96" t="e">
        <f>篩選器!N92</f>
        <v>#N/A</v>
      </c>
      <c r="V92" s="96">
        <f>篩選器!O92</f>
        <v>0</v>
      </c>
      <c r="W92" s="96" t="str">
        <f t="shared" si="19"/>
        <v/>
      </c>
      <c r="X92" t="e">
        <f>篩選器!P92</f>
        <v>#N/A</v>
      </c>
      <c r="Y92">
        <f>篩選器!Q92</f>
        <v>0</v>
      </c>
      <c r="Z92" s="96" t="str">
        <f t="shared" si="20"/>
        <v/>
      </c>
      <c r="AA92" t="e">
        <f>篩選器!R92</f>
        <v>#N/A</v>
      </c>
      <c r="AB92">
        <f>篩選器!S92</f>
        <v>0</v>
      </c>
      <c r="AC92" s="96" t="str">
        <f t="shared" si="21"/>
        <v/>
      </c>
      <c r="AD92" t="e">
        <f>篩選器!T92</f>
        <v>#N/A</v>
      </c>
      <c r="AE92">
        <f>篩選器!U92</f>
        <v>0</v>
      </c>
      <c r="AF92" s="96" t="str">
        <f t="shared" si="22"/>
        <v/>
      </c>
    </row>
    <row r="93" spans="1:32" ht="12" customHeight="1">
      <c r="A93" s="108">
        <f>藥品總表!C96</f>
        <v>0</v>
      </c>
      <c r="B93" s="32">
        <f>藥品總表!B96</f>
        <v>0</v>
      </c>
      <c r="C93" s="117">
        <f>藥品總表!D96</f>
        <v>0</v>
      </c>
      <c r="D93" s="32"/>
      <c r="E93" s="131" t="str">
        <f t="shared" si="13"/>
        <v>、、、、、、、</v>
      </c>
      <c r="F93" s="131" t="str">
        <f t="shared" si="14"/>
        <v/>
      </c>
      <c r="G93" s="131" t="str">
        <f t="shared" si="15"/>
        <v/>
      </c>
      <c r="H93" s="131"/>
      <c r="I93" s="96" t="e">
        <f>篩選器!F93</f>
        <v>#N/A</v>
      </c>
      <c r="J93" s="96">
        <f>篩選器!G93</f>
        <v>0</v>
      </c>
      <c r="K93" s="96" t="str">
        <f t="shared" si="23"/>
        <v/>
      </c>
      <c r="L93" s="96" t="e">
        <f>篩選器!H93</f>
        <v>#N/A</v>
      </c>
      <c r="M93" s="96">
        <f>篩選器!I93</f>
        <v>0</v>
      </c>
      <c r="N93" s="96" t="str">
        <f t="shared" si="16"/>
        <v/>
      </c>
      <c r="O93" s="96" t="e">
        <f>篩選器!J93</f>
        <v>#N/A</v>
      </c>
      <c r="P93" s="96">
        <f>篩選器!K93</f>
        <v>0</v>
      </c>
      <c r="Q93" s="96" t="str">
        <f t="shared" si="17"/>
        <v/>
      </c>
      <c r="R93" s="96" t="e">
        <f>篩選器!L93</f>
        <v>#N/A</v>
      </c>
      <c r="S93" s="96">
        <f>篩選器!M93</f>
        <v>0</v>
      </c>
      <c r="T93" s="96" t="str">
        <f t="shared" si="18"/>
        <v/>
      </c>
      <c r="U93" s="96" t="e">
        <f>篩選器!N93</f>
        <v>#N/A</v>
      </c>
      <c r="V93" s="96">
        <f>篩選器!O93</f>
        <v>0</v>
      </c>
      <c r="W93" s="96" t="str">
        <f t="shared" si="19"/>
        <v/>
      </c>
      <c r="X93" t="e">
        <f>篩選器!P93</f>
        <v>#N/A</v>
      </c>
      <c r="Y93">
        <f>篩選器!Q93</f>
        <v>0</v>
      </c>
      <c r="Z93" s="96" t="str">
        <f t="shared" si="20"/>
        <v/>
      </c>
      <c r="AA93" t="e">
        <f>篩選器!R93</f>
        <v>#N/A</v>
      </c>
      <c r="AB93">
        <f>篩選器!S93</f>
        <v>0</v>
      </c>
      <c r="AC93" s="96" t="str">
        <f t="shared" si="21"/>
        <v/>
      </c>
      <c r="AD93" t="e">
        <f>篩選器!T93</f>
        <v>#N/A</v>
      </c>
      <c r="AE93">
        <f>篩選器!U93</f>
        <v>0</v>
      </c>
      <c r="AF93" s="96" t="str">
        <f t="shared" si="22"/>
        <v/>
      </c>
    </row>
    <row r="94" spans="1:32" ht="12" customHeight="1">
      <c r="A94" s="108">
        <f>藥品總表!C97</f>
        <v>0</v>
      </c>
      <c r="B94" s="32">
        <f>藥品總表!B97</f>
        <v>0</v>
      </c>
      <c r="C94" s="117">
        <f>藥品總表!D97</f>
        <v>0</v>
      </c>
      <c r="D94" s="32"/>
      <c r="E94" s="131" t="str">
        <f t="shared" si="13"/>
        <v>、、、、、、、</v>
      </c>
      <c r="F94" s="131" t="str">
        <f t="shared" si="14"/>
        <v/>
      </c>
      <c r="G94" s="131" t="str">
        <f t="shared" si="15"/>
        <v/>
      </c>
      <c r="H94" s="131"/>
      <c r="I94" s="96" t="e">
        <f>篩選器!F94</f>
        <v>#N/A</v>
      </c>
      <c r="J94" s="96">
        <f>篩選器!G94</f>
        <v>0</v>
      </c>
      <c r="K94" s="96" t="str">
        <f t="shared" si="23"/>
        <v/>
      </c>
      <c r="L94" s="96" t="e">
        <f>篩選器!H94</f>
        <v>#N/A</v>
      </c>
      <c r="M94" s="96">
        <f>篩選器!I94</f>
        <v>0</v>
      </c>
      <c r="N94" s="96" t="str">
        <f t="shared" si="16"/>
        <v/>
      </c>
      <c r="O94" s="96" t="e">
        <f>篩選器!J94</f>
        <v>#N/A</v>
      </c>
      <c r="P94" s="96">
        <f>篩選器!K94</f>
        <v>0</v>
      </c>
      <c r="Q94" s="96" t="str">
        <f t="shared" si="17"/>
        <v/>
      </c>
      <c r="R94" s="96" t="e">
        <f>篩選器!L94</f>
        <v>#N/A</v>
      </c>
      <c r="S94" s="96">
        <f>篩選器!M94</f>
        <v>0</v>
      </c>
      <c r="T94" s="96" t="str">
        <f t="shared" si="18"/>
        <v/>
      </c>
      <c r="U94" s="96" t="e">
        <f>篩選器!N94</f>
        <v>#N/A</v>
      </c>
      <c r="V94" s="96">
        <f>篩選器!O94</f>
        <v>0</v>
      </c>
      <c r="W94" s="96" t="str">
        <f t="shared" si="19"/>
        <v/>
      </c>
      <c r="X94" t="e">
        <f>篩選器!P94</f>
        <v>#N/A</v>
      </c>
      <c r="Y94">
        <f>篩選器!Q94</f>
        <v>0</v>
      </c>
      <c r="Z94" s="96" t="str">
        <f t="shared" si="20"/>
        <v/>
      </c>
      <c r="AA94" t="e">
        <f>篩選器!R94</f>
        <v>#N/A</v>
      </c>
      <c r="AB94">
        <f>篩選器!S94</f>
        <v>0</v>
      </c>
      <c r="AC94" s="96" t="str">
        <f t="shared" si="21"/>
        <v/>
      </c>
      <c r="AD94" t="e">
        <f>篩選器!T94</f>
        <v>#N/A</v>
      </c>
      <c r="AE94">
        <f>篩選器!U94</f>
        <v>0</v>
      </c>
      <c r="AF94" s="96" t="str">
        <f t="shared" si="22"/>
        <v/>
      </c>
    </row>
    <row r="95" spans="1:32" ht="12" customHeight="1">
      <c r="A95" s="108">
        <f>藥品總表!C98</f>
        <v>0</v>
      </c>
      <c r="B95" s="32">
        <f>藥品總表!B98</f>
        <v>0</v>
      </c>
      <c r="C95" s="117">
        <f>藥品總表!D98</f>
        <v>0</v>
      </c>
      <c r="D95" s="32"/>
      <c r="E95" s="131" t="str">
        <f t="shared" si="13"/>
        <v>、、、、、、、</v>
      </c>
      <c r="F95" s="131" t="str">
        <f t="shared" si="14"/>
        <v/>
      </c>
      <c r="G95" s="131" t="str">
        <f t="shared" si="15"/>
        <v/>
      </c>
      <c r="H95" s="131"/>
      <c r="I95" s="96" t="e">
        <f>篩選器!F95</f>
        <v>#N/A</v>
      </c>
      <c r="J95" s="96">
        <f>篩選器!G95</f>
        <v>0</v>
      </c>
      <c r="K95" s="96" t="str">
        <f t="shared" si="23"/>
        <v/>
      </c>
      <c r="L95" s="96" t="e">
        <f>篩選器!H95</f>
        <v>#N/A</v>
      </c>
      <c r="M95" s="96">
        <f>篩選器!I95</f>
        <v>0</v>
      </c>
      <c r="N95" s="96" t="str">
        <f t="shared" si="16"/>
        <v/>
      </c>
      <c r="O95" s="96" t="e">
        <f>篩選器!J95</f>
        <v>#N/A</v>
      </c>
      <c r="P95" s="96">
        <f>篩選器!K95</f>
        <v>0</v>
      </c>
      <c r="Q95" s="96" t="str">
        <f t="shared" si="17"/>
        <v/>
      </c>
      <c r="R95" s="96" t="e">
        <f>篩選器!L95</f>
        <v>#N/A</v>
      </c>
      <c r="S95" s="96">
        <f>篩選器!M95</f>
        <v>0</v>
      </c>
      <c r="T95" s="96" t="str">
        <f t="shared" si="18"/>
        <v/>
      </c>
      <c r="U95" s="96" t="e">
        <f>篩選器!N95</f>
        <v>#N/A</v>
      </c>
      <c r="V95" s="96">
        <f>篩選器!O95</f>
        <v>0</v>
      </c>
      <c r="W95" s="96" t="str">
        <f t="shared" si="19"/>
        <v/>
      </c>
      <c r="X95" t="e">
        <f>篩選器!P95</f>
        <v>#N/A</v>
      </c>
      <c r="Y95">
        <f>篩選器!Q95</f>
        <v>0</v>
      </c>
      <c r="Z95" s="96" t="str">
        <f t="shared" si="20"/>
        <v/>
      </c>
      <c r="AA95" t="e">
        <f>篩選器!R95</f>
        <v>#N/A</v>
      </c>
      <c r="AB95">
        <f>篩選器!S95</f>
        <v>0</v>
      </c>
      <c r="AC95" s="96" t="str">
        <f t="shared" si="21"/>
        <v/>
      </c>
      <c r="AD95" t="e">
        <f>篩選器!T95</f>
        <v>#N/A</v>
      </c>
      <c r="AE95">
        <f>篩選器!U95</f>
        <v>0</v>
      </c>
      <c r="AF95" s="96" t="str">
        <f t="shared" si="22"/>
        <v/>
      </c>
    </row>
    <row r="96" spans="1:32" ht="12" customHeight="1">
      <c r="A96" s="108">
        <f>藥品總表!C99</f>
        <v>0</v>
      </c>
      <c r="B96" s="32">
        <f>藥品總表!B99</f>
        <v>0</v>
      </c>
      <c r="C96" s="117">
        <f>藥品總表!D99</f>
        <v>0</v>
      </c>
      <c r="D96" s="32"/>
      <c r="E96" s="131" t="str">
        <f t="shared" si="13"/>
        <v>、、、、、、、</v>
      </c>
      <c r="F96" s="131" t="str">
        <f t="shared" si="14"/>
        <v/>
      </c>
      <c r="G96" s="131" t="str">
        <f t="shared" si="15"/>
        <v/>
      </c>
      <c r="H96" s="131"/>
      <c r="I96" s="96" t="e">
        <f>篩選器!F96</f>
        <v>#N/A</v>
      </c>
      <c r="J96" s="96">
        <f>篩選器!G96</f>
        <v>0</v>
      </c>
      <c r="K96" s="96" t="str">
        <f t="shared" si="23"/>
        <v/>
      </c>
      <c r="L96" s="96" t="e">
        <f>篩選器!H96</f>
        <v>#N/A</v>
      </c>
      <c r="M96" s="96">
        <f>篩選器!I96</f>
        <v>0</v>
      </c>
      <c r="N96" s="96" t="str">
        <f t="shared" si="16"/>
        <v/>
      </c>
      <c r="O96" s="96" t="e">
        <f>篩選器!J96</f>
        <v>#N/A</v>
      </c>
      <c r="P96" s="96">
        <f>篩選器!K96</f>
        <v>0</v>
      </c>
      <c r="Q96" s="96" t="str">
        <f t="shared" si="17"/>
        <v/>
      </c>
      <c r="R96" s="96" t="e">
        <f>篩選器!L96</f>
        <v>#N/A</v>
      </c>
      <c r="S96" s="96">
        <f>篩選器!M96</f>
        <v>0</v>
      </c>
      <c r="T96" s="96" t="str">
        <f t="shared" si="18"/>
        <v/>
      </c>
      <c r="U96" s="96" t="e">
        <f>篩選器!N96</f>
        <v>#N/A</v>
      </c>
      <c r="V96" s="96">
        <f>篩選器!O96</f>
        <v>0</v>
      </c>
      <c r="W96" s="96" t="str">
        <f t="shared" si="19"/>
        <v/>
      </c>
      <c r="X96" t="e">
        <f>篩選器!P96</f>
        <v>#N/A</v>
      </c>
      <c r="Y96">
        <f>篩選器!Q96</f>
        <v>0</v>
      </c>
      <c r="Z96" s="96" t="str">
        <f t="shared" si="20"/>
        <v/>
      </c>
      <c r="AA96" t="e">
        <f>篩選器!R96</f>
        <v>#N/A</v>
      </c>
      <c r="AB96">
        <f>篩選器!S96</f>
        <v>0</v>
      </c>
      <c r="AC96" s="96" t="str">
        <f t="shared" si="21"/>
        <v/>
      </c>
      <c r="AD96" t="e">
        <f>篩選器!T96</f>
        <v>#N/A</v>
      </c>
      <c r="AE96">
        <f>篩選器!U96</f>
        <v>0</v>
      </c>
      <c r="AF96" s="96" t="str">
        <f t="shared" si="22"/>
        <v/>
      </c>
    </row>
    <row r="97" spans="1:32" ht="12" customHeight="1">
      <c r="A97" s="108">
        <f>藥品總表!C100</f>
        <v>0</v>
      </c>
      <c r="B97" s="32">
        <f>藥品總表!B100</f>
        <v>0</v>
      </c>
      <c r="C97" s="117">
        <f>藥品總表!D100</f>
        <v>0</v>
      </c>
      <c r="D97" s="32"/>
      <c r="E97" s="131" t="str">
        <f t="shared" si="13"/>
        <v>、、、、、、、</v>
      </c>
      <c r="F97" s="131" t="str">
        <f t="shared" si="14"/>
        <v/>
      </c>
      <c r="G97" s="131" t="str">
        <f t="shared" si="15"/>
        <v/>
      </c>
      <c r="H97" s="131"/>
      <c r="I97" s="96" t="e">
        <f>篩選器!F97</f>
        <v>#N/A</v>
      </c>
      <c r="J97" s="96">
        <f>篩選器!G97</f>
        <v>0</v>
      </c>
      <c r="K97" s="96" t="str">
        <f t="shared" si="23"/>
        <v/>
      </c>
      <c r="L97" s="96" t="e">
        <f>篩選器!H97</f>
        <v>#N/A</v>
      </c>
      <c r="M97" s="96">
        <f>篩選器!I97</f>
        <v>0</v>
      </c>
      <c r="N97" s="96" t="str">
        <f t="shared" si="16"/>
        <v/>
      </c>
      <c r="O97" s="96" t="e">
        <f>篩選器!J97</f>
        <v>#N/A</v>
      </c>
      <c r="P97" s="96">
        <f>篩選器!K97</f>
        <v>0</v>
      </c>
      <c r="Q97" s="96" t="str">
        <f t="shared" si="17"/>
        <v/>
      </c>
      <c r="R97" s="96" t="e">
        <f>篩選器!L97</f>
        <v>#N/A</v>
      </c>
      <c r="S97" s="96">
        <f>篩選器!M97</f>
        <v>0</v>
      </c>
      <c r="T97" s="96" t="str">
        <f t="shared" si="18"/>
        <v/>
      </c>
      <c r="U97" s="96" t="e">
        <f>篩選器!N97</f>
        <v>#N/A</v>
      </c>
      <c r="V97" s="96">
        <f>篩選器!O97</f>
        <v>0</v>
      </c>
      <c r="W97" s="96" t="str">
        <f t="shared" si="19"/>
        <v/>
      </c>
      <c r="X97" t="e">
        <f>篩選器!P97</f>
        <v>#N/A</v>
      </c>
      <c r="Y97">
        <f>篩選器!Q97</f>
        <v>0</v>
      </c>
      <c r="Z97" s="96" t="str">
        <f t="shared" si="20"/>
        <v/>
      </c>
      <c r="AA97" t="e">
        <f>篩選器!R97</f>
        <v>#N/A</v>
      </c>
      <c r="AB97">
        <f>篩選器!S97</f>
        <v>0</v>
      </c>
      <c r="AC97" s="96" t="str">
        <f t="shared" si="21"/>
        <v/>
      </c>
      <c r="AD97" t="e">
        <f>篩選器!T97</f>
        <v>#N/A</v>
      </c>
      <c r="AE97">
        <f>篩選器!U97</f>
        <v>0</v>
      </c>
      <c r="AF97" s="96" t="str">
        <f t="shared" si="22"/>
        <v/>
      </c>
    </row>
    <row r="98" spans="1:32" ht="12" customHeight="1">
      <c r="A98" s="108">
        <f>藥品總表!C101</f>
        <v>0</v>
      </c>
      <c r="B98" s="32">
        <f>藥品總表!B101</f>
        <v>0</v>
      </c>
      <c r="C98" s="117">
        <f>藥品總表!D101</f>
        <v>0</v>
      </c>
      <c r="D98" s="32"/>
      <c r="E98" s="131" t="str">
        <f t="shared" si="13"/>
        <v>、、、、、、、</v>
      </c>
      <c r="F98" s="131" t="str">
        <f t="shared" si="14"/>
        <v/>
      </c>
      <c r="G98" s="131" t="str">
        <f t="shared" si="15"/>
        <v/>
      </c>
      <c r="H98" s="131"/>
      <c r="I98" s="96" t="e">
        <f>篩選器!F98</f>
        <v>#N/A</v>
      </c>
      <c r="J98" s="96">
        <f>篩選器!G98</f>
        <v>0</v>
      </c>
      <c r="K98" s="96" t="str">
        <f t="shared" si="23"/>
        <v/>
      </c>
      <c r="L98" s="96" t="e">
        <f>篩選器!H98</f>
        <v>#N/A</v>
      </c>
      <c r="M98" s="96">
        <f>篩選器!I98</f>
        <v>0</v>
      </c>
      <c r="N98" s="96" t="str">
        <f t="shared" si="16"/>
        <v/>
      </c>
      <c r="O98" s="96" t="e">
        <f>篩選器!J98</f>
        <v>#N/A</v>
      </c>
      <c r="P98" s="96">
        <f>篩選器!K98</f>
        <v>0</v>
      </c>
      <c r="Q98" s="96" t="str">
        <f t="shared" si="17"/>
        <v/>
      </c>
      <c r="R98" s="96" t="e">
        <f>篩選器!L98</f>
        <v>#N/A</v>
      </c>
      <c r="S98" s="96">
        <f>篩選器!M98</f>
        <v>0</v>
      </c>
      <c r="T98" s="96" t="str">
        <f t="shared" si="18"/>
        <v/>
      </c>
      <c r="U98" s="96" t="e">
        <f>篩選器!N98</f>
        <v>#N/A</v>
      </c>
      <c r="V98" s="96">
        <f>篩選器!O98</f>
        <v>0</v>
      </c>
      <c r="W98" s="96" t="str">
        <f t="shared" si="19"/>
        <v/>
      </c>
      <c r="X98" t="e">
        <f>篩選器!P98</f>
        <v>#N/A</v>
      </c>
      <c r="Y98">
        <f>篩選器!Q98</f>
        <v>0</v>
      </c>
      <c r="Z98" s="96" t="str">
        <f t="shared" si="20"/>
        <v/>
      </c>
      <c r="AA98" t="e">
        <f>篩選器!R98</f>
        <v>#N/A</v>
      </c>
      <c r="AB98">
        <f>篩選器!S98</f>
        <v>0</v>
      </c>
      <c r="AC98" s="96" t="str">
        <f t="shared" si="21"/>
        <v/>
      </c>
      <c r="AD98" t="e">
        <f>篩選器!T98</f>
        <v>#N/A</v>
      </c>
      <c r="AE98">
        <f>篩選器!U98</f>
        <v>0</v>
      </c>
      <c r="AF98" s="96" t="str">
        <f t="shared" si="22"/>
        <v/>
      </c>
    </row>
    <row r="99" spans="1:32" ht="12" customHeight="1">
      <c r="A99" s="108">
        <f>藥品總表!C102</f>
        <v>0</v>
      </c>
      <c r="B99" s="32">
        <f>藥品總表!B102</f>
        <v>0</v>
      </c>
      <c r="C99" s="117">
        <f>藥品總表!D102</f>
        <v>0</v>
      </c>
      <c r="D99" s="32"/>
      <c r="E99" s="131" t="str">
        <f t="shared" si="13"/>
        <v>、、、、、、、</v>
      </c>
      <c r="F99" s="131" t="str">
        <f t="shared" si="14"/>
        <v/>
      </c>
      <c r="G99" s="131" t="str">
        <f t="shared" si="15"/>
        <v/>
      </c>
      <c r="H99" s="131"/>
      <c r="I99" s="96" t="e">
        <f>篩選器!F99</f>
        <v>#N/A</v>
      </c>
      <c r="J99" s="96">
        <f>篩選器!G99</f>
        <v>0</v>
      </c>
      <c r="K99" s="96" t="str">
        <f t="shared" si="23"/>
        <v/>
      </c>
      <c r="L99" s="96" t="e">
        <f>篩選器!H99</f>
        <v>#N/A</v>
      </c>
      <c r="M99" s="96">
        <f>篩選器!I99</f>
        <v>0</v>
      </c>
      <c r="N99" s="96" t="str">
        <f t="shared" si="16"/>
        <v/>
      </c>
      <c r="O99" s="96" t="e">
        <f>篩選器!J99</f>
        <v>#N/A</v>
      </c>
      <c r="P99" s="96">
        <f>篩選器!K99</f>
        <v>0</v>
      </c>
      <c r="Q99" s="96" t="str">
        <f t="shared" si="17"/>
        <v/>
      </c>
      <c r="R99" s="96" t="e">
        <f>篩選器!L99</f>
        <v>#N/A</v>
      </c>
      <c r="S99" s="96">
        <f>篩選器!M99</f>
        <v>0</v>
      </c>
      <c r="T99" s="96" t="str">
        <f t="shared" si="18"/>
        <v/>
      </c>
      <c r="U99" s="96" t="e">
        <f>篩選器!N99</f>
        <v>#N/A</v>
      </c>
      <c r="V99" s="96">
        <f>篩選器!O99</f>
        <v>0</v>
      </c>
      <c r="W99" s="96" t="str">
        <f t="shared" si="19"/>
        <v/>
      </c>
      <c r="X99" t="e">
        <f>篩選器!P99</f>
        <v>#N/A</v>
      </c>
      <c r="Y99">
        <f>篩選器!Q99</f>
        <v>0</v>
      </c>
      <c r="Z99" s="96" t="str">
        <f t="shared" si="20"/>
        <v/>
      </c>
      <c r="AA99" t="e">
        <f>篩選器!R99</f>
        <v>#N/A</v>
      </c>
      <c r="AB99">
        <f>篩選器!S99</f>
        <v>0</v>
      </c>
      <c r="AC99" s="96" t="str">
        <f t="shared" si="21"/>
        <v/>
      </c>
      <c r="AD99" t="e">
        <f>篩選器!T99</f>
        <v>#N/A</v>
      </c>
      <c r="AE99">
        <f>篩選器!U99</f>
        <v>0</v>
      </c>
      <c r="AF99" s="96" t="str">
        <f t="shared" si="22"/>
        <v/>
      </c>
    </row>
    <row r="100" spans="1:32" ht="12" customHeight="1">
      <c r="A100" s="108">
        <f>藥品總表!C103</f>
        <v>0</v>
      </c>
      <c r="B100" s="32">
        <f>藥品總表!B103</f>
        <v>0</v>
      </c>
      <c r="C100" s="117">
        <f>藥品總表!D103</f>
        <v>0</v>
      </c>
      <c r="D100" s="32"/>
      <c r="E100" s="131" t="str">
        <f t="shared" si="13"/>
        <v>、、、、、、、</v>
      </c>
      <c r="F100" s="131" t="str">
        <f t="shared" si="14"/>
        <v/>
      </c>
      <c r="G100" s="131" t="str">
        <f t="shared" si="15"/>
        <v/>
      </c>
      <c r="H100" s="131"/>
      <c r="I100" s="96" t="e">
        <f>篩選器!F100</f>
        <v>#N/A</v>
      </c>
      <c r="J100" s="96">
        <f>篩選器!G100</f>
        <v>0</v>
      </c>
      <c r="K100" s="96" t="str">
        <f t="shared" si="23"/>
        <v/>
      </c>
      <c r="L100" s="96" t="e">
        <f>篩選器!H100</f>
        <v>#N/A</v>
      </c>
      <c r="M100" s="96">
        <f>篩選器!I100</f>
        <v>0</v>
      </c>
      <c r="N100" s="96" t="str">
        <f t="shared" si="16"/>
        <v/>
      </c>
      <c r="O100" s="96" t="e">
        <f>篩選器!J100</f>
        <v>#N/A</v>
      </c>
      <c r="P100" s="96">
        <f>篩選器!K100</f>
        <v>0</v>
      </c>
      <c r="Q100" s="96" t="str">
        <f t="shared" si="17"/>
        <v/>
      </c>
      <c r="R100" s="96" t="e">
        <f>篩選器!L100</f>
        <v>#N/A</v>
      </c>
      <c r="S100" s="96">
        <f>篩選器!M100</f>
        <v>0</v>
      </c>
      <c r="T100" s="96" t="str">
        <f t="shared" si="18"/>
        <v/>
      </c>
      <c r="U100" s="96" t="e">
        <f>篩選器!N100</f>
        <v>#N/A</v>
      </c>
      <c r="V100" s="96">
        <f>篩選器!O100</f>
        <v>0</v>
      </c>
      <c r="W100" s="96" t="str">
        <f t="shared" si="19"/>
        <v/>
      </c>
      <c r="X100" t="e">
        <f>篩選器!P100</f>
        <v>#N/A</v>
      </c>
      <c r="Y100">
        <f>篩選器!Q100</f>
        <v>0</v>
      </c>
      <c r="Z100" s="96" t="str">
        <f t="shared" si="20"/>
        <v/>
      </c>
      <c r="AA100" t="e">
        <f>篩選器!R100</f>
        <v>#N/A</v>
      </c>
      <c r="AB100">
        <f>篩選器!S100</f>
        <v>0</v>
      </c>
      <c r="AC100" s="96" t="str">
        <f t="shared" si="21"/>
        <v/>
      </c>
      <c r="AD100" t="e">
        <f>篩選器!T100</f>
        <v>#N/A</v>
      </c>
      <c r="AE100">
        <f>篩選器!U100</f>
        <v>0</v>
      </c>
      <c r="AF100" s="96" t="str">
        <f t="shared" si="22"/>
        <v/>
      </c>
    </row>
    <row r="101" spans="1:32" ht="12" customHeight="1">
      <c r="A101" s="108">
        <f>藥品總表!C104</f>
        <v>0</v>
      </c>
      <c r="B101" s="32">
        <f>藥品總表!B104</f>
        <v>0</v>
      </c>
      <c r="C101" s="117">
        <f>藥品總表!D104</f>
        <v>0</v>
      </c>
      <c r="D101" s="32"/>
      <c r="E101" s="131" t="str">
        <f t="shared" si="13"/>
        <v>、、、、、、、</v>
      </c>
      <c r="F101" s="131" t="str">
        <f t="shared" si="14"/>
        <v/>
      </c>
      <c r="G101" s="131" t="str">
        <f t="shared" si="15"/>
        <v/>
      </c>
      <c r="H101" s="131"/>
      <c r="I101" s="96" t="e">
        <f>篩選器!F101</f>
        <v>#N/A</v>
      </c>
      <c r="J101" s="96">
        <f>篩選器!G101</f>
        <v>0</v>
      </c>
      <c r="K101" s="96" t="str">
        <f t="shared" si="23"/>
        <v/>
      </c>
      <c r="L101" s="96" t="e">
        <f>篩選器!H101</f>
        <v>#N/A</v>
      </c>
      <c r="M101" s="96">
        <f>篩選器!I101</f>
        <v>0</v>
      </c>
      <c r="N101" s="96" t="str">
        <f t="shared" si="16"/>
        <v/>
      </c>
      <c r="O101" s="96" t="e">
        <f>篩選器!J101</f>
        <v>#N/A</v>
      </c>
      <c r="P101" s="96">
        <f>篩選器!K101</f>
        <v>0</v>
      </c>
      <c r="Q101" s="96" t="str">
        <f t="shared" si="17"/>
        <v/>
      </c>
      <c r="R101" s="96" t="e">
        <f>篩選器!L101</f>
        <v>#N/A</v>
      </c>
      <c r="S101" s="96">
        <f>篩選器!M101</f>
        <v>0</v>
      </c>
      <c r="T101" s="96" t="str">
        <f t="shared" si="18"/>
        <v/>
      </c>
      <c r="U101" s="96" t="e">
        <f>篩選器!N101</f>
        <v>#N/A</v>
      </c>
      <c r="V101" s="96">
        <f>篩選器!O101</f>
        <v>0</v>
      </c>
      <c r="W101" s="96" t="str">
        <f t="shared" si="19"/>
        <v/>
      </c>
      <c r="X101" t="e">
        <f>篩選器!P101</f>
        <v>#N/A</v>
      </c>
      <c r="Y101">
        <f>篩選器!Q101</f>
        <v>0</v>
      </c>
      <c r="Z101" s="96" t="str">
        <f t="shared" si="20"/>
        <v/>
      </c>
      <c r="AA101" t="e">
        <f>篩選器!R101</f>
        <v>#N/A</v>
      </c>
      <c r="AB101">
        <f>篩選器!S101</f>
        <v>0</v>
      </c>
      <c r="AC101" s="96" t="str">
        <f t="shared" si="21"/>
        <v/>
      </c>
      <c r="AD101" t="e">
        <f>篩選器!T101</f>
        <v>#N/A</v>
      </c>
      <c r="AE101">
        <f>篩選器!U101</f>
        <v>0</v>
      </c>
      <c r="AF101" s="96" t="str">
        <f t="shared" si="22"/>
        <v/>
      </c>
    </row>
    <row r="102" spans="1:32" ht="12" customHeight="1">
      <c r="A102" s="108">
        <f>藥品總表!C105</f>
        <v>0</v>
      </c>
      <c r="B102" s="32">
        <f>藥品總表!B105</f>
        <v>0</v>
      </c>
      <c r="C102" s="117">
        <f>藥品總表!D105</f>
        <v>0</v>
      </c>
      <c r="D102" s="32"/>
      <c r="E102" s="131" t="str">
        <f t="shared" si="13"/>
        <v>、、、、、、、</v>
      </c>
      <c r="F102" s="131" t="str">
        <f t="shared" si="14"/>
        <v/>
      </c>
      <c r="G102" s="131" t="str">
        <f t="shared" si="15"/>
        <v/>
      </c>
      <c r="H102" s="131"/>
      <c r="I102" s="96" t="e">
        <f>篩選器!F102</f>
        <v>#N/A</v>
      </c>
      <c r="J102" s="96">
        <f>篩選器!G102</f>
        <v>0</v>
      </c>
      <c r="K102" s="96" t="str">
        <f t="shared" si="23"/>
        <v/>
      </c>
      <c r="L102" s="96" t="e">
        <f>篩選器!H102</f>
        <v>#N/A</v>
      </c>
      <c r="M102" s="96">
        <f>篩選器!I102</f>
        <v>0</v>
      </c>
      <c r="N102" s="96" t="str">
        <f t="shared" si="16"/>
        <v/>
      </c>
      <c r="O102" s="96" t="e">
        <f>篩選器!J102</f>
        <v>#N/A</v>
      </c>
      <c r="P102" s="96">
        <f>篩選器!K102</f>
        <v>0</v>
      </c>
      <c r="Q102" s="96" t="str">
        <f t="shared" si="17"/>
        <v/>
      </c>
      <c r="R102" s="96" t="e">
        <f>篩選器!L102</f>
        <v>#N/A</v>
      </c>
      <c r="S102" s="96">
        <f>篩選器!M102</f>
        <v>0</v>
      </c>
      <c r="T102" s="96" t="str">
        <f t="shared" si="18"/>
        <v/>
      </c>
      <c r="U102" s="96" t="e">
        <f>篩選器!N102</f>
        <v>#N/A</v>
      </c>
      <c r="V102" s="96">
        <f>篩選器!O102</f>
        <v>0</v>
      </c>
      <c r="W102" s="96" t="str">
        <f t="shared" si="19"/>
        <v/>
      </c>
      <c r="X102" t="e">
        <f>篩選器!P102</f>
        <v>#N/A</v>
      </c>
      <c r="Y102">
        <f>篩選器!Q102</f>
        <v>0</v>
      </c>
      <c r="Z102" s="96" t="str">
        <f t="shared" si="20"/>
        <v/>
      </c>
      <c r="AA102" t="e">
        <f>篩選器!R102</f>
        <v>#N/A</v>
      </c>
      <c r="AB102">
        <f>篩選器!S102</f>
        <v>0</v>
      </c>
      <c r="AC102" s="96" t="str">
        <f t="shared" si="21"/>
        <v/>
      </c>
      <c r="AD102" t="e">
        <f>篩選器!T102</f>
        <v>#N/A</v>
      </c>
      <c r="AE102">
        <f>篩選器!U102</f>
        <v>0</v>
      </c>
      <c r="AF102" s="96" t="str">
        <f t="shared" si="22"/>
        <v/>
      </c>
    </row>
    <row r="103" spans="1:32" ht="12" customHeight="1">
      <c r="A103" s="108">
        <f>藥品總表!C106</f>
        <v>0</v>
      </c>
      <c r="B103" s="32">
        <f>藥品總表!B106</f>
        <v>0</v>
      </c>
      <c r="C103" s="117">
        <f>藥品總表!D106</f>
        <v>0</v>
      </c>
      <c r="D103" s="32"/>
      <c r="E103" s="131" t="str">
        <f t="shared" si="13"/>
        <v>、、、、、、、</v>
      </c>
      <c r="F103" s="131" t="str">
        <f t="shared" si="14"/>
        <v/>
      </c>
      <c r="G103" s="131" t="str">
        <f t="shared" si="15"/>
        <v/>
      </c>
      <c r="H103" s="131"/>
      <c r="I103" s="96" t="e">
        <f>篩選器!F103</f>
        <v>#N/A</v>
      </c>
      <c r="J103" s="96">
        <f>篩選器!G103</f>
        <v>0</v>
      </c>
      <c r="K103" s="96" t="str">
        <f t="shared" si="23"/>
        <v/>
      </c>
      <c r="L103" s="96" t="e">
        <f>篩選器!H103</f>
        <v>#N/A</v>
      </c>
      <c r="M103" s="96">
        <f>篩選器!I103</f>
        <v>0</v>
      </c>
      <c r="N103" s="96" t="str">
        <f t="shared" si="16"/>
        <v/>
      </c>
      <c r="O103" s="96" t="e">
        <f>篩選器!J103</f>
        <v>#N/A</v>
      </c>
      <c r="P103" s="96">
        <f>篩選器!K103</f>
        <v>0</v>
      </c>
      <c r="Q103" s="96" t="str">
        <f t="shared" si="17"/>
        <v/>
      </c>
      <c r="R103" s="96" t="e">
        <f>篩選器!L103</f>
        <v>#N/A</v>
      </c>
      <c r="S103" s="96">
        <f>篩選器!M103</f>
        <v>0</v>
      </c>
      <c r="T103" s="96" t="str">
        <f t="shared" si="18"/>
        <v/>
      </c>
      <c r="U103" s="96" t="e">
        <f>篩選器!N103</f>
        <v>#N/A</v>
      </c>
      <c r="V103" s="96">
        <f>篩選器!O103</f>
        <v>0</v>
      </c>
      <c r="W103" s="96" t="str">
        <f t="shared" si="19"/>
        <v/>
      </c>
      <c r="X103" t="e">
        <f>篩選器!P103</f>
        <v>#N/A</v>
      </c>
      <c r="Y103">
        <f>篩選器!Q103</f>
        <v>0</v>
      </c>
      <c r="Z103" s="96" t="str">
        <f t="shared" si="20"/>
        <v/>
      </c>
      <c r="AA103" t="e">
        <f>篩選器!R103</f>
        <v>#N/A</v>
      </c>
      <c r="AB103">
        <f>篩選器!S103</f>
        <v>0</v>
      </c>
      <c r="AC103" s="96" t="str">
        <f t="shared" si="21"/>
        <v/>
      </c>
      <c r="AD103" t="e">
        <f>篩選器!T103</f>
        <v>#N/A</v>
      </c>
      <c r="AE103">
        <f>篩選器!U103</f>
        <v>0</v>
      </c>
      <c r="AF103" s="96" t="str">
        <f t="shared" si="22"/>
        <v/>
      </c>
    </row>
    <row r="104" spans="1:32" ht="12" customHeight="1">
      <c r="A104" s="108">
        <f>藥品總表!C107</f>
        <v>0</v>
      </c>
      <c r="B104" s="32">
        <f>藥品總表!B107</f>
        <v>0</v>
      </c>
      <c r="C104" s="117">
        <f>藥品總表!D107</f>
        <v>0</v>
      </c>
      <c r="D104" s="32"/>
      <c r="E104" s="131" t="str">
        <f t="shared" si="13"/>
        <v>、、、、、、、</v>
      </c>
      <c r="F104" s="131" t="str">
        <f t="shared" si="14"/>
        <v/>
      </c>
      <c r="G104" s="131" t="str">
        <f t="shared" si="15"/>
        <v/>
      </c>
      <c r="H104" s="131"/>
      <c r="I104" s="96" t="e">
        <f>篩選器!F104</f>
        <v>#N/A</v>
      </c>
      <c r="J104" s="96">
        <f>篩選器!G104</f>
        <v>0</v>
      </c>
      <c r="K104" s="96" t="str">
        <f t="shared" si="23"/>
        <v/>
      </c>
      <c r="L104" s="96" t="e">
        <f>篩選器!H104</f>
        <v>#N/A</v>
      </c>
      <c r="M104" s="96">
        <f>篩選器!I104</f>
        <v>0</v>
      </c>
      <c r="N104" s="96" t="str">
        <f t="shared" si="16"/>
        <v/>
      </c>
      <c r="O104" s="96" t="e">
        <f>篩選器!J104</f>
        <v>#N/A</v>
      </c>
      <c r="P104" s="96">
        <f>篩選器!K104</f>
        <v>0</v>
      </c>
      <c r="Q104" s="96" t="str">
        <f t="shared" si="17"/>
        <v/>
      </c>
      <c r="R104" s="96" t="e">
        <f>篩選器!L104</f>
        <v>#N/A</v>
      </c>
      <c r="S104" s="96">
        <f>篩選器!M104</f>
        <v>0</v>
      </c>
      <c r="T104" s="96" t="str">
        <f t="shared" si="18"/>
        <v/>
      </c>
      <c r="U104" s="96" t="e">
        <f>篩選器!N104</f>
        <v>#N/A</v>
      </c>
      <c r="V104" s="96">
        <f>篩選器!O104</f>
        <v>0</v>
      </c>
      <c r="W104" s="96" t="str">
        <f t="shared" si="19"/>
        <v/>
      </c>
      <c r="X104" t="e">
        <f>篩選器!P104</f>
        <v>#N/A</v>
      </c>
      <c r="Y104">
        <f>篩選器!Q104</f>
        <v>0</v>
      </c>
      <c r="Z104" s="96" t="str">
        <f t="shared" si="20"/>
        <v/>
      </c>
      <c r="AA104" t="e">
        <f>篩選器!R104</f>
        <v>#N/A</v>
      </c>
      <c r="AB104">
        <f>篩選器!S104</f>
        <v>0</v>
      </c>
      <c r="AC104" s="96" t="str">
        <f t="shared" si="21"/>
        <v/>
      </c>
      <c r="AD104" t="e">
        <f>篩選器!T104</f>
        <v>#N/A</v>
      </c>
      <c r="AE104">
        <f>篩選器!U104</f>
        <v>0</v>
      </c>
      <c r="AF104" s="96" t="str">
        <f t="shared" si="22"/>
        <v/>
      </c>
    </row>
    <row r="105" spans="1:32" ht="12" customHeight="1">
      <c r="A105" s="108">
        <f>藥品總表!C108</f>
        <v>0</v>
      </c>
      <c r="B105" s="32">
        <f>藥品總表!B108</f>
        <v>0</v>
      </c>
      <c r="C105" s="117">
        <f>藥品總表!D108</f>
        <v>0</v>
      </c>
      <c r="D105" s="32"/>
      <c r="E105" s="131" t="str">
        <f t="shared" si="13"/>
        <v>、、、、、、、</v>
      </c>
      <c r="F105" s="131" t="str">
        <f t="shared" si="14"/>
        <v/>
      </c>
      <c r="G105" s="131" t="str">
        <f t="shared" si="15"/>
        <v/>
      </c>
      <c r="H105" s="131"/>
      <c r="I105" s="96" t="e">
        <f>篩選器!F105</f>
        <v>#N/A</v>
      </c>
      <c r="J105" s="96">
        <f>篩選器!G105</f>
        <v>0</v>
      </c>
      <c r="K105" s="96" t="str">
        <f t="shared" si="23"/>
        <v/>
      </c>
      <c r="L105" s="96" t="e">
        <f>篩選器!H105</f>
        <v>#N/A</v>
      </c>
      <c r="M105" s="96">
        <f>篩選器!I105</f>
        <v>0</v>
      </c>
      <c r="N105" s="96" t="str">
        <f t="shared" si="16"/>
        <v/>
      </c>
      <c r="O105" s="96" t="e">
        <f>篩選器!J105</f>
        <v>#N/A</v>
      </c>
      <c r="P105" s="96">
        <f>篩選器!K105</f>
        <v>0</v>
      </c>
      <c r="Q105" s="96" t="str">
        <f t="shared" si="17"/>
        <v/>
      </c>
      <c r="R105" s="96" t="e">
        <f>篩選器!L105</f>
        <v>#N/A</v>
      </c>
      <c r="S105" s="96">
        <f>篩選器!M105</f>
        <v>0</v>
      </c>
      <c r="T105" s="96" t="str">
        <f t="shared" si="18"/>
        <v/>
      </c>
      <c r="U105" s="96" t="e">
        <f>篩選器!N105</f>
        <v>#N/A</v>
      </c>
      <c r="V105" s="96">
        <f>篩選器!O105</f>
        <v>0</v>
      </c>
      <c r="W105" s="96" t="str">
        <f t="shared" si="19"/>
        <v/>
      </c>
      <c r="X105" t="e">
        <f>篩選器!P105</f>
        <v>#N/A</v>
      </c>
      <c r="Y105">
        <f>篩選器!Q105</f>
        <v>0</v>
      </c>
      <c r="Z105" s="96" t="str">
        <f t="shared" si="20"/>
        <v/>
      </c>
      <c r="AA105" t="e">
        <f>篩選器!R105</f>
        <v>#N/A</v>
      </c>
      <c r="AB105">
        <f>篩選器!S105</f>
        <v>0</v>
      </c>
      <c r="AC105" s="96" t="str">
        <f t="shared" si="21"/>
        <v/>
      </c>
      <c r="AD105" t="e">
        <f>篩選器!T105</f>
        <v>#N/A</v>
      </c>
      <c r="AE105">
        <f>篩選器!U105</f>
        <v>0</v>
      </c>
      <c r="AF105" s="96" t="str">
        <f t="shared" si="22"/>
        <v/>
      </c>
    </row>
    <row r="106" spans="1:32" ht="12" customHeight="1">
      <c r="A106" s="108">
        <f>藥品總表!C109</f>
        <v>0</v>
      </c>
      <c r="B106" s="32">
        <f>藥品總表!B109</f>
        <v>0</v>
      </c>
      <c r="C106" s="117">
        <f>藥品總表!D109</f>
        <v>0</v>
      </c>
      <c r="D106" s="32"/>
      <c r="E106" s="131" t="str">
        <f t="shared" si="13"/>
        <v>、、、、、、、</v>
      </c>
      <c r="F106" s="131" t="str">
        <f t="shared" si="14"/>
        <v/>
      </c>
      <c r="G106" s="131" t="str">
        <f t="shared" si="15"/>
        <v/>
      </c>
      <c r="H106" s="131"/>
      <c r="I106" s="96" t="e">
        <f>篩選器!F106</f>
        <v>#N/A</v>
      </c>
      <c r="J106" s="96">
        <f>篩選器!G106</f>
        <v>0</v>
      </c>
      <c r="K106" s="96" t="str">
        <f t="shared" si="23"/>
        <v/>
      </c>
      <c r="L106" s="96" t="e">
        <f>篩選器!H106</f>
        <v>#N/A</v>
      </c>
      <c r="M106" s="96">
        <f>篩選器!I106</f>
        <v>0</v>
      </c>
      <c r="N106" s="96" t="str">
        <f t="shared" si="16"/>
        <v/>
      </c>
      <c r="O106" s="96" t="e">
        <f>篩選器!J106</f>
        <v>#N/A</v>
      </c>
      <c r="P106" s="96">
        <f>篩選器!K106</f>
        <v>0</v>
      </c>
      <c r="Q106" s="96" t="str">
        <f t="shared" si="17"/>
        <v/>
      </c>
      <c r="R106" s="96" t="e">
        <f>篩選器!L106</f>
        <v>#N/A</v>
      </c>
      <c r="S106" s="96">
        <f>篩選器!M106</f>
        <v>0</v>
      </c>
      <c r="T106" s="96" t="str">
        <f t="shared" si="18"/>
        <v/>
      </c>
      <c r="U106" s="96" t="e">
        <f>篩選器!N106</f>
        <v>#N/A</v>
      </c>
      <c r="V106" s="96">
        <f>篩選器!O106</f>
        <v>0</v>
      </c>
      <c r="W106" s="96" t="str">
        <f t="shared" si="19"/>
        <v/>
      </c>
      <c r="X106" t="e">
        <f>篩選器!P106</f>
        <v>#N/A</v>
      </c>
      <c r="Y106">
        <f>篩選器!Q106</f>
        <v>0</v>
      </c>
      <c r="Z106" s="96" t="str">
        <f t="shared" si="20"/>
        <v/>
      </c>
      <c r="AA106" t="e">
        <f>篩選器!R106</f>
        <v>#N/A</v>
      </c>
      <c r="AB106">
        <f>篩選器!S106</f>
        <v>0</v>
      </c>
      <c r="AC106" s="96" t="str">
        <f t="shared" si="21"/>
        <v/>
      </c>
      <c r="AD106" t="e">
        <f>篩選器!T106</f>
        <v>#N/A</v>
      </c>
      <c r="AE106">
        <f>篩選器!U106</f>
        <v>0</v>
      </c>
      <c r="AF106" s="96" t="str">
        <f t="shared" si="22"/>
        <v/>
      </c>
    </row>
    <row r="107" spans="1:32" ht="12" customHeight="1">
      <c r="A107" s="108">
        <f>藥品總表!C110</f>
        <v>0</v>
      </c>
      <c r="B107" s="32">
        <f>藥品總表!B110</f>
        <v>0</v>
      </c>
      <c r="C107" s="117">
        <f>藥品總表!D110</f>
        <v>0</v>
      </c>
      <c r="D107" s="32"/>
      <c r="E107" s="131" t="str">
        <f t="shared" si="13"/>
        <v>、、、、、、、</v>
      </c>
      <c r="F107" s="131" t="str">
        <f t="shared" si="14"/>
        <v/>
      </c>
      <c r="G107" s="131" t="str">
        <f t="shared" si="15"/>
        <v/>
      </c>
      <c r="H107" s="131"/>
      <c r="I107" s="96" t="e">
        <f>篩選器!F107</f>
        <v>#N/A</v>
      </c>
      <c r="J107" s="96">
        <f>篩選器!G107</f>
        <v>0</v>
      </c>
      <c r="K107" s="96" t="str">
        <f t="shared" si="23"/>
        <v/>
      </c>
      <c r="L107" s="96" t="e">
        <f>篩選器!H107</f>
        <v>#N/A</v>
      </c>
      <c r="M107" s="96">
        <f>篩選器!I107</f>
        <v>0</v>
      </c>
      <c r="N107" s="96" t="str">
        <f t="shared" si="16"/>
        <v/>
      </c>
      <c r="O107" s="96" t="e">
        <f>篩選器!J107</f>
        <v>#N/A</v>
      </c>
      <c r="P107" s="96">
        <f>篩選器!K107</f>
        <v>0</v>
      </c>
      <c r="Q107" s="96" t="str">
        <f t="shared" si="17"/>
        <v/>
      </c>
      <c r="R107" s="96" t="e">
        <f>篩選器!L107</f>
        <v>#N/A</v>
      </c>
      <c r="S107" s="96">
        <f>篩選器!M107</f>
        <v>0</v>
      </c>
      <c r="T107" s="96" t="str">
        <f t="shared" si="18"/>
        <v/>
      </c>
      <c r="U107" s="96" t="e">
        <f>篩選器!N107</f>
        <v>#N/A</v>
      </c>
      <c r="V107" s="96">
        <f>篩選器!O107</f>
        <v>0</v>
      </c>
      <c r="W107" s="96" t="str">
        <f t="shared" si="19"/>
        <v/>
      </c>
      <c r="X107" t="e">
        <f>篩選器!P107</f>
        <v>#N/A</v>
      </c>
      <c r="Y107">
        <f>篩選器!Q107</f>
        <v>0</v>
      </c>
      <c r="Z107" s="96" t="str">
        <f t="shared" si="20"/>
        <v/>
      </c>
      <c r="AA107" t="e">
        <f>篩選器!R107</f>
        <v>#N/A</v>
      </c>
      <c r="AB107">
        <f>篩選器!S107</f>
        <v>0</v>
      </c>
      <c r="AC107" s="96" t="str">
        <f t="shared" si="21"/>
        <v/>
      </c>
      <c r="AD107" t="e">
        <f>篩選器!T107</f>
        <v>#N/A</v>
      </c>
      <c r="AE107">
        <f>篩選器!U107</f>
        <v>0</v>
      </c>
      <c r="AF107" s="96" t="str">
        <f t="shared" si="22"/>
        <v/>
      </c>
    </row>
    <row r="108" spans="1:32" ht="12" customHeight="1">
      <c r="A108" s="108">
        <f>藥品總表!C111</f>
        <v>0</v>
      </c>
      <c r="B108" s="32">
        <f>藥品總表!B111</f>
        <v>0</v>
      </c>
      <c r="C108" s="117">
        <f>藥品總表!D111</f>
        <v>0</v>
      </c>
      <c r="D108" s="32"/>
      <c r="E108" s="131" t="str">
        <f t="shared" si="13"/>
        <v>、、、、、、、</v>
      </c>
      <c r="F108" s="131" t="str">
        <f t="shared" si="14"/>
        <v/>
      </c>
      <c r="G108" s="131" t="str">
        <f t="shared" si="15"/>
        <v/>
      </c>
      <c r="H108" s="131"/>
      <c r="I108" s="96" t="e">
        <f>篩選器!F108</f>
        <v>#N/A</v>
      </c>
      <c r="J108" s="96">
        <f>篩選器!G108</f>
        <v>0</v>
      </c>
      <c r="K108" s="96" t="str">
        <f t="shared" si="23"/>
        <v/>
      </c>
      <c r="L108" s="96" t="e">
        <f>篩選器!H108</f>
        <v>#N/A</v>
      </c>
      <c r="M108" s="96">
        <f>篩選器!I108</f>
        <v>0</v>
      </c>
      <c r="N108" s="96" t="str">
        <f t="shared" si="16"/>
        <v/>
      </c>
      <c r="O108" s="96" t="e">
        <f>篩選器!J108</f>
        <v>#N/A</v>
      </c>
      <c r="P108" s="96">
        <f>篩選器!K108</f>
        <v>0</v>
      </c>
      <c r="Q108" s="96" t="str">
        <f t="shared" si="17"/>
        <v/>
      </c>
      <c r="R108" s="96" t="e">
        <f>篩選器!L108</f>
        <v>#N/A</v>
      </c>
      <c r="S108" s="96">
        <f>篩選器!M108</f>
        <v>0</v>
      </c>
      <c r="T108" s="96" t="str">
        <f t="shared" si="18"/>
        <v/>
      </c>
      <c r="U108" s="96" t="e">
        <f>篩選器!N108</f>
        <v>#N/A</v>
      </c>
      <c r="V108" s="96">
        <f>篩選器!O108</f>
        <v>0</v>
      </c>
      <c r="W108" s="96" t="str">
        <f t="shared" si="19"/>
        <v/>
      </c>
      <c r="X108" t="e">
        <f>篩選器!P108</f>
        <v>#N/A</v>
      </c>
      <c r="Y108">
        <f>篩選器!Q108</f>
        <v>0</v>
      </c>
      <c r="Z108" s="96" t="str">
        <f t="shared" si="20"/>
        <v/>
      </c>
      <c r="AA108" t="e">
        <f>篩選器!R108</f>
        <v>#N/A</v>
      </c>
      <c r="AB108">
        <f>篩選器!S108</f>
        <v>0</v>
      </c>
      <c r="AC108" s="96" t="str">
        <f t="shared" si="21"/>
        <v/>
      </c>
      <c r="AD108" t="e">
        <f>篩選器!T108</f>
        <v>#N/A</v>
      </c>
      <c r="AE108">
        <f>篩選器!U108</f>
        <v>0</v>
      </c>
      <c r="AF108" s="96" t="str">
        <f t="shared" si="22"/>
        <v/>
      </c>
    </row>
    <row r="109" spans="1:32" ht="12" customHeight="1">
      <c r="A109" s="108">
        <f>藥品總表!C112</f>
        <v>0</v>
      </c>
      <c r="B109" s="32">
        <f>藥品總表!B112</f>
        <v>0</v>
      </c>
      <c r="C109" s="117">
        <f>藥品總表!D112</f>
        <v>0</v>
      </c>
      <c r="D109" s="32"/>
      <c r="E109" s="131" t="str">
        <f t="shared" si="13"/>
        <v>、、、、、、、</v>
      </c>
      <c r="F109" s="131" t="str">
        <f t="shared" si="14"/>
        <v/>
      </c>
      <c r="G109" s="131" t="str">
        <f t="shared" si="15"/>
        <v/>
      </c>
      <c r="H109" s="131"/>
      <c r="I109" s="96" t="e">
        <f>篩選器!F109</f>
        <v>#N/A</v>
      </c>
      <c r="J109" s="96">
        <f>篩選器!G109</f>
        <v>0</v>
      </c>
      <c r="K109" s="96" t="str">
        <f t="shared" si="23"/>
        <v/>
      </c>
      <c r="L109" s="96" t="e">
        <f>篩選器!H109</f>
        <v>#N/A</v>
      </c>
      <c r="M109" s="96">
        <f>篩選器!I109</f>
        <v>0</v>
      </c>
      <c r="N109" s="96" t="str">
        <f t="shared" si="16"/>
        <v/>
      </c>
      <c r="O109" s="96" t="e">
        <f>篩選器!J109</f>
        <v>#N/A</v>
      </c>
      <c r="P109" s="96">
        <f>篩選器!K109</f>
        <v>0</v>
      </c>
      <c r="Q109" s="96" t="str">
        <f t="shared" si="17"/>
        <v/>
      </c>
      <c r="R109" s="96" t="e">
        <f>篩選器!L109</f>
        <v>#N/A</v>
      </c>
      <c r="S109" s="96">
        <f>篩選器!M109</f>
        <v>0</v>
      </c>
      <c r="T109" s="96" t="str">
        <f t="shared" si="18"/>
        <v/>
      </c>
      <c r="U109" s="96" t="e">
        <f>篩選器!N109</f>
        <v>#N/A</v>
      </c>
      <c r="V109" s="96">
        <f>篩選器!O109</f>
        <v>0</v>
      </c>
      <c r="W109" s="96" t="str">
        <f t="shared" si="19"/>
        <v/>
      </c>
      <c r="X109" t="e">
        <f>篩選器!P109</f>
        <v>#N/A</v>
      </c>
      <c r="Y109">
        <f>篩選器!Q109</f>
        <v>0</v>
      </c>
      <c r="Z109" s="96" t="str">
        <f t="shared" si="20"/>
        <v/>
      </c>
      <c r="AA109" t="e">
        <f>篩選器!R109</f>
        <v>#N/A</v>
      </c>
      <c r="AB109">
        <f>篩選器!S109</f>
        <v>0</v>
      </c>
      <c r="AC109" s="96" t="str">
        <f t="shared" si="21"/>
        <v/>
      </c>
      <c r="AD109" t="e">
        <f>篩選器!T109</f>
        <v>#N/A</v>
      </c>
      <c r="AE109">
        <f>篩選器!U109</f>
        <v>0</v>
      </c>
      <c r="AF109" s="96" t="str">
        <f t="shared" si="22"/>
        <v/>
      </c>
    </row>
    <row r="110" spans="1:32" ht="12" customHeight="1">
      <c r="A110" s="108">
        <f>藥品總表!C113</f>
        <v>0</v>
      </c>
      <c r="B110" s="32">
        <f>藥品總表!B113</f>
        <v>0</v>
      </c>
      <c r="C110" s="117">
        <f>藥品總表!D113</f>
        <v>0</v>
      </c>
      <c r="D110" s="32"/>
      <c r="E110" s="131" t="str">
        <f t="shared" si="13"/>
        <v>、、、、、、、</v>
      </c>
      <c r="F110" s="131" t="str">
        <f t="shared" si="14"/>
        <v/>
      </c>
      <c r="G110" s="131" t="str">
        <f t="shared" si="15"/>
        <v/>
      </c>
      <c r="H110" s="131"/>
      <c r="I110" s="96" t="e">
        <f>篩選器!F110</f>
        <v>#N/A</v>
      </c>
      <c r="J110" s="96">
        <f>篩選器!G110</f>
        <v>0</v>
      </c>
      <c r="K110" s="96" t="str">
        <f t="shared" si="23"/>
        <v/>
      </c>
      <c r="L110" s="96" t="e">
        <f>篩選器!H110</f>
        <v>#N/A</v>
      </c>
      <c r="M110" s="96">
        <f>篩選器!I110</f>
        <v>0</v>
      </c>
      <c r="N110" s="96" t="str">
        <f t="shared" si="16"/>
        <v/>
      </c>
      <c r="O110" s="96" t="e">
        <f>篩選器!J110</f>
        <v>#N/A</v>
      </c>
      <c r="P110" s="96">
        <f>篩選器!K110</f>
        <v>0</v>
      </c>
      <c r="Q110" s="96" t="str">
        <f t="shared" si="17"/>
        <v/>
      </c>
      <c r="R110" s="96" t="e">
        <f>篩選器!L110</f>
        <v>#N/A</v>
      </c>
      <c r="S110" s="96">
        <f>篩選器!M110</f>
        <v>0</v>
      </c>
      <c r="T110" s="96" t="str">
        <f t="shared" si="18"/>
        <v/>
      </c>
      <c r="U110" s="96" t="e">
        <f>篩選器!N110</f>
        <v>#N/A</v>
      </c>
      <c r="V110" s="96">
        <f>篩選器!O110</f>
        <v>0</v>
      </c>
      <c r="W110" s="96" t="str">
        <f t="shared" si="19"/>
        <v/>
      </c>
      <c r="X110" t="e">
        <f>篩選器!P110</f>
        <v>#N/A</v>
      </c>
      <c r="Y110">
        <f>篩選器!Q110</f>
        <v>0</v>
      </c>
      <c r="Z110" s="96" t="str">
        <f t="shared" si="20"/>
        <v/>
      </c>
      <c r="AA110" t="e">
        <f>篩選器!R110</f>
        <v>#N/A</v>
      </c>
      <c r="AB110">
        <f>篩選器!S110</f>
        <v>0</v>
      </c>
      <c r="AC110" s="96" t="str">
        <f t="shared" si="21"/>
        <v/>
      </c>
      <c r="AD110" t="e">
        <f>篩選器!T110</f>
        <v>#N/A</v>
      </c>
      <c r="AE110">
        <f>篩選器!U110</f>
        <v>0</v>
      </c>
      <c r="AF110" s="96" t="str">
        <f t="shared" si="22"/>
        <v/>
      </c>
    </row>
    <row r="111" spans="1:32" ht="12" customHeight="1">
      <c r="A111" s="108">
        <f>藥品總表!C114</f>
        <v>0</v>
      </c>
      <c r="B111" s="32">
        <f>藥品總表!B114</f>
        <v>0</v>
      </c>
      <c r="C111" s="117">
        <f>藥品總表!D114</f>
        <v>0</v>
      </c>
      <c r="D111" s="32"/>
      <c r="E111" s="131" t="str">
        <f t="shared" si="13"/>
        <v>、、、、、、、</v>
      </c>
      <c r="F111" s="131" t="str">
        <f t="shared" si="14"/>
        <v/>
      </c>
      <c r="G111" s="131" t="str">
        <f t="shared" si="15"/>
        <v/>
      </c>
      <c r="H111" s="131"/>
      <c r="I111" s="96" t="e">
        <f>篩選器!F111</f>
        <v>#N/A</v>
      </c>
      <c r="J111" s="96">
        <f>篩選器!G111</f>
        <v>0</v>
      </c>
      <c r="K111" s="96" t="str">
        <f t="shared" si="23"/>
        <v/>
      </c>
      <c r="L111" s="96" t="e">
        <f>篩選器!H111</f>
        <v>#N/A</v>
      </c>
      <c r="M111" s="96">
        <f>篩選器!I111</f>
        <v>0</v>
      </c>
      <c r="N111" s="96" t="str">
        <f t="shared" si="16"/>
        <v/>
      </c>
      <c r="O111" s="96" t="e">
        <f>篩選器!J111</f>
        <v>#N/A</v>
      </c>
      <c r="P111" s="96">
        <f>篩選器!K111</f>
        <v>0</v>
      </c>
      <c r="Q111" s="96" t="str">
        <f t="shared" si="17"/>
        <v/>
      </c>
      <c r="R111" s="96" t="e">
        <f>篩選器!L111</f>
        <v>#N/A</v>
      </c>
      <c r="S111" s="96">
        <f>篩選器!M111</f>
        <v>0</v>
      </c>
      <c r="T111" s="96" t="str">
        <f t="shared" si="18"/>
        <v/>
      </c>
      <c r="U111" s="96" t="e">
        <f>篩選器!N111</f>
        <v>#N/A</v>
      </c>
      <c r="V111" s="96">
        <f>篩選器!O111</f>
        <v>0</v>
      </c>
      <c r="W111" s="96" t="str">
        <f t="shared" si="19"/>
        <v/>
      </c>
      <c r="X111" t="e">
        <f>篩選器!P111</f>
        <v>#N/A</v>
      </c>
      <c r="Y111">
        <f>篩選器!Q111</f>
        <v>0</v>
      </c>
      <c r="Z111" s="96" t="str">
        <f t="shared" si="20"/>
        <v/>
      </c>
      <c r="AA111" t="e">
        <f>篩選器!R111</f>
        <v>#N/A</v>
      </c>
      <c r="AB111">
        <f>篩選器!S111</f>
        <v>0</v>
      </c>
      <c r="AC111" s="96" t="str">
        <f t="shared" si="21"/>
        <v/>
      </c>
      <c r="AD111" t="e">
        <f>篩選器!T111</f>
        <v>#N/A</v>
      </c>
      <c r="AE111">
        <f>篩選器!U111</f>
        <v>0</v>
      </c>
      <c r="AF111" s="96" t="str">
        <f t="shared" si="22"/>
        <v/>
      </c>
    </row>
    <row r="112" spans="1:32" ht="12" customHeight="1">
      <c r="A112" s="108">
        <f>藥品總表!C115</f>
        <v>0</v>
      </c>
      <c r="B112" s="32">
        <f>藥品總表!B115</f>
        <v>0</v>
      </c>
      <c r="C112" s="117">
        <f>藥品總表!D115</f>
        <v>0</v>
      </c>
      <c r="D112" s="32"/>
      <c r="E112" s="131" t="str">
        <f t="shared" si="13"/>
        <v>、、、、、、、</v>
      </c>
      <c r="F112" s="131" t="str">
        <f t="shared" si="14"/>
        <v/>
      </c>
      <c r="G112" s="131" t="str">
        <f t="shared" si="15"/>
        <v/>
      </c>
      <c r="H112" s="131"/>
      <c r="I112" s="96" t="e">
        <f>篩選器!F112</f>
        <v>#N/A</v>
      </c>
      <c r="J112" s="96">
        <f>篩選器!G112</f>
        <v>0</v>
      </c>
      <c r="K112" s="96" t="str">
        <f t="shared" si="23"/>
        <v/>
      </c>
      <c r="L112" s="96" t="e">
        <f>篩選器!H112</f>
        <v>#N/A</v>
      </c>
      <c r="M112" s="96">
        <f>篩選器!I112</f>
        <v>0</v>
      </c>
      <c r="N112" s="96" t="str">
        <f t="shared" si="16"/>
        <v/>
      </c>
      <c r="O112" s="96" t="e">
        <f>篩選器!J112</f>
        <v>#N/A</v>
      </c>
      <c r="P112" s="96">
        <f>篩選器!K112</f>
        <v>0</v>
      </c>
      <c r="Q112" s="96" t="str">
        <f t="shared" si="17"/>
        <v/>
      </c>
      <c r="R112" s="96" t="e">
        <f>篩選器!L112</f>
        <v>#N/A</v>
      </c>
      <c r="S112" s="96">
        <f>篩選器!M112</f>
        <v>0</v>
      </c>
      <c r="T112" s="96" t="str">
        <f t="shared" si="18"/>
        <v/>
      </c>
      <c r="U112" s="96" t="e">
        <f>篩選器!N112</f>
        <v>#N/A</v>
      </c>
      <c r="V112" s="96">
        <f>篩選器!O112</f>
        <v>0</v>
      </c>
      <c r="W112" s="96" t="str">
        <f t="shared" si="19"/>
        <v/>
      </c>
      <c r="X112" t="e">
        <f>篩選器!P112</f>
        <v>#N/A</v>
      </c>
      <c r="Y112">
        <f>篩選器!Q112</f>
        <v>0</v>
      </c>
      <c r="Z112" s="96" t="str">
        <f t="shared" si="20"/>
        <v/>
      </c>
      <c r="AA112" t="e">
        <f>篩選器!R112</f>
        <v>#N/A</v>
      </c>
      <c r="AB112">
        <f>篩選器!S112</f>
        <v>0</v>
      </c>
      <c r="AC112" s="96" t="str">
        <f t="shared" si="21"/>
        <v/>
      </c>
      <c r="AD112" t="e">
        <f>篩選器!T112</f>
        <v>#N/A</v>
      </c>
      <c r="AE112">
        <f>篩選器!U112</f>
        <v>0</v>
      </c>
      <c r="AF112" s="96" t="str">
        <f t="shared" si="22"/>
        <v/>
      </c>
    </row>
    <row r="113" spans="1:32" ht="12" customHeight="1">
      <c r="A113" s="108">
        <f>藥品總表!C116</f>
        <v>0</v>
      </c>
      <c r="B113" s="32">
        <f>藥品總表!B116</f>
        <v>0</v>
      </c>
      <c r="C113" s="117">
        <f>藥品總表!D116</f>
        <v>0</v>
      </c>
      <c r="D113" s="32"/>
      <c r="E113" s="131" t="str">
        <f t="shared" si="13"/>
        <v>、、、、、、、</v>
      </c>
      <c r="F113" s="131" t="str">
        <f t="shared" si="14"/>
        <v/>
      </c>
      <c r="G113" s="131" t="str">
        <f t="shared" si="15"/>
        <v/>
      </c>
      <c r="H113" s="131"/>
      <c r="I113" s="96" t="e">
        <f>篩選器!F113</f>
        <v>#N/A</v>
      </c>
      <c r="J113" s="96">
        <f>篩選器!G113</f>
        <v>0</v>
      </c>
      <c r="K113" s="96" t="str">
        <f t="shared" si="23"/>
        <v/>
      </c>
      <c r="L113" s="96" t="e">
        <f>篩選器!H113</f>
        <v>#N/A</v>
      </c>
      <c r="M113" s="96">
        <f>篩選器!I113</f>
        <v>0</v>
      </c>
      <c r="N113" s="96" t="str">
        <f t="shared" si="16"/>
        <v/>
      </c>
      <c r="O113" s="96" t="e">
        <f>篩選器!J113</f>
        <v>#N/A</v>
      </c>
      <c r="P113" s="96">
        <f>篩選器!K113</f>
        <v>0</v>
      </c>
      <c r="Q113" s="96" t="str">
        <f t="shared" si="17"/>
        <v/>
      </c>
      <c r="R113" s="96" t="e">
        <f>篩選器!L113</f>
        <v>#N/A</v>
      </c>
      <c r="S113" s="96">
        <f>篩選器!M113</f>
        <v>0</v>
      </c>
      <c r="T113" s="96" t="str">
        <f t="shared" si="18"/>
        <v/>
      </c>
      <c r="U113" s="96" t="e">
        <f>篩選器!N113</f>
        <v>#N/A</v>
      </c>
      <c r="V113" s="96">
        <f>篩選器!O113</f>
        <v>0</v>
      </c>
      <c r="W113" s="96" t="str">
        <f t="shared" si="19"/>
        <v/>
      </c>
      <c r="X113" t="e">
        <f>篩選器!P113</f>
        <v>#N/A</v>
      </c>
      <c r="Y113">
        <f>篩選器!Q113</f>
        <v>0</v>
      </c>
      <c r="Z113" s="96" t="str">
        <f t="shared" si="20"/>
        <v/>
      </c>
      <c r="AA113" t="e">
        <f>篩選器!R113</f>
        <v>#N/A</v>
      </c>
      <c r="AB113">
        <f>篩選器!S113</f>
        <v>0</v>
      </c>
      <c r="AC113" s="96" t="str">
        <f t="shared" si="21"/>
        <v/>
      </c>
      <c r="AD113" t="e">
        <f>篩選器!T113</f>
        <v>#N/A</v>
      </c>
      <c r="AE113">
        <f>篩選器!U113</f>
        <v>0</v>
      </c>
      <c r="AF113" s="96" t="str">
        <f t="shared" si="22"/>
        <v/>
      </c>
    </row>
    <row r="114" spans="1:32" ht="12" customHeight="1">
      <c r="A114" s="108">
        <f>藥品總表!C117</f>
        <v>0</v>
      </c>
      <c r="B114" s="32">
        <f>藥品總表!B117</f>
        <v>0</v>
      </c>
      <c r="C114" s="117">
        <f>藥品總表!D117</f>
        <v>0</v>
      </c>
      <c r="D114" s="32"/>
      <c r="E114" s="131" t="str">
        <f t="shared" si="13"/>
        <v>、、、、、、、</v>
      </c>
      <c r="F114" s="131" t="str">
        <f t="shared" si="14"/>
        <v/>
      </c>
      <c r="G114" s="131" t="str">
        <f t="shared" si="15"/>
        <v/>
      </c>
      <c r="H114" s="131"/>
      <c r="I114" s="96" t="e">
        <f>篩選器!F114</f>
        <v>#N/A</v>
      </c>
      <c r="J114" s="96">
        <f>篩選器!G114</f>
        <v>0</v>
      </c>
      <c r="K114" s="96" t="str">
        <f t="shared" si="23"/>
        <v/>
      </c>
      <c r="L114" s="96" t="e">
        <f>篩選器!H114</f>
        <v>#N/A</v>
      </c>
      <c r="M114" s="96">
        <f>篩選器!I114</f>
        <v>0</v>
      </c>
      <c r="N114" s="96" t="str">
        <f t="shared" si="16"/>
        <v/>
      </c>
      <c r="O114" s="96" t="e">
        <f>篩選器!J114</f>
        <v>#N/A</v>
      </c>
      <c r="P114" s="96">
        <f>篩選器!K114</f>
        <v>0</v>
      </c>
      <c r="Q114" s="96" t="str">
        <f t="shared" si="17"/>
        <v/>
      </c>
      <c r="R114" s="96" t="e">
        <f>篩選器!L114</f>
        <v>#N/A</v>
      </c>
      <c r="S114" s="96">
        <f>篩選器!M114</f>
        <v>0</v>
      </c>
      <c r="T114" s="96" t="str">
        <f t="shared" si="18"/>
        <v/>
      </c>
      <c r="U114" s="96" t="e">
        <f>篩選器!N114</f>
        <v>#N/A</v>
      </c>
      <c r="V114" s="96">
        <f>篩選器!O114</f>
        <v>0</v>
      </c>
      <c r="W114" s="96" t="str">
        <f t="shared" si="19"/>
        <v/>
      </c>
      <c r="X114" t="e">
        <f>篩選器!P114</f>
        <v>#N/A</v>
      </c>
      <c r="Y114">
        <f>篩選器!Q114</f>
        <v>0</v>
      </c>
      <c r="Z114" s="96" t="str">
        <f t="shared" si="20"/>
        <v/>
      </c>
      <c r="AA114" t="e">
        <f>篩選器!R114</f>
        <v>#N/A</v>
      </c>
      <c r="AB114">
        <f>篩選器!S114</f>
        <v>0</v>
      </c>
      <c r="AC114" s="96" t="str">
        <f t="shared" si="21"/>
        <v/>
      </c>
      <c r="AD114" t="e">
        <f>篩選器!T114</f>
        <v>#N/A</v>
      </c>
      <c r="AE114">
        <f>篩選器!U114</f>
        <v>0</v>
      </c>
      <c r="AF114" s="96" t="str">
        <f t="shared" si="22"/>
        <v/>
      </c>
    </row>
    <row r="115" spans="1:32" ht="12" customHeight="1">
      <c r="A115" s="108">
        <f>藥品總表!C118</f>
        <v>0</v>
      </c>
      <c r="B115" s="32">
        <f>藥品總表!B118</f>
        <v>0</v>
      </c>
      <c r="C115" s="117">
        <f>藥品總表!D118</f>
        <v>0</v>
      </c>
      <c r="D115" s="32"/>
      <c r="E115" s="131" t="str">
        <f t="shared" si="13"/>
        <v>、、、、、、、</v>
      </c>
      <c r="F115" s="131" t="str">
        <f t="shared" si="14"/>
        <v/>
      </c>
      <c r="G115" s="131" t="str">
        <f t="shared" si="15"/>
        <v/>
      </c>
      <c r="H115" s="131"/>
      <c r="I115" s="96" t="e">
        <f>篩選器!F115</f>
        <v>#N/A</v>
      </c>
      <c r="J115" s="96">
        <f>篩選器!G115</f>
        <v>0</v>
      </c>
      <c r="K115" s="96" t="str">
        <f t="shared" si="23"/>
        <v/>
      </c>
      <c r="L115" s="96" t="e">
        <f>篩選器!H115</f>
        <v>#N/A</v>
      </c>
      <c r="M115" s="96">
        <f>篩選器!I115</f>
        <v>0</v>
      </c>
      <c r="N115" s="96" t="str">
        <f t="shared" si="16"/>
        <v/>
      </c>
      <c r="O115" s="96" t="e">
        <f>篩選器!J115</f>
        <v>#N/A</v>
      </c>
      <c r="P115" s="96">
        <f>篩選器!K115</f>
        <v>0</v>
      </c>
      <c r="Q115" s="96" t="str">
        <f t="shared" si="17"/>
        <v/>
      </c>
      <c r="R115" s="96" t="e">
        <f>篩選器!L115</f>
        <v>#N/A</v>
      </c>
      <c r="S115" s="96">
        <f>篩選器!M115</f>
        <v>0</v>
      </c>
      <c r="T115" s="96" t="str">
        <f t="shared" si="18"/>
        <v/>
      </c>
      <c r="U115" s="96" t="e">
        <f>篩選器!N115</f>
        <v>#N/A</v>
      </c>
      <c r="V115" s="96">
        <f>篩選器!O115</f>
        <v>0</v>
      </c>
      <c r="W115" s="96" t="str">
        <f t="shared" si="19"/>
        <v/>
      </c>
      <c r="X115" t="e">
        <f>篩選器!P115</f>
        <v>#N/A</v>
      </c>
      <c r="Y115">
        <f>篩選器!Q115</f>
        <v>0</v>
      </c>
      <c r="Z115" s="96" t="str">
        <f t="shared" si="20"/>
        <v/>
      </c>
      <c r="AA115" t="e">
        <f>篩選器!R115</f>
        <v>#N/A</v>
      </c>
      <c r="AB115">
        <f>篩選器!S115</f>
        <v>0</v>
      </c>
      <c r="AC115" s="96" t="str">
        <f t="shared" si="21"/>
        <v/>
      </c>
      <c r="AD115" t="e">
        <f>篩選器!T115</f>
        <v>#N/A</v>
      </c>
      <c r="AE115">
        <f>篩選器!U115</f>
        <v>0</v>
      </c>
      <c r="AF115" s="96" t="str">
        <f t="shared" si="22"/>
        <v/>
      </c>
    </row>
    <row r="116" spans="1:32" ht="12" customHeight="1">
      <c r="A116" s="108">
        <f>藥品總表!C119</f>
        <v>0</v>
      </c>
      <c r="B116" s="32">
        <f>藥品總表!B119</f>
        <v>0</v>
      </c>
      <c r="C116" s="117">
        <f>藥品總表!D119</f>
        <v>0</v>
      </c>
      <c r="D116" s="32"/>
      <c r="E116" s="131" t="str">
        <f t="shared" si="13"/>
        <v>、、、、、、、</v>
      </c>
      <c r="F116" s="131" t="str">
        <f t="shared" si="14"/>
        <v/>
      </c>
      <c r="G116" s="131" t="str">
        <f t="shared" si="15"/>
        <v/>
      </c>
      <c r="H116" s="131"/>
      <c r="I116" s="96" t="e">
        <f>篩選器!F116</f>
        <v>#N/A</v>
      </c>
      <c r="J116" s="96">
        <f>篩選器!G116</f>
        <v>0</v>
      </c>
      <c r="K116" s="96" t="str">
        <f t="shared" si="23"/>
        <v/>
      </c>
      <c r="L116" s="96" t="e">
        <f>篩選器!H116</f>
        <v>#N/A</v>
      </c>
      <c r="M116" s="96">
        <f>篩選器!I116</f>
        <v>0</v>
      </c>
      <c r="N116" s="96" t="str">
        <f t="shared" si="16"/>
        <v/>
      </c>
      <c r="O116" s="96" t="e">
        <f>篩選器!J116</f>
        <v>#N/A</v>
      </c>
      <c r="P116" s="96">
        <f>篩選器!K116</f>
        <v>0</v>
      </c>
      <c r="Q116" s="96" t="str">
        <f t="shared" si="17"/>
        <v/>
      </c>
      <c r="R116" s="96" t="e">
        <f>篩選器!L116</f>
        <v>#N/A</v>
      </c>
      <c r="S116" s="96">
        <f>篩選器!M116</f>
        <v>0</v>
      </c>
      <c r="T116" s="96" t="str">
        <f t="shared" si="18"/>
        <v/>
      </c>
      <c r="U116" s="96" t="e">
        <f>篩選器!N116</f>
        <v>#N/A</v>
      </c>
      <c r="V116" s="96">
        <f>篩選器!O116</f>
        <v>0</v>
      </c>
      <c r="W116" s="96" t="str">
        <f t="shared" si="19"/>
        <v/>
      </c>
      <c r="X116" t="e">
        <f>篩選器!P116</f>
        <v>#N/A</v>
      </c>
      <c r="Y116">
        <f>篩選器!Q116</f>
        <v>0</v>
      </c>
      <c r="Z116" s="96" t="str">
        <f t="shared" si="20"/>
        <v/>
      </c>
      <c r="AA116" t="e">
        <f>篩選器!R116</f>
        <v>#N/A</v>
      </c>
      <c r="AB116">
        <f>篩選器!S116</f>
        <v>0</v>
      </c>
      <c r="AC116" s="96" t="str">
        <f t="shared" si="21"/>
        <v/>
      </c>
      <c r="AD116" t="e">
        <f>篩選器!T116</f>
        <v>#N/A</v>
      </c>
      <c r="AE116">
        <f>篩選器!U116</f>
        <v>0</v>
      </c>
      <c r="AF116" s="96" t="str">
        <f t="shared" si="22"/>
        <v/>
      </c>
    </row>
    <row r="117" spans="1:32" ht="12" customHeight="1">
      <c r="A117" s="108">
        <f>藥品總表!C120</f>
        <v>0</v>
      </c>
      <c r="B117" s="32">
        <f>藥品總表!B120</f>
        <v>0</v>
      </c>
      <c r="C117" s="117">
        <f>藥品總表!D120</f>
        <v>0</v>
      </c>
      <c r="D117" s="32"/>
      <c r="E117" s="131" t="str">
        <f t="shared" si="13"/>
        <v>、、、、、、、</v>
      </c>
      <c r="F117" s="131" t="str">
        <f t="shared" si="14"/>
        <v/>
      </c>
      <c r="G117" s="131" t="str">
        <f t="shared" si="15"/>
        <v/>
      </c>
      <c r="H117" s="131"/>
      <c r="I117" s="96" t="e">
        <f>篩選器!F117</f>
        <v>#N/A</v>
      </c>
      <c r="J117" s="96">
        <f>篩選器!G117</f>
        <v>0</v>
      </c>
      <c r="K117" s="96" t="str">
        <f t="shared" si="23"/>
        <v/>
      </c>
      <c r="L117" s="96" t="e">
        <f>篩選器!H117</f>
        <v>#N/A</v>
      </c>
      <c r="M117" s="96">
        <f>篩選器!I117</f>
        <v>0</v>
      </c>
      <c r="N117" s="96" t="str">
        <f t="shared" si="16"/>
        <v/>
      </c>
      <c r="O117" s="96" t="e">
        <f>篩選器!J117</f>
        <v>#N/A</v>
      </c>
      <c r="P117" s="96">
        <f>篩選器!K117</f>
        <v>0</v>
      </c>
      <c r="Q117" s="96" t="str">
        <f t="shared" si="17"/>
        <v/>
      </c>
      <c r="R117" s="96" t="e">
        <f>篩選器!L117</f>
        <v>#N/A</v>
      </c>
      <c r="S117" s="96">
        <f>篩選器!M117</f>
        <v>0</v>
      </c>
      <c r="T117" s="96" t="str">
        <f t="shared" si="18"/>
        <v/>
      </c>
      <c r="U117" s="96" t="e">
        <f>篩選器!N117</f>
        <v>#N/A</v>
      </c>
      <c r="V117" s="96">
        <f>篩選器!O117</f>
        <v>0</v>
      </c>
      <c r="W117" s="96" t="str">
        <f t="shared" si="19"/>
        <v/>
      </c>
      <c r="X117" t="e">
        <f>篩選器!P117</f>
        <v>#N/A</v>
      </c>
      <c r="Y117">
        <f>篩選器!Q117</f>
        <v>0</v>
      </c>
      <c r="Z117" s="96" t="str">
        <f t="shared" si="20"/>
        <v/>
      </c>
      <c r="AA117" t="e">
        <f>篩選器!R117</f>
        <v>#N/A</v>
      </c>
      <c r="AB117">
        <f>篩選器!S117</f>
        <v>0</v>
      </c>
      <c r="AC117" s="96" t="str">
        <f t="shared" si="21"/>
        <v/>
      </c>
      <c r="AD117" t="e">
        <f>篩選器!T117</f>
        <v>#N/A</v>
      </c>
      <c r="AE117">
        <f>篩選器!U117</f>
        <v>0</v>
      </c>
      <c r="AF117" s="96" t="str">
        <f t="shared" si="22"/>
        <v/>
      </c>
    </row>
    <row r="118" spans="1:32" ht="12" customHeight="1">
      <c r="A118" s="108">
        <f>藥品總表!C121</f>
        <v>0</v>
      </c>
      <c r="B118" s="32">
        <f>藥品總表!B121</f>
        <v>0</v>
      </c>
      <c r="C118" s="117">
        <f>藥品總表!D121</f>
        <v>0</v>
      </c>
      <c r="D118" s="32"/>
      <c r="E118" s="131" t="str">
        <f t="shared" si="13"/>
        <v>、、、、、、、</v>
      </c>
      <c r="F118" s="131" t="str">
        <f t="shared" si="14"/>
        <v/>
      </c>
      <c r="G118" s="131" t="str">
        <f t="shared" si="15"/>
        <v/>
      </c>
      <c r="H118" s="131"/>
      <c r="I118" s="96" t="e">
        <f>篩選器!F118</f>
        <v>#N/A</v>
      </c>
      <c r="J118" s="96">
        <f>篩選器!G118</f>
        <v>0</v>
      </c>
      <c r="K118" s="96" t="str">
        <f t="shared" si="23"/>
        <v/>
      </c>
      <c r="L118" s="96" t="e">
        <f>篩選器!H118</f>
        <v>#N/A</v>
      </c>
      <c r="M118" s="96">
        <f>篩選器!I118</f>
        <v>0</v>
      </c>
      <c r="N118" s="96" t="str">
        <f t="shared" si="16"/>
        <v/>
      </c>
      <c r="O118" s="96" t="e">
        <f>篩選器!J118</f>
        <v>#N/A</v>
      </c>
      <c r="P118" s="96">
        <f>篩選器!K118</f>
        <v>0</v>
      </c>
      <c r="Q118" s="96" t="str">
        <f t="shared" si="17"/>
        <v/>
      </c>
      <c r="R118" s="96" t="e">
        <f>篩選器!L118</f>
        <v>#N/A</v>
      </c>
      <c r="S118" s="96">
        <f>篩選器!M118</f>
        <v>0</v>
      </c>
      <c r="T118" s="96" t="str">
        <f t="shared" si="18"/>
        <v/>
      </c>
      <c r="U118" s="96" t="e">
        <f>篩選器!N118</f>
        <v>#N/A</v>
      </c>
      <c r="V118" s="96">
        <f>篩選器!O118</f>
        <v>0</v>
      </c>
      <c r="W118" s="96" t="str">
        <f t="shared" si="19"/>
        <v/>
      </c>
      <c r="X118" t="e">
        <f>篩選器!P118</f>
        <v>#N/A</v>
      </c>
      <c r="Y118">
        <f>篩選器!Q118</f>
        <v>0</v>
      </c>
      <c r="Z118" s="96" t="str">
        <f t="shared" si="20"/>
        <v/>
      </c>
      <c r="AA118" t="e">
        <f>篩選器!R118</f>
        <v>#N/A</v>
      </c>
      <c r="AB118">
        <f>篩選器!S118</f>
        <v>0</v>
      </c>
      <c r="AC118" s="96" t="str">
        <f t="shared" si="21"/>
        <v/>
      </c>
      <c r="AD118" t="e">
        <f>篩選器!T118</f>
        <v>#N/A</v>
      </c>
      <c r="AE118">
        <f>篩選器!U118</f>
        <v>0</v>
      </c>
      <c r="AF118" s="96" t="str">
        <f t="shared" si="22"/>
        <v/>
      </c>
    </row>
    <row r="119" spans="1:32" ht="12" customHeight="1">
      <c r="A119" s="108">
        <f>藥品總表!C122</f>
        <v>0</v>
      </c>
      <c r="B119" s="32">
        <f>藥品總表!B122</f>
        <v>0</v>
      </c>
      <c r="C119" s="117">
        <f>藥品總表!D122</f>
        <v>0</v>
      </c>
      <c r="D119" s="32"/>
      <c r="E119" s="131" t="str">
        <f t="shared" si="13"/>
        <v>、、、、、、、</v>
      </c>
      <c r="F119" s="131" t="str">
        <f t="shared" si="14"/>
        <v/>
      </c>
      <c r="G119" s="131" t="str">
        <f t="shared" si="15"/>
        <v/>
      </c>
      <c r="H119" s="131"/>
      <c r="I119" s="96" t="e">
        <f>篩選器!F119</f>
        <v>#N/A</v>
      </c>
      <c r="J119" s="96">
        <f>篩選器!G119</f>
        <v>0</v>
      </c>
      <c r="K119" s="96" t="str">
        <f t="shared" si="23"/>
        <v/>
      </c>
      <c r="L119" s="96" t="e">
        <f>篩選器!H119</f>
        <v>#N/A</v>
      </c>
      <c r="M119" s="96">
        <f>篩選器!I119</f>
        <v>0</v>
      </c>
      <c r="N119" s="96" t="str">
        <f t="shared" si="16"/>
        <v/>
      </c>
      <c r="O119" s="96" t="e">
        <f>篩選器!J119</f>
        <v>#N/A</v>
      </c>
      <c r="P119" s="96">
        <f>篩選器!K119</f>
        <v>0</v>
      </c>
      <c r="Q119" s="96" t="str">
        <f t="shared" si="17"/>
        <v/>
      </c>
      <c r="R119" s="96" t="e">
        <f>篩選器!L119</f>
        <v>#N/A</v>
      </c>
      <c r="S119" s="96">
        <f>篩選器!M119</f>
        <v>0</v>
      </c>
      <c r="T119" s="96" t="str">
        <f t="shared" si="18"/>
        <v/>
      </c>
      <c r="U119" s="96" t="e">
        <f>篩選器!N119</f>
        <v>#N/A</v>
      </c>
      <c r="V119" s="96">
        <f>篩選器!O119</f>
        <v>0</v>
      </c>
      <c r="W119" s="96" t="str">
        <f t="shared" si="19"/>
        <v/>
      </c>
      <c r="X119" t="e">
        <f>篩選器!P119</f>
        <v>#N/A</v>
      </c>
      <c r="Y119">
        <f>篩選器!Q119</f>
        <v>0</v>
      </c>
      <c r="Z119" s="96" t="str">
        <f t="shared" si="20"/>
        <v/>
      </c>
      <c r="AA119" t="e">
        <f>篩選器!R119</f>
        <v>#N/A</v>
      </c>
      <c r="AB119">
        <f>篩選器!S119</f>
        <v>0</v>
      </c>
      <c r="AC119" s="96" t="str">
        <f t="shared" si="21"/>
        <v/>
      </c>
      <c r="AD119" t="e">
        <f>篩選器!T119</f>
        <v>#N/A</v>
      </c>
      <c r="AE119">
        <f>篩選器!U119</f>
        <v>0</v>
      </c>
      <c r="AF119" s="96" t="str">
        <f t="shared" si="22"/>
        <v/>
      </c>
    </row>
    <row r="120" spans="1:32" ht="12" customHeight="1">
      <c r="A120" s="108">
        <f>藥品總表!C123</f>
        <v>0</v>
      </c>
      <c r="B120" s="32">
        <f>藥品總表!B123</f>
        <v>0</v>
      </c>
      <c r="C120" s="117">
        <f>藥品總表!D123</f>
        <v>0</v>
      </c>
      <c r="D120" s="32"/>
      <c r="E120" s="131" t="str">
        <f t="shared" si="13"/>
        <v>、、、、、、、</v>
      </c>
      <c r="F120" s="131" t="str">
        <f t="shared" si="14"/>
        <v/>
      </c>
      <c r="G120" s="131" t="str">
        <f t="shared" si="15"/>
        <v/>
      </c>
      <c r="H120" s="131"/>
      <c r="I120" s="96" t="e">
        <f>篩選器!F120</f>
        <v>#N/A</v>
      </c>
      <c r="J120" s="96">
        <f>篩選器!G120</f>
        <v>0</v>
      </c>
      <c r="K120" s="96" t="str">
        <f t="shared" si="23"/>
        <v/>
      </c>
      <c r="L120" s="96" t="e">
        <f>篩選器!H120</f>
        <v>#N/A</v>
      </c>
      <c r="M120" s="96">
        <f>篩選器!I120</f>
        <v>0</v>
      </c>
      <c r="N120" s="96" t="str">
        <f t="shared" si="16"/>
        <v/>
      </c>
      <c r="O120" s="96" t="e">
        <f>篩選器!J120</f>
        <v>#N/A</v>
      </c>
      <c r="P120" s="96">
        <f>篩選器!K120</f>
        <v>0</v>
      </c>
      <c r="Q120" s="96" t="str">
        <f t="shared" si="17"/>
        <v/>
      </c>
      <c r="R120" s="96" t="e">
        <f>篩選器!L120</f>
        <v>#N/A</v>
      </c>
      <c r="S120" s="96">
        <f>篩選器!M120</f>
        <v>0</v>
      </c>
      <c r="T120" s="96" t="str">
        <f t="shared" si="18"/>
        <v/>
      </c>
      <c r="U120" s="96" t="e">
        <f>篩選器!N120</f>
        <v>#N/A</v>
      </c>
      <c r="V120" s="96">
        <f>篩選器!O120</f>
        <v>0</v>
      </c>
      <c r="W120" s="96" t="str">
        <f t="shared" si="19"/>
        <v/>
      </c>
      <c r="X120" t="e">
        <f>篩選器!P120</f>
        <v>#N/A</v>
      </c>
      <c r="Y120">
        <f>篩選器!Q120</f>
        <v>0</v>
      </c>
      <c r="Z120" s="96" t="str">
        <f t="shared" si="20"/>
        <v/>
      </c>
      <c r="AA120" t="e">
        <f>篩選器!R120</f>
        <v>#N/A</v>
      </c>
      <c r="AB120">
        <f>篩選器!S120</f>
        <v>0</v>
      </c>
      <c r="AC120" s="96" t="str">
        <f t="shared" si="21"/>
        <v/>
      </c>
      <c r="AD120" t="e">
        <f>篩選器!T120</f>
        <v>#N/A</v>
      </c>
      <c r="AE120">
        <f>篩選器!U120</f>
        <v>0</v>
      </c>
      <c r="AF120" s="96" t="str">
        <f t="shared" si="22"/>
        <v/>
      </c>
    </row>
    <row r="121" spans="1:32" ht="12" customHeight="1">
      <c r="A121" s="108">
        <f>藥品總表!C124</f>
        <v>0</v>
      </c>
      <c r="B121" s="32">
        <f>藥品總表!B124</f>
        <v>0</v>
      </c>
      <c r="C121" s="117">
        <f>藥品總表!D124</f>
        <v>0</v>
      </c>
      <c r="D121" s="32"/>
      <c r="E121" s="131" t="str">
        <f t="shared" si="13"/>
        <v>、、、、、、、</v>
      </c>
      <c r="F121" s="131" t="str">
        <f t="shared" si="14"/>
        <v/>
      </c>
      <c r="G121" s="131" t="str">
        <f t="shared" si="15"/>
        <v/>
      </c>
      <c r="H121" s="131"/>
      <c r="I121" s="96" t="e">
        <f>篩選器!F121</f>
        <v>#N/A</v>
      </c>
      <c r="J121" s="96">
        <f>篩選器!G121</f>
        <v>0</v>
      </c>
      <c r="K121" s="96" t="str">
        <f t="shared" si="23"/>
        <v/>
      </c>
      <c r="L121" s="96" t="e">
        <f>篩選器!H121</f>
        <v>#N/A</v>
      </c>
      <c r="M121" s="96">
        <f>篩選器!I121</f>
        <v>0</v>
      </c>
      <c r="N121" s="96" t="str">
        <f t="shared" si="16"/>
        <v/>
      </c>
      <c r="O121" s="96" t="e">
        <f>篩選器!J121</f>
        <v>#N/A</v>
      </c>
      <c r="P121" s="96">
        <f>篩選器!K121</f>
        <v>0</v>
      </c>
      <c r="Q121" s="96" t="str">
        <f t="shared" si="17"/>
        <v/>
      </c>
      <c r="R121" s="96" t="e">
        <f>篩選器!L121</f>
        <v>#N/A</v>
      </c>
      <c r="S121" s="96">
        <f>篩選器!M121</f>
        <v>0</v>
      </c>
      <c r="T121" s="96" t="str">
        <f t="shared" si="18"/>
        <v/>
      </c>
      <c r="U121" s="96" t="e">
        <f>篩選器!N121</f>
        <v>#N/A</v>
      </c>
      <c r="V121" s="96">
        <f>篩選器!O121</f>
        <v>0</v>
      </c>
      <c r="W121" s="96" t="str">
        <f t="shared" si="19"/>
        <v/>
      </c>
      <c r="X121" t="e">
        <f>篩選器!P121</f>
        <v>#N/A</v>
      </c>
      <c r="Y121">
        <f>篩選器!Q121</f>
        <v>0</v>
      </c>
      <c r="Z121" s="96" t="str">
        <f t="shared" si="20"/>
        <v/>
      </c>
      <c r="AA121" t="e">
        <f>篩選器!R121</f>
        <v>#N/A</v>
      </c>
      <c r="AB121">
        <f>篩選器!S121</f>
        <v>0</v>
      </c>
      <c r="AC121" s="96" t="str">
        <f t="shared" si="21"/>
        <v/>
      </c>
      <c r="AD121" t="e">
        <f>篩選器!T121</f>
        <v>#N/A</v>
      </c>
      <c r="AE121">
        <f>篩選器!U121</f>
        <v>0</v>
      </c>
      <c r="AF121" s="96" t="str">
        <f t="shared" si="22"/>
        <v/>
      </c>
    </row>
    <row r="122" spans="1:32" ht="12" customHeight="1">
      <c r="A122" s="108">
        <f>藥品總表!C125</f>
        <v>0</v>
      </c>
      <c r="B122" s="32">
        <f>藥品總表!B125</f>
        <v>0</v>
      </c>
      <c r="C122" s="117">
        <f>藥品總表!D125</f>
        <v>0</v>
      </c>
      <c r="D122" s="32"/>
      <c r="E122" s="131" t="str">
        <f t="shared" si="13"/>
        <v>、、、、、、、</v>
      </c>
      <c r="F122" s="131" t="str">
        <f t="shared" si="14"/>
        <v/>
      </c>
      <c r="G122" s="131" t="str">
        <f t="shared" si="15"/>
        <v/>
      </c>
      <c r="H122" s="131"/>
      <c r="I122" s="96" t="e">
        <f>篩選器!F122</f>
        <v>#N/A</v>
      </c>
      <c r="J122" s="96">
        <f>篩選器!G122</f>
        <v>0</v>
      </c>
      <c r="K122" s="96" t="str">
        <f t="shared" si="23"/>
        <v/>
      </c>
      <c r="L122" s="96" t="e">
        <f>篩選器!H122</f>
        <v>#N/A</v>
      </c>
      <c r="M122" s="96">
        <f>篩選器!I122</f>
        <v>0</v>
      </c>
      <c r="N122" s="96" t="str">
        <f t="shared" si="16"/>
        <v/>
      </c>
      <c r="O122" s="96" t="e">
        <f>篩選器!J122</f>
        <v>#N/A</v>
      </c>
      <c r="P122" s="96">
        <f>篩選器!K122</f>
        <v>0</v>
      </c>
      <c r="Q122" s="96" t="str">
        <f t="shared" si="17"/>
        <v/>
      </c>
      <c r="R122" s="96" t="e">
        <f>篩選器!L122</f>
        <v>#N/A</v>
      </c>
      <c r="S122" s="96">
        <f>篩選器!M122</f>
        <v>0</v>
      </c>
      <c r="T122" s="96" t="str">
        <f t="shared" si="18"/>
        <v/>
      </c>
      <c r="U122" s="96" t="e">
        <f>篩選器!N122</f>
        <v>#N/A</v>
      </c>
      <c r="V122" s="96">
        <f>篩選器!O122</f>
        <v>0</v>
      </c>
      <c r="W122" s="96" t="str">
        <f t="shared" si="19"/>
        <v/>
      </c>
      <c r="X122" t="e">
        <f>篩選器!P122</f>
        <v>#N/A</v>
      </c>
      <c r="Y122">
        <f>篩選器!Q122</f>
        <v>0</v>
      </c>
      <c r="Z122" s="96" t="str">
        <f t="shared" si="20"/>
        <v/>
      </c>
      <c r="AA122" t="e">
        <f>篩選器!R122</f>
        <v>#N/A</v>
      </c>
      <c r="AB122">
        <f>篩選器!S122</f>
        <v>0</v>
      </c>
      <c r="AC122" s="96" t="str">
        <f t="shared" si="21"/>
        <v/>
      </c>
      <c r="AD122" t="e">
        <f>篩選器!T122</f>
        <v>#N/A</v>
      </c>
      <c r="AE122">
        <f>篩選器!U122</f>
        <v>0</v>
      </c>
      <c r="AF122" s="96" t="str">
        <f t="shared" si="22"/>
        <v/>
      </c>
    </row>
    <row r="123" spans="1:32" ht="12" customHeight="1">
      <c r="A123" s="108">
        <f>藥品總表!C126</f>
        <v>0</v>
      </c>
      <c r="B123" s="32">
        <f>藥品總表!B126</f>
        <v>0</v>
      </c>
      <c r="C123" s="117">
        <f>藥品總表!D126</f>
        <v>0</v>
      </c>
      <c r="D123" s="32"/>
      <c r="E123" s="131" t="str">
        <f t="shared" si="13"/>
        <v>、、、、、、、</v>
      </c>
      <c r="F123" s="131" t="str">
        <f t="shared" si="14"/>
        <v/>
      </c>
      <c r="G123" s="131" t="str">
        <f t="shared" si="15"/>
        <v/>
      </c>
      <c r="H123" s="131"/>
      <c r="I123" s="96" t="e">
        <f>篩選器!F123</f>
        <v>#N/A</v>
      </c>
      <c r="J123" s="96">
        <f>篩選器!G123</f>
        <v>0</v>
      </c>
      <c r="K123" s="96" t="str">
        <f t="shared" si="23"/>
        <v/>
      </c>
      <c r="L123" s="96" t="e">
        <f>篩選器!H123</f>
        <v>#N/A</v>
      </c>
      <c r="M123" s="96">
        <f>篩選器!I123</f>
        <v>0</v>
      </c>
      <c r="N123" s="96" t="str">
        <f t="shared" si="16"/>
        <v/>
      </c>
      <c r="O123" s="96" t="e">
        <f>篩選器!J123</f>
        <v>#N/A</v>
      </c>
      <c r="P123" s="96">
        <f>篩選器!K123</f>
        <v>0</v>
      </c>
      <c r="Q123" s="96" t="str">
        <f t="shared" si="17"/>
        <v/>
      </c>
      <c r="R123" s="96" t="e">
        <f>篩選器!L123</f>
        <v>#N/A</v>
      </c>
      <c r="S123" s="96">
        <f>篩選器!M123</f>
        <v>0</v>
      </c>
      <c r="T123" s="96" t="str">
        <f t="shared" si="18"/>
        <v/>
      </c>
      <c r="U123" s="96" t="e">
        <f>篩選器!N123</f>
        <v>#N/A</v>
      </c>
      <c r="V123" s="96">
        <f>篩選器!O123</f>
        <v>0</v>
      </c>
      <c r="W123" s="96" t="str">
        <f t="shared" si="19"/>
        <v/>
      </c>
      <c r="X123" t="e">
        <f>篩選器!P123</f>
        <v>#N/A</v>
      </c>
      <c r="Y123">
        <f>篩選器!Q123</f>
        <v>0</v>
      </c>
      <c r="Z123" s="96" t="str">
        <f t="shared" si="20"/>
        <v/>
      </c>
      <c r="AA123" t="e">
        <f>篩選器!R123</f>
        <v>#N/A</v>
      </c>
      <c r="AB123">
        <f>篩選器!S123</f>
        <v>0</v>
      </c>
      <c r="AC123" s="96" t="str">
        <f t="shared" si="21"/>
        <v/>
      </c>
      <c r="AD123" t="e">
        <f>篩選器!T123</f>
        <v>#N/A</v>
      </c>
      <c r="AE123">
        <f>篩選器!U123</f>
        <v>0</v>
      </c>
      <c r="AF123" s="96" t="str">
        <f t="shared" si="22"/>
        <v/>
      </c>
    </row>
    <row r="124" spans="1:32" ht="12" customHeight="1">
      <c r="A124" s="108">
        <f>藥品總表!C127</f>
        <v>0</v>
      </c>
      <c r="B124" s="32">
        <f>藥品總表!B127</f>
        <v>0</v>
      </c>
      <c r="C124" s="117">
        <f>藥品總表!D127</f>
        <v>0</v>
      </c>
      <c r="D124" s="32"/>
      <c r="E124" s="131" t="str">
        <f t="shared" si="13"/>
        <v>、、、、、、、</v>
      </c>
      <c r="F124" s="131" t="str">
        <f t="shared" si="14"/>
        <v/>
      </c>
      <c r="G124" s="131" t="str">
        <f t="shared" si="15"/>
        <v/>
      </c>
      <c r="H124" s="131"/>
      <c r="I124" s="96" t="e">
        <f>篩選器!F124</f>
        <v>#N/A</v>
      </c>
      <c r="J124" s="96">
        <f>篩選器!G124</f>
        <v>0</v>
      </c>
      <c r="K124" s="96" t="str">
        <f t="shared" si="23"/>
        <v/>
      </c>
      <c r="L124" s="96" t="e">
        <f>篩選器!H124</f>
        <v>#N/A</v>
      </c>
      <c r="M124" s="96">
        <f>篩選器!I124</f>
        <v>0</v>
      </c>
      <c r="N124" s="96" t="str">
        <f t="shared" si="16"/>
        <v/>
      </c>
      <c r="O124" s="96" t="e">
        <f>篩選器!J124</f>
        <v>#N/A</v>
      </c>
      <c r="P124" s="96">
        <f>篩選器!K124</f>
        <v>0</v>
      </c>
      <c r="Q124" s="96" t="str">
        <f t="shared" si="17"/>
        <v/>
      </c>
      <c r="R124" s="96" t="e">
        <f>篩選器!L124</f>
        <v>#N/A</v>
      </c>
      <c r="S124" s="96">
        <f>篩選器!M124</f>
        <v>0</v>
      </c>
      <c r="T124" s="96" t="str">
        <f t="shared" si="18"/>
        <v/>
      </c>
      <c r="U124" s="96" t="e">
        <f>篩選器!N124</f>
        <v>#N/A</v>
      </c>
      <c r="V124" s="96">
        <f>篩選器!O124</f>
        <v>0</v>
      </c>
      <c r="W124" s="96" t="str">
        <f t="shared" si="19"/>
        <v/>
      </c>
      <c r="X124" t="e">
        <f>篩選器!P124</f>
        <v>#N/A</v>
      </c>
      <c r="Y124">
        <f>篩選器!Q124</f>
        <v>0</v>
      </c>
      <c r="Z124" s="96" t="str">
        <f t="shared" si="20"/>
        <v/>
      </c>
      <c r="AA124" t="e">
        <f>篩選器!R124</f>
        <v>#N/A</v>
      </c>
      <c r="AB124">
        <f>篩選器!S124</f>
        <v>0</v>
      </c>
      <c r="AC124" s="96" t="str">
        <f t="shared" si="21"/>
        <v/>
      </c>
      <c r="AD124" t="e">
        <f>篩選器!T124</f>
        <v>#N/A</v>
      </c>
      <c r="AE124">
        <f>篩選器!U124</f>
        <v>0</v>
      </c>
      <c r="AF124" s="96" t="str">
        <f t="shared" si="22"/>
        <v/>
      </c>
    </row>
    <row r="125" spans="1:32" ht="12" customHeight="1">
      <c r="A125" s="108">
        <f>藥品總表!C128</f>
        <v>0</v>
      </c>
      <c r="B125" s="32">
        <f>藥品總表!B128</f>
        <v>0</v>
      </c>
      <c r="C125" s="117">
        <f>藥品總表!D128</f>
        <v>0</v>
      </c>
      <c r="D125" s="32"/>
      <c r="E125" s="131" t="str">
        <f t="shared" si="13"/>
        <v>、、、、、、、</v>
      </c>
      <c r="F125" s="131" t="str">
        <f t="shared" si="14"/>
        <v/>
      </c>
      <c r="G125" s="131" t="str">
        <f t="shared" si="15"/>
        <v/>
      </c>
      <c r="H125" s="131"/>
      <c r="I125" s="96" t="e">
        <f>篩選器!F125</f>
        <v>#N/A</v>
      </c>
      <c r="J125" s="96">
        <f>篩選器!G125</f>
        <v>0</v>
      </c>
      <c r="K125" s="96" t="str">
        <f t="shared" si="23"/>
        <v/>
      </c>
      <c r="L125" s="96" t="e">
        <f>篩選器!H125</f>
        <v>#N/A</v>
      </c>
      <c r="M125" s="96">
        <f>篩選器!I125</f>
        <v>0</v>
      </c>
      <c r="N125" s="96" t="str">
        <f t="shared" si="16"/>
        <v/>
      </c>
      <c r="O125" s="96" t="e">
        <f>篩選器!J125</f>
        <v>#N/A</v>
      </c>
      <c r="P125" s="96">
        <f>篩選器!K125</f>
        <v>0</v>
      </c>
      <c r="Q125" s="96" t="str">
        <f t="shared" si="17"/>
        <v/>
      </c>
      <c r="R125" s="96" t="e">
        <f>篩選器!L125</f>
        <v>#N/A</v>
      </c>
      <c r="S125" s="96">
        <f>篩選器!M125</f>
        <v>0</v>
      </c>
      <c r="T125" s="96" t="str">
        <f t="shared" si="18"/>
        <v/>
      </c>
      <c r="U125" s="96" t="e">
        <f>篩選器!N125</f>
        <v>#N/A</v>
      </c>
      <c r="V125" s="96">
        <f>篩選器!O125</f>
        <v>0</v>
      </c>
      <c r="W125" s="96" t="str">
        <f t="shared" si="19"/>
        <v/>
      </c>
      <c r="X125" t="e">
        <f>篩選器!P125</f>
        <v>#N/A</v>
      </c>
      <c r="Y125">
        <f>篩選器!Q125</f>
        <v>0</v>
      </c>
      <c r="Z125" s="96" t="str">
        <f t="shared" si="20"/>
        <v/>
      </c>
      <c r="AA125" t="e">
        <f>篩選器!R125</f>
        <v>#N/A</v>
      </c>
      <c r="AB125">
        <f>篩選器!S125</f>
        <v>0</v>
      </c>
      <c r="AC125" s="96" t="str">
        <f t="shared" si="21"/>
        <v/>
      </c>
      <c r="AD125" t="e">
        <f>篩選器!T125</f>
        <v>#N/A</v>
      </c>
      <c r="AE125">
        <f>篩選器!U125</f>
        <v>0</v>
      </c>
      <c r="AF125" s="96" t="str">
        <f t="shared" si="22"/>
        <v/>
      </c>
    </row>
    <row r="126" spans="1:32" ht="12" customHeight="1">
      <c r="A126" s="108">
        <f>藥品總表!C129</f>
        <v>0</v>
      </c>
      <c r="B126" s="32">
        <f>藥品總表!B129</f>
        <v>0</v>
      </c>
      <c r="C126" s="117">
        <f>藥品總表!D129</f>
        <v>0</v>
      </c>
      <c r="D126" s="32"/>
      <c r="E126" s="131" t="str">
        <f t="shared" si="13"/>
        <v>、、、、、、、</v>
      </c>
      <c r="F126" s="131" t="str">
        <f t="shared" si="14"/>
        <v/>
      </c>
      <c r="G126" s="131" t="str">
        <f t="shared" si="15"/>
        <v/>
      </c>
      <c r="H126" s="131"/>
      <c r="I126" s="96" t="e">
        <f>篩選器!F126</f>
        <v>#N/A</v>
      </c>
      <c r="J126" s="96">
        <f>篩選器!G126</f>
        <v>0</v>
      </c>
      <c r="K126" s="96" t="str">
        <f t="shared" si="23"/>
        <v/>
      </c>
      <c r="L126" s="96" t="e">
        <f>篩選器!H126</f>
        <v>#N/A</v>
      </c>
      <c r="M126" s="96">
        <f>篩選器!I126</f>
        <v>0</v>
      </c>
      <c r="N126" s="96" t="str">
        <f t="shared" si="16"/>
        <v/>
      </c>
      <c r="O126" s="96" t="e">
        <f>篩選器!J126</f>
        <v>#N/A</v>
      </c>
      <c r="P126" s="96">
        <f>篩選器!K126</f>
        <v>0</v>
      </c>
      <c r="Q126" s="96" t="str">
        <f t="shared" si="17"/>
        <v/>
      </c>
      <c r="R126" s="96" t="e">
        <f>篩選器!L126</f>
        <v>#N/A</v>
      </c>
      <c r="S126" s="96">
        <f>篩選器!M126</f>
        <v>0</v>
      </c>
      <c r="T126" s="96" t="str">
        <f t="shared" si="18"/>
        <v/>
      </c>
      <c r="U126" s="96" t="e">
        <f>篩選器!N126</f>
        <v>#N/A</v>
      </c>
      <c r="V126" s="96">
        <f>篩選器!O126</f>
        <v>0</v>
      </c>
      <c r="W126" s="96" t="str">
        <f t="shared" si="19"/>
        <v/>
      </c>
      <c r="X126" t="e">
        <f>篩選器!P126</f>
        <v>#N/A</v>
      </c>
      <c r="Y126">
        <f>篩選器!Q126</f>
        <v>0</v>
      </c>
      <c r="Z126" s="96" t="str">
        <f t="shared" si="20"/>
        <v/>
      </c>
      <c r="AA126" t="e">
        <f>篩選器!R126</f>
        <v>#N/A</v>
      </c>
      <c r="AB126">
        <f>篩選器!S126</f>
        <v>0</v>
      </c>
      <c r="AC126" s="96" t="str">
        <f t="shared" si="21"/>
        <v/>
      </c>
      <c r="AD126" t="e">
        <f>篩選器!T126</f>
        <v>#N/A</v>
      </c>
      <c r="AE126">
        <f>篩選器!U126</f>
        <v>0</v>
      </c>
      <c r="AF126" s="96" t="str">
        <f t="shared" si="22"/>
        <v/>
      </c>
    </row>
    <row r="127" spans="1:32" ht="12" customHeight="1">
      <c r="A127" s="108">
        <f>藥品總表!C130</f>
        <v>0</v>
      </c>
      <c r="B127" s="32">
        <f>藥品總表!B130</f>
        <v>0</v>
      </c>
      <c r="C127" s="117">
        <f>藥品總表!D130</f>
        <v>0</v>
      </c>
      <c r="D127" s="32"/>
      <c r="E127" s="131" t="str">
        <f t="shared" si="13"/>
        <v>、、、、、、、</v>
      </c>
      <c r="F127" s="131" t="str">
        <f t="shared" si="14"/>
        <v/>
      </c>
      <c r="G127" s="131" t="str">
        <f t="shared" si="15"/>
        <v/>
      </c>
      <c r="H127" s="131"/>
      <c r="I127" s="96" t="e">
        <f>篩選器!F127</f>
        <v>#N/A</v>
      </c>
      <c r="J127" s="96">
        <f>篩選器!G127</f>
        <v>0</v>
      </c>
      <c r="K127" s="96" t="str">
        <f t="shared" si="23"/>
        <v/>
      </c>
      <c r="L127" s="96" t="e">
        <f>篩選器!H127</f>
        <v>#N/A</v>
      </c>
      <c r="M127" s="96">
        <f>篩選器!I127</f>
        <v>0</v>
      </c>
      <c r="N127" s="96" t="str">
        <f t="shared" si="16"/>
        <v/>
      </c>
      <c r="O127" s="96" t="e">
        <f>篩選器!J127</f>
        <v>#N/A</v>
      </c>
      <c r="P127" s="96">
        <f>篩選器!K127</f>
        <v>0</v>
      </c>
      <c r="Q127" s="96" t="str">
        <f t="shared" si="17"/>
        <v/>
      </c>
      <c r="R127" s="96" t="e">
        <f>篩選器!L127</f>
        <v>#N/A</v>
      </c>
      <c r="S127" s="96">
        <f>篩選器!M127</f>
        <v>0</v>
      </c>
      <c r="T127" s="96" t="str">
        <f t="shared" si="18"/>
        <v/>
      </c>
      <c r="U127" s="96" t="e">
        <f>篩選器!N127</f>
        <v>#N/A</v>
      </c>
      <c r="V127" s="96">
        <f>篩選器!O127</f>
        <v>0</v>
      </c>
      <c r="W127" s="96" t="str">
        <f t="shared" si="19"/>
        <v/>
      </c>
      <c r="X127" t="e">
        <f>篩選器!P127</f>
        <v>#N/A</v>
      </c>
      <c r="Y127">
        <f>篩選器!Q127</f>
        <v>0</v>
      </c>
      <c r="Z127" s="96" t="str">
        <f t="shared" si="20"/>
        <v/>
      </c>
      <c r="AA127" t="e">
        <f>篩選器!R127</f>
        <v>#N/A</v>
      </c>
      <c r="AB127">
        <f>篩選器!S127</f>
        <v>0</v>
      </c>
      <c r="AC127" s="96" t="str">
        <f t="shared" si="21"/>
        <v/>
      </c>
      <c r="AD127" t="e">
        <f>篩選器!T127</f>
        <v>#N/A</v>
      </c>
      <c r="AE127">
        <f>篩選器!U127</f>
        <v>0</v>
      </c>
      <c r="AF127" s="96" t="str">
        <f t="shared" si="22"/>
        <v/>
      </c>
    </row>
    <row r="128" spans="1:32" ht="12" customHeight="1">
      <c r="A128" s="108">
        <f>藥品總表!C131</f>
        <v>0</v>
      </c>
      <c r="B128" s="32">
        <f>藥品總表!B131</f>
        <v>0</v>
      </c>
      <c r="C128" s="117">
        <f>藥品總表!D131</f>
        <v>0</v>
      </c>
      <c r="D128" s="32"/>
      <c r="E128" s="131" t="str">
        <f t="shared" si="13"/>
        <v>、、、、、、、</v>
      </c>
      <c r="F128" s="131" t="str">
        <f t="shared" si="14"/>
        <v/>
      </c>
      <c r="G128" s="131" t="str">
        <f t="shared" si="15"/>
        <v/>
      </c>
      <c r="H128" s="131"/>
      <c r="I128" s="96" t="e">
        <f>篩選器!F128</f>
        <v>#N/A</v>
      </c>
      <c r="J128" s="96">
        <f>篩選器!G128</f>
        <v>0</v>
      </c>
      <c r="K128" s="96" t="str">
        <f t="shared" si="23"/>
        <v/>
      </c>
      <c r="L128" s="96" t="e">
        <f>篩選器!H128</f>
        <v>#N/A</v>
      </c>
      <c r="M128" s="96">
        <f>篩選器!I128</f>
        <v>0</v>
      </c>
      <c r="N128" s="96" t="str">
        <f t="shared" si="16"/>
        <v/>
      </c>
      <c r="O128" s="96" t="e">
        <f>篩選器!J128</f>
        <v>#N/A</v>
      </c>
      <c r="P128" s="96">
        <f>篩選器!K128</f>
        <v>0</v>
      </c>
      <c r="Q128" s="96" t="str">
        <f t="shared" si="17"/>
        <v/>
      </c>
      <c r="R128" s="96" t="e">
        <f>篩選器!L128</f>
        <v>#N/A</v>
      </c>
      <c r="S128" s="96">
        <f>篩選器!M128</f>
        <v>0</v>
      </c>
      <c r="T128" s="96" t="str">
        <f t="shared" si="18"/>
        <v/>
      </c>
      <c r="U128" s="96" t="e">
        <f>篩選器!N128</f>
        <v>#N/A</v>
      </c>
      <c r="V128" s="96">
        <f>篩選器!O128</f>
        <v>0</v>
      </c>
      <c r="W128" s="96" t="str">
        <f t="shared" si="19"/>
        <v/>
      </c>
      <c r="X128" t="e">
        <f>篩選器!P128</f>
        <v>#N/A</v>
      </c>
      <c r="Y128">
        <f>篩選器!Q128</f>
        <v>0</v>
      </c>
      <c r="Z128" s="96" t="str">
        <f t="shared" si="20"/>
        <v/>
      </c>
      <c r="AA128" t="e">
        <f>篩選器!R128</f>
        <v>#N/A</v>
      </c>
      <c r="AB128">
        <f>篩選器!S128</f>
        <v>0</v>
      </c>
      <c r="AC128" s="96" t="str">
        <f t="shared" si="21"/>
        <v/>
      </c>
      <c r="AD128" t="e">
        <f>篩選器!T128</f>
        <v>#N/A</v>
      </c>
      <c r="AE128">
        <f>篩選器!U128</f>
        <v>0</v>
      </c>
      <c r="AF128" s="96" t="str">
        <f t="shared" si="22"/>
        <v/>
      </c>
    </row>
    <row r="129" spans="1:32" ht="12" customHeight="1">
      <c r="A129" s="108">
        <f>藥品總表!C132</f>
        <v>0</v>
      </c>
      <c r="B129" s="32">
        <f>藥品總表!B132</f>
        <v>0</v>
      </c>
      <c r="C129" s="117">
        <f>藥品總表!D132</f>
        <v>0</v>
      </c>
      <c r="D129" s="32"/>
      <c r="E129" s="131" t="str">
        <f t="shared" si="13"/>
        <v>、、、、、、、</v>
      </c>
      <c r="F129" s="131" t="str">
        <f t="shared" si="14"/>
        <v/>
      </c>
      <c r="G129" s="131" t="str">
        <f t="shared" si="15"/>
        <v/>
      </c>
      <c r="H129" s="131"/>
      <c r="I129" s="96" t="e">
        <f>篩選器!F129</f>
        <v>#N/A</v>
      </c>
      <c r="J129" s="96">
        <f>篩選器!G129</f>
        <v>0</v>
      </c>
      <c r="K129" s="96" t="str">
        <f t="shared" si="23"/>
        <v/>
      </c>
      <c r="L129" s="96" t="e">
        <f>篩選器!H129</f>
        <v>#N/A</v>
      </c>
      <c r="M129" s="96">
        <f>篩選器!I129</f>
        <v>0</v>
      </c>
      <c r="N129" s="96" t="str">
        <f t="shared" si="16"/>
        <v/>
      </c>
      <c r="O129" s="96" t="e">
        <f>篩選器!J129</f>
        <v>#N/A</v>
      </c>
      <c r="P129" s="96">
        <f>篩選器!K129</f>
        <v>0</v>
      </c>
      <c r="Q129" s="96" t="str">
        <f t="shared" si="17"/>
        <v/>
      </c>
      <c r="R129" s="96" t="e">
        <f>篩選器!L129</f>
        <v>#N/A</v>
      </c>
      <c r="S129" s="96">
        <f>篩選器!M129</f>
        <v>0</v>
      </c>
      <c r="T129" s="96" t="str">
        <f t="shared" si="18"/>
        <v/>
      </c>
      <c r="U129" s="96" t="e">
        <f>篩選器!N129</f>
        <v>#N/A</v>
      </c>
      <c r="V129" s="96">
        <f>篩選器!O129</f>
        <v>0</v>
      </c>
      <c r="W129" s="96" t="str">
        <f t="shared" si="19"/>
        <v/>
      </c>
      <c r="X129" t="e">
        <f>篩選器!P129</f>
        <v>#N/A</v>
      </c>
      <c r="Y129">
        <f>篩選器!Q129</f>
        <v>0</v>
      </c>
      <c r="Z129" s="96" t="str">
        <f t="shared" si="20"/>
        <v/>
      </c>
      <c r="AA129" t="e">
        <f>篩選器!R129</f>
        <v>#N/A</v>
      </c>
      <c r="AB129">
        <f>篩選器!S129</f>
        <v>0</v>
      </c>
      <c r="AC129" s="96" t="str">
        <f t="shared" si="21"/>
        <v/>
      </c>
      <c r="AD129" t="e">
        <f>篩選器!T129</f>
        <v>#N/A</v>
      </c>
      <c r="AE129">
        <f>篩選器!U129</f>
        <v>0</v>
      </c>
      <c r="AF129" s="96" t="str">
        <f t="shared" si="22"/>
        <v/>
      </c>
    </row>
    <row r="130" spans="1:32" ht="12" customHeight="1">
      <c r="A130" s="108">
        <f>藥品總表!C133</f>
        <v>0</v>
      </c>
      <c r="B130" s="32">
        <f>藥品總表!B133</f>
        <v>0</v>
      </c>
      <c r="C130" s="117">
        <f>藥品總表!D133</f>
        <v>0</v>
      </c>
      <c r="D130" s="32"/>
      <c r="E130" s="131" t="str">
        <f t="shared" si="13"/>
        <v>、、、、、、、</v>
      </c>
      <c r="F130" s="131" t="str">
        <f t="shared" si="14"/>
        <v/>
      </c>
      <c r="G130" s="131" t="str">
        <f t="shared" si="15"/>
        <v/>
      </c>
      <c r="H130" s="131"/>
      <c r="I130" s="96" t="e">
        <f>篩選器!F130</f>
        <v>#N/A</v>
      </c>
      <c r="J130" s="96">
        <f>篩選器!G130</f>
        <v>0</v>
      </c>
      <c r="K130" s="96" t="str">
        <f t="shared" si="23"/>
        <v/>
      </c>
      <c r="L130" s="96" t="e">
        <f>篩選器!H130</f>
        <v>#N/A</v>
      </c>
      <c r="M130" s="96">
        <f>篩選器!I130</f>
        <v>0</v>
      </c>
      <c r="N130" s="96" t="str">
        <f t="shared" si="16"/>
        <v/>
      </c>
      <c r="O130" s="96" t="e">
        <f>篩選器!J130</f>
        <v>#N/A</v>
      </c>
      <c r="P130" s="96">
        <f>篩選器!K130</f>
        <v>0</v>
      </c>
      <c r="Q130" s="96" t="str">
        <f t="shared" si="17"/>
        <v/>
      </c>
      <c r="R130" s="96" t="e">
        <f>篩選器!L130</f>
        <v>#N/A</v>
      </c>
      <c r="S130" s="96">
        <f>篩選器!M130</f>
        <v>0</v>
      </c>
      <c r="T130" s="96" t="str">
        <f t="shared" si="18"/>
        <v/>
      </c>
      <c r="U130" s="96" t="e">
        <f>篩選器!N130</f>
        <v>#N/A</v>
      </c>
      <c r="V130" s="96">
        <f>篩選器!O130</f>
        <v>0</v>
      </c>
      <c r="W130" s="96" t="str">
        <f t="shared" si="19"/>
        <v/>
      </c>
      <c r="X130" t="e">
        <f>篩選器!P130</f>
        <v>#N/A</v>
      </c>
      <c r="Y130">
        <f>篩選器!Q130</f>
        <v>0</v>
      </c>
      <c r="Z130" s="96" t="str">
        <f t="shared" si="20"/>
        <v/>
      </c>
      <c r="AA130" t="e">
        <f>篩選器!R130</f>
        <v>#N/A</v>
      </c>
      <c r="AB130">
        <f>篩選器!S130</f>
        <v>0</v>
      </c>
      <c r="AC130" s="96" t="str">
        <f t="shared" si="21"/>
        <v/>
      </c>
      <c r="AD130" t="e">
        <f>篩選器!T130</f>
        <v>#N/A</v>
      </c>
      <c r="AE130">
        <f>篩選器!U130</f>
        <v>0</v>
      </c>
      <c r="AF130" s="96" t="str">
        <f t="shared" si="22"/>
        <v/>
      </c>
    </row>
    <row r="131" spans="1:32" ht="12" customHeight="1">
      <c r="A131" s="108">
        <f>藥品總表!C134</f>
        <v>0</v>
      </c>
      <c r="B131" s="32">
        <f>藥品總表!B134</f>
        <v>0</v>
      </c>
      <c r="C131" s="117">
        <f>藥品總表!D134</f>
        <v>0</v>
      </c>
      <c r="D131" s="32"/>
      <c r="E131" s="131" t="str">
        <f t="shared" si="13"/>
        <v>、、、、、、、</v>
      </c>
      <c r="F131" s="131" t="str">
        <f t="shared" si="14"/>
        <v/>
      </c>
      <c r="G131" s="131" t="str">
        <f t="shared" si="15"/>
        <v/>
      </c>
      <c r="H131" s="131"/>
      <c r="I131" s="96" t="e">
        <f>篩選器!F131</f>
        <v>#N/A</v>
      </c>
      <c r="J131" s="96">
        <f>篩選器!G131</f>
        <v>0</v>
      </c>
      <c r="K131" s="96" t="str">
        <f t="shared" si="23"/>
        <v/>
      </c>
      <c r="L131" s="96" t="e">
        <f>篩選器!H131</f>
        <v>#N/A</v>
      </c>
      <c r="M131" s="96">
        <f>篩選器!I131</f>
        <v>0</v>
      </c>
      <c r="N131" s="96" t="str">
        <f t="shared" si="16"/>
        <v/>
      </c>
      <c r="O131" s="96" t="e">
        <f>篩選器!J131</f>
        <v>#N/A</v>
      </c>
      <c r="P131" s="96">
        <f>篩選器!K131</f>
        <v>0</v>
      </c>
      <c r="Q131" s="96" t="str">
        <f t="shared" si="17"/>
        <v/>
      </c>
      <c r="R131" s="96" t="e">
        <f>篩選器!L131</f>
        <v>#N/A</v>
      </c>
      <c r="S131" s="96">
        <f>篩選器!M131</f>
        <v>0</v>
      </c>
      <c r="T131" s="96" t="str">
        <f t="shared" si="18"/>
        <v/>
      </c>
      <c r="U131" s="96" t="e">
        <f>篩選器!N131</f>
        <v>#N/A</v>
      </c>
      <c r="V131" s="96">
        <f>篩選器!O131</f>
        <v>0</v>
      </c>
      <c r="W131" s="96" t="str">
        <f t="shared" si="19"/>
        <v/>
      </c>
      <c r="X131" t="e">
        <f>篩選器!P131</f>
        <v>#N/A</v>
      </c>
      <c r="Y131">
        <f>篩選器!Q131</f>
        <v>0</v>
      </c>
      <c r="Z131" s="96" t="str">
        <f t="shared" si="20"/>
        <v/>
      </c>
      <c r="AA131" t="e">
        <f>篩選器!R131</f>
        <v>#N/A</v>
      </c>
      <c r="AB131">
        <f>篩選器!S131</f>
        <v>0</v>
      </c>
      <c r="AC131" s="96" t="str">
        <f t="shared" si="21"/>
        <v/>
      </c>
      <c r="AD131" t="e">
        <f>篩選器!T131</f>
        <v>#N/A</v>
      </c>
      <c r="AE131">
        <f>篩選器!U131</f>
        <v>0</v>
      </c>
      <c r="AF131" s="96" t="str">
        <f t="shared" si="22"/>
        <v/>
      </c>
    </row>
    <row r="132" spans="1:32" ht="12" customHeight="1">
      <c r="A132" s="108">
        <f>藥品總表!C135</f>
        <v>0</v>
      </c>
      <c r="B132" s="32">
        <f>藥品總表!B135</f>
        <v>0</v>
      </c>
      <c r="C132" s="117">
        <f>藥品總表!D135</f>
        <v>0</v>
      </c>
      <c r="E132" s="131" t="str">
        <f t="shared" ref="E132:E195" si="24">K132&amp;"、"&amp;N132&amp;"、"&amp;Q132&amp;"、"&amp;T132&amp;"、"&amp;W132&amp;"、"&amp;Z132&amp;"、"&amp;AC132&amp;"、"&amp;AF132</f>
        <v>、、、、、、、</v>
      </c>
      <c r="F132" s="131" t="str">
        <f t="shared" ref="F132:F195" si="25">Z132</f>
        <v/>
      </c>
      <c r="G132" s="131" t="str">
        <f t="shared" ref="G132:G195" si="26">AC132</f>
        <v/>
      </c>
      <c r="H132" s="131"/>
      <c r="I132" s="96" t="e">
        <f>篩選器!F132</f>
        <v>#N/A</v>
      </c>
      <c r="J132" s="96">
        <f>篩選器!G132</f>
        <v>0</v>
      </c>
      <c r="K132" s="96" t="str">
        <f t="shared" si="23"/>
        <v/>
      </c>
      <c r="L132" s="96" t="e">
        <f>篩選器!H132</f>
        <v>#N/A</v>
      </c>
      <c r="M132" s="96">
        <f>篩選器!I132</f>
        <v>0</v>
      </c>
      <c r="N132" s="96" t="str">
        <f t="shared" ref="N132:N195" si="27">IF(M132&gt;0,$L$1,"")</f>
        <v/>
      </c>
      <c r="O132" s="96" t="e">
        <f>篩選器!J132</f>
        <v>#N/A</v>
      </c>
      <c r="P132" s="96">
        <f>篩選器!K132</f>
        <v>0</v>
      </c>
      <c r="Q132" s="96" t="str">
        <f t="shared" ref="Q132:Q195" si="28">IF(P132&gt;0,$O$1,"")</f>
        <v/>
      </c>
      <c r="R132" s="96" t="e">
        <f>篩選器!L132</f>
        <v>#N/A</v>
      </c>
      <c r="S132" s="96">
        <f>篩選器!M132</f>
        <v>0</v>
      </c>
      <c r="T132" s="96" t="str">
        <f t="shared" ref="T132:T195" si="29">IF(S132&gt;0,$R$1,"")</f>
        <v/>
      </c>
      <c r="U132" s="96" t="e">
        <f>篩選器!N132</f>
        <v>#N/A</v>
      </c>
      <c r="V132" s="96">
        <f>篩選器!O132</f>
        <v>0</v>
      </c>
      <c r="W132" s="96" t="str">
        <f t="shared" ref="W132:W195" si="30">IF(V132&gt;0,$U$1,"")</f>
        <v/>
      </c>
      <c r="X132" t="e">
        <f>篩選器!P132</f>
        <v>#N/A</v>
      </c>
      <c r="Y132">
        <f>篩選器!Q132</f>
        <v>0</v>
      </c>
      <c r="Z132" s="96" t="str">
        <f t="shared" ref="Z132:Z195" si="31">IF(Y132&gt;0,$Z$1,"")</f>
        <v/>
      </c>
      <c r="AA132" t="e">
        <f>篩選器!R132</f>
        <v>#N/A</v>
      </c>
      <c r="AB132">
        <f>篩選器!S132</f>
        <v>0</v>
      </c>
      <c r="AC132" s="96" t="str">
        <f t="shared" ref="AC132:AC195" si="32">IF(AB132&gt;0,$AC$1,"")</f>
        <v/>
      </c>
      <c r="AD132" t="e">
        <f>篩選器!T132</f>
        <v>#N/A</v>
      </c>
      <c r="AE132">
        <f>篩選器!U132</f>
        <v>0</v>
      </c>
      <c r="AF132" s="96" t="str">
        <f t="shared" ref="AF132:AF195" si="33">IF(AE132&gt;0,$AD$1,"")</f>
        <v/>
      </c>
    </row>
    <row r="133" spans="1:32" ht="12" customHeight="1">
      <c r="A133" s="108">
        <f>藥品總表!C136</f>
        <v>0</v>
      </c>
      <c r="B133" s="32">
        <f>藥品總表!B136</f>
        <v>0</v>
      </c>
      <c r="C133" s="117">
        <f>藥品總表!D136</f>
        <v>0</v>
      </c>
      <c r="E133" s="131" t="str">
        <f t="shared" si="24"/>
        <v>、、、、、、、</v>
      </c>
      <c r="F133" s="131" t="str">
        <f t="shared" si="25"/>
        <v/>
      </c>
      <c r="G133" s="131" t="str">
        <f t="shared" si="26"/>
        <v/>
      </c>
      <c r="H133" s="131"/>
      <c r="I133" s="96" t="e">
        <f>篩選器!F133</f>
        <v>#N/A</v>
      </c>
      <c r="J133" s="96">
        <f>篩選器!G133</f>
        <v>0</v>
      </c>
      <c r="K133" s="96" t="str">
        <f t="shared" ref="K133:K196" si="34">IF(J133&gt;0,$I$1,"")</f>
        <v/>
      </c>
      <c r="L133" s="96" t="e">
        <f>篩選器!H133</f>
        <v>#N/A</v>
      </c>
      <c r="M133" s="96">
        <f>篩選器!I133</f>
        <v>0</v>
      </c>
      <c r="N133" s="96" t="str">
        <f t="shared" si="27"/>
        <v/>
      </c>
      <c r="O133" s="96" t="e">
        <f>篩選器!J133</f>
        <v>#N/A</v>
      </c>
      <c r="P133" s="96">
        <f>篩選器!K133</f>
        <v>0</v>
      </c>
      <c r="Q133" s="96" t="str">
        <f t="shared" si="28"/>
        <v/>
      </c>
      <c r="R133" s="96" t="e">
        <f>篩選器!L133</f>
        <v>#N/A</v>
      </c>
      <c r="S133" s="96">
        <f>篩選器!M133</f>
        <v>0</v>
      </c>
      <c r="T133" s="96" t="str">
        <f t="shared" si="29"/>
        <v/>
      </c>
      <c r="U133" s="96" t="e">
        <f>篩選器!N133</f>
        <v>#N/A</v>
      </c>
      <c r="V133" s="96">
        <f>篩選器!O133</f>
        <v>0</v>
      </c>
      <c r="W133" s="96" t="str">
        <f t="shared" si="30"/>
        <v/>
      </c>
      <c r="X133" t="e">
        <f>篩選器!P133</f>
        <v>#N/A</v>
      </c>
      <c r="Y133">
        <f>篩選器!Q133</f>
        <v>0</v>
      </c>
      <c r="Z133" s="96" t="str">
        <f t="shared" si="31"/>
        <v/>
      </c>
      <c r="AA133" t="e">
        <f>篩選器!R133</f>
        <v>#N/A</v>
      </c>
      <c r="AB133">
        <f>篩選器!S133</f>
        <v>0</v>
      </c>
      <c r="AC133" s="96" t="str">
        <f t="shared" si="32"/>
        <v/>
      </c>
      <c r="AD133" t="e">
        <f>篩選器!T133</f>
        <v>#N/A</v>
      </c>
      <c r="AE133">
        <f>篩選器!U133</f>
        <v>0</v>
      </c>
      <c r="AF133" s="96" t="str">
        <f t="shared" si="33"/>
        <v/>
      </c>
    </row>
    <row r="134" spans="1:32" ht="12" customHeight="1">
      <c r="A134" s="108">
        <f>藥品總表!C137</f>
        <v>0</v>
      </c>
      <c r="B134" s="32">
        <f>藥品總表!B137</f>
        <v>0</v>
      </c>
      <c r="C134" s="117">
        <f>藥品總表!D137</f>
        <v>0</v>
      </c>
      <c r="E134" s="131" t="str">
        <f t="shared" si="24"/>
        <v>、、、、、、、</v>
      </c>
      <c r="F134" s="131" t="str">
        <f t="shared" si="25"/>
        <v/>
      </c>
      <c r="G134" s="131" t="str">
        <f t="shared" si="26"/>
        <v/>
      </c>
      <c r="H134" s="131"/>
      <c r="I134" s="96" t="e">
        <f>篩選器!F134</f>
        <v>#N/A</v>
      </c>
      <c r="J134" s="96">
        <f>篩選器!G134</f>
        <v>0</v>
      </c>
      <c r="K134" s="96" t="str">
        <f t="shared" si="34"/>
        <v/>
      </c>
      <c r="L134" s="96" t="e">
        <f>篩選器!H134</f>
        <v>#N/A</v>
      </c>
      <c r="M134" s="96">
        <f>篩選器!I134</f>
        <v>0</v>
      </c>
      <c r="N134" s="96" t="str">
        <f t="shared" si="27"/>
        <v/>
      </c>
      <c r="O134" s="96" t="e">
        <f>篩選器!J134</f>
        <v>#N/A</v>
      </c>
      <c r="P134" s="96">
        <f>篩選器!K134</f>
        <v>0</v>
      </c>
      <c r="Q134" s="96" t="str">
        <f t="shared" si="28"/>
        <v/>
      </c>
      <c r="R134" s="96" t="e">
        <f>篩選器!L134</f>
        <v>#N/A</v>
      </c>
      <c r="S134" s="96">
        <f>篩選器!M134</f>
        <v>0</v>
      </c>
      <c r="T134" s="96" t="str">
        <f t="shared" si="29"/>
        <v/>
      </c>
      <c r="U134" s="96" t="e">
        <f>篩選器!N134</f>
        <v>#N/A</v>
      </c>
      <c r="V134" s="96">
        <f>篩選器!O134</f>
        <v>0</v>
      </c>
      <c r="W134" s="96" t="str">
        <f t="shared" si="30"/>
        <v/>
      </c>
      <c r="X134" t="e">
        <f>篩選器!P134</f>
        <v>#N/A</v>
      </c>
      <c r="Y134">
        <f>篩選器!Q134</f>
        <v>0</v>
      </c>
      <c r="Z134" s="96" t="str">
        <f t="shared" si="31"/>
        <v/>
      </c>
      <c r="AA134" t="e">
        <f>篩選器!R134</f>
        <v>#N/A</v>
      </c>
      <c r="AB134">
        <f>篩選器!S134</f>
        <v>0</v>
      </c>
      <c r="AC134" s="96" t="str">
        <f t="shared" si="32"/>
        <v/>
      </c>
      <c r="AD134" t="e">
        <f>篩選器!T134</f>
        <v>#N/A</v>
      </c>
      <c r="AE134">
        <f>篩選器!U134</f>
        <v>0</v>
      </c>
      <c r="AF134" s="96" t="str">
        <f t="shared" si="33"/>
        <v/>
      </c>
    </row>
    <row r="135" spans="1:32" ht="12" customHeight="1">
      <c r="A135" s="108">
        <f>藥品總表!C138</f>
        <v>0</v>
      </c>
      <c r="B135" s="32">
        <f>藥品總表!B138</f>
        <v>0</v>
      </c>
      <c r="C135" s="117">
        <f>藥品總表!D138</f>
        <v>0</v>
      </c>
      <c r="E135" s="131" t="str">
        <f t="shared" si="24"/>
        <v>、、、、、、、</v>
      </c>
      <c r="F135" s="131" t="str">
        <f t="shared" si="25"/>
        <v/>
      </c>
      <c r="G135" s="131" t="str">
        <f t="shared" si="26"/>
        <v/>
      </c>
      <c r="H135" s="131"/>
      <c r="I135" s="96" t="e">
        <f>篩選器!F135</f>
        <v>#N/A</v>
      </c>
      <c r="J135" s="96">
        <f>篩選器!G135</f>
        <v>0</v>
      </c>
      <c r="K135" s="96" t="str">
        <f t="shared" si="34"/>
        <v/>
      </c>
      <c r="L135" s="96" t="e">
        <f>篩選器!H135</f>
        <v>#N/A</v>
      </c>
      <c r="M135" s="96">
        <f>篩選器!I135</f>
        <v>0</v>
      </c>
      <c r="N135" s="96" t="str">
        <f t="shared" si="27"/>
        <v/>
      </c>
      <c r="O135" s="96" t="e">
        <f>篩選器!J135</f>
        <v>#N/A</v>
      </c>
      <c r="P135" s="96">
        <f>篩選器!K135</f>
        <v>0</v>
      </c>
      <c r="Q135" s="96" t="str">
        <f t="shared" si="28"/>
        <v/>
      </c>
      <c r="R135" s="96" t="e">
        <f>篩選器!L135</f>
        <v>#N/A</v>
      </c>
      <c r="S135" s="96">
        <f>篩選器!M135</f>
        <v>0</v>
      </c>
      <c r="T135" s="96" t="str">
        <f t="shared" si="29"/>
        <v/>
      </c>
      <c r="U135" s="96" t="e">
        <f>篩選器!N135</f>
        <v>#N/A</v>
      </c>
      <c r="V135" s="96">
        <f>篩選器!O135</f>
        <v>0</v>
      </c>
      <c r="W135" s="96" t="str">
        <f t="shared" si="30"/>
        <v/>
      </c>
      <c r="X135" t="e">
        <f>篩選器!P135</f>
        <v>#N/A</v>
      </c>
      <c r="Y135">
        <f>篩選器!Q135</f>
        <v>0</v>
      </c>
      <c r="Z135" s="96" t="str">
        <f t="shared" si="31"/>
        <v/>
      </c>
      <c r="AA135" t="e">
        <f>篩選器!R135</f>
        <v>#N/A</v>
      </c>
      <c r="AB135">
        <f>篩選器!S135</f>
        <v>0</v>
      </c>
      <c r="AC135" s="96" t="str">
        <f t="shared" si="32"/>
        <v/>
      </c>
      <c r="AD135" t="e">
        <f>篩選器!T135</f>
        <v>#N/A</v>
      </c>
      <c r="AE135">
        <f>篩選器!U135</f>
        <v>0</v>
      </c>
      <c r="AF135" s="96" t="str">
        <f t="shared" si="33"/>
        <v/>
      </c>
    </row>
    <row r="136" spans="1:32" ht="12" customHeight="1">
      <c r="A136" s="108">
        <f>藥品總表!C139</f>
        <v>0</v>
      </c>
      <c r="B136" s="32">
        <f>藥品總表!B139</f>
        <v>0</v>
      </c>
      <c r="C136" s="117">
        <f>藥品總表!D139</f>
        <v>0</v>
      </c>
      <c r="E136" s="131" t="str">
        <f t="shared" si="24"/>
        <v>、、、、、、、</v>
      </c>
      <c r="F136" s="131" t="str">
        <f t="shared" si="25"/>
        <v/>
      </c>
      <c r="G136" s="131" t="str">
        <f t="shared" si="26"/>
        <v/>
      </c>
      <c r="H136" s="131"/>
      <c r="I136" s="96" t="e">
        <f>篩選器!F136</f>
        <v>#N/A</v>
      </c>
      <c r="J136" s="96">
        <f>篩選器!G136</f>
        <v>0</v>
      </c>
      <c r="K136" s="96" t="str">
        <f t="shared" si="34"/>
        <v/>
      </c>
      <c r="L136" s="96" t="e">
        <f>篩選器!H136</f>
        <v>#N/A</v>
      </c>
      <c r="M136" s="96">
        <f>篩選器!I136</f>
        <v>0</v>
      </c>
      <c r="N136" s="96" t="str">
        <f t="shared" si="27"/>
        <v/>
      </c>
      <c r="O136" s="96" t="e">
        <f>篩選器!J136</f>
        <v>#N/A</v>
      </c>
      <c r="P136" s="96">
        <f>篩選器!K136</f>
        <v>0</v>
      </c>
      <c r="Q136" s="96" t="str">
        <f t="shared" si="28"/>
        <v/>
      </c>
      <c r="R136" s="96" t="e">
        <f>篩選器!L136</f>
        <v>#N/A</v>
      </c>
      <c r="S136" s="96">
        <f>篩選器!M136</f>
        <v>0</v>
      </c>
      <c r="T136" s="96" t="str">
        <f t="shared" si="29"/>
        <v/>
      </c>
      <c r="U136" s="96" t="e">
        <f>篩選器!N136</f>
        <v>#N/A</v>
      </c>
      <c r="V136" s="96">
        <f>篩選器!O136</f>
        <v>0</v>
      </c>
      <c r="W136" s="96" t="str">
        <f t="shared" si="30"/>
        <v/>
      </c>
      <c r="X136" t="e">
        <f>篩選器!P136</f>
        <v>#N/A</v>
      </c>
      <c r="Y136">
        <f>篩選器!Q136</f>
        <v>0</v>
      </c>
      <c r="Z136" s="96" t="str">
        <f t="shared" si="31"/>
        <v/>
      </c>
      <c r="AA136" t="e">
        <f>篩選器!R136</f>
        <v>#N/A</v>
      </c>
      <c r="AB136">
        <f>篩選器!S136</f>
        <v>0</v>
      </c>
      <c r="AC136" s="96" t="str">
        <f t="shared" si="32"/>
        <v/>
      </c>
      <c r="AD136" t="e">
        <f>篩選器!T136</f>
        <v>#N/A</v>
      </c>
      <c r="AE136">
        <f>篩選器!U136</f>
        <v>0</v>
      </c>
      <c r="AF136" s="96" t="str">
        <f t="shared" si="33"/>
        <v/>
      </c>
    </row>
    <row r="137" spans="1:32" ht="12" customHeight="1">
      <c r="A137" s="108">
        <f>藥品總表!C140</f>
        <v>0</v>
      </c>
      <c r="B137" s="32">
        <f>藥品總表!B140</f>
        <v>0</v>
      </c>
      <c r="C137" s="117">
        <f>藥品總表!D140</f>
        <v>0</v>
      </c>
      <c r="E137" s="131" t="str">
        <f t="shared" si="24"/>
        <v>、、、、、、、</v>
      </c>
      <c r="F137" s="131" t="str">
        <f t="shared" si="25"/>
        <v/>
      </c>
      <c r="G137" s="131" t="str">
        <f t="shared" si="26"/>
        <v/>
      </c>
      <c r="H137" s="131"/>
      <c r="I137" s="96" t="e">
        <f>篩選器!F137</f>
        <v>#N/A</v>
      </c>
      <c r="J137" s="96">
        <f>篩選器!G137</f>
        <v>0</v>
      </c>
      <c r="K137" s="96" t="str">
        <f t="shared" si="34"/>
        <v/>
      </c>
      <c r="L137" s="96" t="e">
        <f>篩選器!H137</f>
        <v>#N/A</v>
      </c>
      <c r="M137" s="96">
        <f>篩選器!I137</f>
        <v>0</v>
      </c>
      <c r="N137" s="96" t="str">
        <f t="shared" si="27"/>
        <v/>
      </c>
      <c r="O137" s="96" t="e">
        <f>篩選器!J137</f>
        <v>#N/A</v>
      </c>
      <c r="P137" s="96">
        <f>篩選器!K137</f>
        <v>0</v>
      </c>
      <c r="Q137" s="96" t="str">
        <f t="shared" si="28"/>
        <v/>
      </c>
      <c r="R137" s="96" t="e">
        <f>篩選器!L137</f>
        <v>#N/A</v>
      </c>
      <c r="S137" s="96">
        <f>篩選器!M137</f>
        <v>0</v>
      </c>
      <c r="T137" s="96" t="str">
        <f t="shared" si="29"/>
        <v/>
      </c>
      <c r="U137" s="96" t="e">
        <f>篩選器!N137</f>
        <v>#N/A</v>
      </c>
      <c r="V137" s="96">
        <f>篩選器!O137</f>
        <v>0</v>
      </c>
      <c r="W137" s="96" t="str">
        <f t="shared" si="30"/>
        <v/>
      </c>
      <c r="X137" t="e">
        <f>篩選器!P137</f>
        <v>#N/A</v>
      </c>
      <c r="Y137">
        <f>篩選器!Q137</f>
        <v>0</v>
      </c>
      <c r="Z137" s="96" t="str">
        <f t="shared" si="31"/>
        <v/>
      </c>
      <c r="AA137" t="e">
        <f>篩選器!R137</f>
        <v>#N/A</v>
      </c>
      <c r="AB137">
        <f>篩選器!S137</f>
        <v>0</v>
      </c>
      <c r="AC137" s="96" t="str">
        <f t="shared" si="32"/>
        <v/>
      </c>
      <c r="AD137" t="e">
        <f>篩選器!T137</f>
        <v>#N/A</v>
      </c>
      <c r="AE137">
        <f>篩選器!U137</f>
        <v>0</v>
      </c>
      <c r="AF137" s="96" t="str">
        <f t="shared" si="33"/>
        <v/>
      </c>
    </row>
    <row r="138" spans="1:32" ht="12" customHeight="1">
      <c r="A138" s="108">
        <f>藥品總表!C141</f>
        <v>0</v>
      </c>
      <c r="B138" s="32">
        <f>藥品總表!B141</f>
        <v>0</v>
      </c>
      <c r="C138" s="117">
        <f>藥品總表!D141</f>
        <v>0</v>
      </c>
      <c r="E138" s="131" t="str">
        <f t="shared" si="24"/>
        <v>、、、、、、、</v>
      </c>
      <c r="F138" s="131" t="str">
        <f t="shared" si="25"/>
        <v/>
      </c>
      <c r="G138" s="131" t="str">
        <f t="shared" si="26"/>
        <v/>
      </c>
      <c r="H138" s="131"/>
      <c r="I138" s="96" t="e">
        <f>篩選器!F138</f>
        <v>#N/A</v>
      </c>
      <c r="J138" s="96">
        <f>篩選器!G138</f>
        <v>0</v>
      </c>
      <c r="K138" s="96" t="str">
        <f t="shared" si="34"/>
        <v/>
      </c>
      <c r="L138" s="96" t="e">
        <f>篩選器!H138</f>
        <v>#N/A</v>
      </c>
      <c r="M138" s="96">
        <f>篩選器!I138</f>
        <v>0</v>
      </c>
      <c r="N138" s="96" t="str">
        <f t="shared" si="27"/>
        <v/>
      </c>
      <c r="O138" s="96" t="e">
        <f>篩選器!J138</f>
        <v>#N/A</v>
      </c>
      <c r="P138" s="96">
        <f>篩選器!K138</f>
        <v>0</v>
      </c>
      <c r="Q138" s="96" t="str">
        <f t="shared" si="28"/>
        <v/>
      </c>
      <c r="R138" s="96" t="e">
        <f>篩選器!L138</f>
        <v>#N/A</v>
      </c>
      <c r="S138" s="96">
        <f>篩選器!M138</f>
        <v>0</v>
      </c>
      <c r="T138" s="96" t="str">
        <f t="shared" si="29"/>
        <v/>
      </c>
      <c r="U138" s="96" t="e">
        <f>篩選器!N138</f>
        <v>#N/A</v>
      </c>
      <c r="V138" s="96">
        <f>篩選器!O138</f>
        <v>0</v>
      </c>
      <c r="W138" s="96" t="str">
        <f t="shared" si="30"/>
        <v/>
      </c>
      <c r="X138" t="e">
        <f>篩選器!P138</f>
        <v>#N/A</v>
      </c>
      <c r="Y138">
        <f>篩選器!Q138</f>
        <v>0</v>
      </c>
      <c r="Z138" s="96" t="str">
        <f t="shared" si="31"/>
        <v/>
      </c>
      <c r="AA138" t="e">
        <f>篩選器!R138</f>
        <v>#N/A</v>
      </c>
      <c r="AB138">
        <f>篩選器!S138</f>
        <v>0</v>
      </c>
      <c r="AC138" s="96" t="str">
        <f t="shared" si="32"/>
        <v/>
      </c>
      <c r="AD138" t="e">
        <f>篩選器!T138</f>
        <v>#N/A</v>
      </c>
      <c r="AE138">
        <f>篩選器!U138</f>
        <v>0</v>
      </c>
      <c r="AF138" s="96" t="str">
        <f t="shared" si="33"/>
        <v/>
      </c>
    </row>
    <row r="139" spans="1:32" ht="12" customHeight="1">
      <c r="A139" s="108">
        <f>藥品總表!C142</f>
        <v>0</v>
      </c>
      <c r="B139" s="32">
        <f>藥品總表!B142</f>
        <v>0</v>
      </c>
      <c r="C139" s="117">
        <f>藥品總表!D142</f>
        <v>0</v>
      </c>
      <c r="E139" s="131" t="str">
        <f t="shared" si="24"/>
        <v>、、、、、、、</v>
      </c>
      <c r="F139" s="131" t="str">
        <f t="shared" si="25"/>
        <v/>
      </c>
      <c r="G139" s="131" t="str">
        <f t="shared" si="26"/>
        <v/>
      </c>
      <c r="H139" s="131"/>
      <c r="I139" s="96" t="e">
        <f>篩選器!F139</f>
        <v>#N/A</v>
      </c>
      <c r="J139" s="96">
        <f>篩選器!G139</f>
        <v>0</v>
      </c>
      <c r="K139" s="96" t="str">
        <f t="shared" si="34"/>
        <v/>
      </c>
      <c r="L139" s="96" t="e">
        <f>篩選器!H139</f>
        <v>#N/A</v>
      </c>
      <c r="M139" s="96">
        <f>篩選器!I139</f>
        <v>0</v>
      </c>
      <c r="N139" s="96" t="str">
        <f t="shared" si="27"/>
        <v/>
      </c>
      <c r="O139" s="96" t="e">
        <f>篩選器!J139</f>
        <v>#N/A</v>
      </c>
      <c r="P139" s="96">
        <f>篩選器!K139</f>
        <v>0</v>
      </c>
      <c r="Q139" s="96" t="str">
        <f t="shared" si="28"/>
        <v/>
      </c>
      <c r="R139" s="96" t="e">
        <f>篩選器!L139</f>
        <v>#N/A</v>
      </c>
      <c r="S139" s="96">
        <f>篩選器!M139</f>
        <v>0</v>
      </c>
      <c r="T139" s="96" t="str">
        <f t="shared" si="29"/>
        <v/>
      </c>
      <c r="U139" s="96" t="e">
        <f>篩選器!N139</f>
        <v>#N/A</v>
      </c>
      <c r="V139" s="96">
        <f>篩選器!O139</f>
        <v>0</v>
      </c>
      <c r="W139" s="96" t="str">
        <f t="shared" si="30"/>
        <v/>
      </c>
      <c r="X139" t="e">
        <f>篩選器!P139</f>
        <v>#N/A</v>
      </c>
      <c r="Y139">
        <f>篩選器!Q139</f>
        <v>0</v>
      </c>
      <c r="Z139" s="96" t="str">
        <f t="shared" si="31"/>
        <v/>
      </c>
      <c r="AA139" t="e">
        <f>篩選器!R139</f>
        <v>#N/A</v>
      </c>
      <c r="AB139">
        <f>篩選器!S139</f>
        <v>0</v>
      </c>
      <c r="AC139" s="96" t="str">
        <f t="shared" si="32"/>
        <v/>
      </c>
      <c r="AD139" t="e">
        <f>篩選器!T139</f>
        <v>#N/A</v>
      </c>
      <c r="AE139">
        <f>篩選器!U139</f>
        <v>0</v>
      </c>
      <c r="AF139" s="96" t="str">
        <f t="shared" si="33"/>
        <v/>
      </c>
    </row>
    <row r="140" spans="1:32" ht="12" customHeight="1">
      <c r="A140" s="108">
        <f>藥品總表!C143</f>
        <v>0</v>
      </c>
      <c r="B140" s="32">
        <f>藥品總表!B143</f>
        <v>0</v>
      </c>
      <c r="C140" s="117">
        <f>藥品總表!D143</f>
        <v>0</v>
      </c>
      <c r="E140" s="131" t="str">
        <f t="shared" si="24"/>
        <v>、、、、、、、</v>
      </c>
      <c r="F140" s="131" t="str">
        <f t="shared" si="25"/>
        <v/>
      </c>
      <c r="G140" s="131" t="str">
        <f t="shared" si="26"/>
        <v/>
      </c>
      <c r="H140" s="131"/>
      <c r="I140" s="96" t="e">
        <f>篩選器!F140</f>
        <v>#N/A</v>
      </c>
      <c r="J140" s="96">
        <f>篩選器!G140</f>
        <v>0</v>
      </c>
      <c r="K140" s="96" t="str">
        <f t="shared" si="34"/>
        <v/>
      </c>
      <c r="L140" s="96" t="e">
        <f>篩選器!H140</f>
        <v>#N/A</v>
      </c>
      <c r="M140" s="96">
        <f>篩選器!I140</f>
        <v>0</v>
      </c>
      <c r="N140" s="96" t="str">
        <f t="shared" si="27"/>
        <v/>
      </c>
      <c r="O140" s="96" t="e">
        <f>篩選器!J140</f>
        <v>#N/A</v>
      </c>
      <c r="P140" s="96">
        <f>篩選器!K140</f>
        <v>0</v>
      </c>
      <c r="Q140" s="96" t="str">
        <f t="shared" si="28"/>
        <v/>
      </c>
      <c r="R140" s="96" t="e">
        <f>篩選器!L140</f>
        <v>#N/A</v>
      </c>
      <c r="S140" s="96">
        <f>篩選器!M140</f>
        <v>0</v>
      </c>
      <c r="T140" s="96" t="str">
        <f t="shared" si="29"/>
        <v/>
      </c>
      <c r="U140" s="96" t="e">
        <f>篩選器!N140</f>
        <v>#N/A</v>
      </c>
      <c r="V140" s="96">
        <f>篩選器!O140</f>
        <v>0</v>
      </c>
      <c r="W140" s="96" t="str">
        <f t="shared" si="30"/>
        <v/>
      </c>
      <c r="X140" t="e">
        <f>篩選器!P140</f>
        <v>#N/A</v>
      </c>
      <c r="Y140">
        <f>篩選器!Q140</f>
        <v>0</v>
      </c>
      <c r="Z140" s="96" t="str">
        <f t="shared" si="31"/>
        <v/>
      </c>
      <c r="AA140" t="e">
        <f>篩選器!R140</f>
        <v>#N/A</v>
      </c>
      <c r="AB140">
        <f>篩選器!S140</f>
        <v>0</v>
      </c>
      <c r="AC140" s="96" t="str">
        <f t="shared" si="32"/>
        <v/>
      </c>
      <c r="AD140" t="e">
        <f>篩選器!T140</f>
        <v>#N/A</v>
      </c>
      <c r="AE140">
        <f>篩選器!U140</f>
        <v>0</v>
      </c>
      <c r="AF140" s="96" t="str">
        <f t="shared" si="33"/>
        <v/>
      </c>
    </row>
    <row r="141" spans="1:32" ht="12" customHeight="1">
      <c r="A141" s="108">
        <f>藥品總表!C144</f>
        <v>0</v>
      </c>
      <c r="B141" s="32">
        <f>藥品總表!B144</f>
        <v>0</v>
      </c>
      <c r="C141" s="117">
        <f>藥品總表!D144</f>
        <v>0</v>
      </c>
      <c r="E141" s="131" t="str">
        <f t="shared" si="24"/>
        <v>、、、、、、、</v>
      </c>
      <c r="F141" s="131" t="str">
        <f t="shared" si="25"/>
        <v/>
      </c>
      <c r="G141" s="131" t="str">
        <f t="shared" si="26"/>
        <v/>
      </c>
      <c r="H141" s="131"/>
      <c r="I141" s="96" t="e">
        <f>篩選器!F141</f>
        <v>#N/A</v>
      </c>
      <c r="J141" s="96">
        <f>篩選器!G141</f>
        <v>0</v>
      </c>
      <c r="K141" s="96" t="str">
        <f t="shared" si="34"/>
        <v/>
      </c>
      <c r="L141" s="96" t="e">
        <f>篩選器!H141</f>
        <v>#N/A</v>
      </c>
      <c r="M141" s="96">
        <f>篩選器!I141</f>
        <v>0</v>
      </c>
      <c r="N141" s="96" t="str">
        <f t="shared" si="27"/>
        <v/>
      </c>
      <c r="O141" s="96" t="e">
        <f>篩選器!J141</f>
        <v>#N/A</v>
      </c>
      <c r="P141" s="96">
        <f>篩選器!K141</f>
        <v>0</v>
      </c>
      <c r="Q141" s="96" t="str">
        <f t="shared" si="28"/>
        <v/>
      </c>
      <c r="R141" s="96" t="e">
        <f>篩選器!L141</f>
        <v>#N/A</v>
      </c>
      <c r="S141" s="96">
        <f>篩選器!M141</f>
        <v>0</v>
      </c>
      <c r="T141" s="96" t="str">
        <f t="shared" si="29"/>
        <v/>
      </c>
      <c r="U141" s="96" t="e">
        <f>篩選器!N141</f>
        <v>#N/A</v>
      </c>
      <c r="V141" s="96">
        <f>篩選器!O141</f>
        <v>0</v>
      </c>
      <c r="W141" s="96" t="str">
        <f t="shared" si="30"/>
        <v/>
      </c>
      <c r="X141" t="e">
        <f>篩選器!P141</f>
        <v>#N/A</v>
      </c>
      <c r="Y141">
        <f>篩選器!Q141</f>
        <v>0</v>
      </c>
      <c r="Z141" s="96" t="str">
        <f t="shared" si="31"/>
        <v/>
      </c>
      <c r="AA141" t="e">
        <f>篩選器!R141</f>
        <v>#N/A</v>
      </c>
      <c r="AB141">
        <f>篩選器!S141</f>
        <v>0</v>
      </c>
      <c r="AC141" s="96" t="str">
        <f t="shared" si="32"/>
        <v/>
      </c>
      <c r="AD141" t="e">
        <f>篩選器!T141</f>
        <v>#N/A</v>
      </c>
      <c r="AE141">
        <f>篩選器!U141</f>
        <v>0</v>
      </c>
      <c r="AF141" s="96" t="str">
        <f t="shared" si="33"/>
        <v/>
      </c>
    </row>
    <row r="142" spans="1:32" ht="12" customHeight="1">
      <c r="A142" s="108">
        <f>藥品總表!C145</f>
        <v>0</v>
      </c>
      <c r="B142" s="32">
        <f>藥品總表!B145</f>
        <v>0</v>
      </c>
      <c r="C142" s="117">
        <f>藥品總表!D145</f>
        <v>0</v>
      </c>
      <c r="E142" s="131" t="str">
        <f t="shared" si="24"/>
        <v>、、、、、、、</v>
      </c>
      <c r="F142" s="131" t="str">
        <f t="shared" si="25"/>
        <v/>
      </c>
      <c r="G142" s="131" t="str">
        <f t="shared" si="26"/>
        <v/>
      </c>
      <c r="H142" s="131"/>
      <c r="I142" s="96" t="e">
        <f>篩選器!F142</f>
        <v>#N/A</v>
      </c>
      <c r="J142" s="96">
        <f>篩選器!G142</f>
        <v>0</v>
      </c>
      <c r="K142" s="96" t="str">
        <f t="shared" si="34"/>
        <v/>
      </c>
      <c r="L142" s="96" t="e">
        <f>篩選器!H142</f>
        <v>#N/A</v>
      </c>
      <c r="M142" s="96">
        <f>篩選器!I142</f>
        <v>0</v>
      </c>
      <c r="N142" s="96" t="str">
        <f t="shared" si="27"/>
        <v/>
      </c>
      <c r="O142" s="96" t="e">
        <f>篩選器!J142</f>
        <v>#N/A</v>
      </c>
      <c r="P142" s="96">
        <f>篩選器!K142</f>
        <v>0</v>
      </c>
      <c r="Q142" s="96" t="str">
        <f t="shared" si="28"/>
        <v/>
      </c>
      <c r="R142" s="96" t="e">
        <f>篩選器!L142</f>
        <v>#N/A</v>
      </c>
      <c r="S142" s="96">
        <f>篩選器!M142</f>
        <v>0</v>
      </c>
      <c r="T142" s="96" t="str">
        <f t="shared" si="29"/>
        <v/>
      </c>
      <c r="U142" s="96" t="e">
        <f>篩選器!N142</f>
        <v>#N/A</v>
      </c>
      <c r="V142" s="96">
        <f>篩選器!O142</f>
        <v>0</v>
      </c>
      <c r="W142" s="96" t="str">
        <f t="shared" si="30"/>
        <v/>
      </c>
      <c r="X142" t="e">
        <f>篩選器!P142</f>
        <v>#N/A</v>
      </c>
      <c r="Y142">
        <f>篩選器!Q142</f>
        <v>0</v>
      </c>
      <c r="Z142" s="96" t="str">
        <f t="shared" si="31"/>
        <v/>
      </c>
      <c r="AA142" t="e">
        <f>篩選器!R142</f>
        <v>#N/A</v>
      </c>
      <c r="AB142">
        <f>篩選器!S142</f>
        <v>0</v>
      </c>
      <c r="AC142" s="96" t="str">
        <f t="shared" si="32"/>
        <v/>
      </c>
      <c r="AD142" t="e">
        <f>篩選器!T142</f>
        <v>#N/A</v>
      </c>
      <c r="AE142">
        <f>篩選器!U142</f>
        <v>0</v>
      </c>
      <c r="AF142" s="96" t="str">
        <f t="shared" si="33"/>
        <v/>
      </c>
    </row>
    <row r="143" spans="1:32" ht="12" customHeight="1">
      <c r="A143" s="108">
        <f>藥品總表!C146</f>
        <v>0</v>
      </c>
      <c r="B143" s="32">
        <f>藥品總表!B146</f>
        <v>0</v>
      </c>
      <c r="C143" s="117">
        <f>藥品總表!D146</f>
        <v>0</v>
      </c>
      <c r="E143" s="131" t="str">
        <f t="shared" si="24"/>
        <v>、、、、、、、</v>
      </c>
      <c r="F143" s="131" t="str">
        <f t="shared" si="25"/>
        <v/>
      </c>
      <c r="G143" s="131" t="str">
        <f t="shared" si="26"/>
        <v/>
      </c>
      <c r="H143" s="131"/>
      <c r="I143" s="96" t="e">
        <f>篩選器!F143</f>
        <v>#N/A</v>
      </c>
      <c r="J143" s="96">
        <f>篩選器!G143</f>
        <v>0</v>
      </c>
      <c r="K143" s="96" t="str">
        <f t="shared" si="34"/>
        <v/>
      </c>
      <c r="L143" s="96" t="e">
        <f>篩選器!H143</f>
        <v>#N/A</v>
      </c>
      <c r="M143" s="96">
        <f>篩選器!I143</f>
        <v>0</v>
      </c>
      <c r="N143" s="96" t="str">
        <f t="shared" si="27"/>
        <v/>
      </c>
      <c r="O143" s="96" t="e">
        <f>篩選器!J143</f>
        <v>#N/A</v>
      </c>
      <c r="P143" s="96">
        <f>篩選器!K143</f>
        <v>0</v>
      </c>
      <c r="Q143" s="96" t="str">
        <f t="shared" si="28"/>
        <v/>
      </c>
      <c r="R143" s="96" t="e">
        <f>篩選器!L143</f>
        <v>#N/A</v>
      </c>
      <c r="S143" s="96">
        <f>篩選器!M143</f>
        <v>0</v>
      </c>
      <c r="T143" s="96" t="str">
        <f t="shared" si="29"/>
        <v/>
      </c>
      <c r="U143" s="96" t="e">
        <f>篩選器!N143</f>
        <v>#N/A</v>
      </c>
      <c r="V143" s="96">
        <f>篩選器!O143</f>
        <v>0</v>
      </c>
      <c r="W143" s="96" t="str">
        <f t="shared" si="30"/>
        <v/>
      </c>
      <c r="X143" t="e">
        <f>篩選器!P143</f>
        <v>#N/A</v>
      </c>
      <c r="Y143">
        <f>篩選器!Q143</f>
        <v>0</v>
      </c>
      <c r="Z143" s="96" t="str">
        <f t="shared" si="31"/>
        <v/>
      </c>
      <c r="AA143" t="e">
        <f>篩選器!R143</f>
        <v>#N/A</v>
      </c>
      <c r="AB143">
        <f>篩選器!S143</f>
        <v>0</v>
      </c>
      <c r="AC143" s="96" t="str">
        <f t="shared" si="32"/>
        <v/>
      </c>
      <c r="AD143" t="e">
        <f>篩選器!T143</f>
        <v>#N/A</v>
      </c>
      <c r="AE143">
        <f>篩選器!U143</f>
        <v>0</v>
      </c>
      <c r="AF143" s="96" t="str">
        <f t="shared" si="33"/>
        <v/>
      </c>
    </row>
    <row r="144" spans="1:32" ht="12" customHeight="1">
      <c r="A144" s="108">
        <f>藥品總表!C147</f>
        <v>0</v>
      </c>
      <c r="B144" s="32">
        <f>藥品總表!B147</f>
        <v>0</v>
      </c>
      <c r="C144" s="117">
        <f>藥品總表!D147</f>
        <v>0</v>
      </c>
      <c r="E144" s="131" t="str">
        <f t="shared" si="24"/>
        <v>、、、、、、、</v>
      </c>
      <c r="F144" s="131" t="str">
        <f t="shared" si="25"/>
        <v/>
      </c>
      <c r="G144" s="131" t="str">
        <f t="shared" si="26"/>
        <v/>
      </c>
      <c r="H144" s="131"/>
      <c r="I144" s="96" t="e">
        <f>篩選器!F144</f>
        <v>#N/A</v>
      </c>
      <c r="J144" s="96">
        <f>篩選器!G144</f>
        <v>0</v>
      </c>
      <c r="K144" s="96" t="str">
        <f t="shared" si="34"/>
        <v/>
      </c>
      <c r="L144" s="96" t="e">
        <f>篩選器!H144</f>
        <v>#N/A</v>
      </c>
      <c r="M144" s="96">
        <f>篩選器!I144</f>
        <v>0</v>
      </c>
      <c r="N144" s="96" t="str">
        <f t="shared" si="27"/>
        <v/>
      </c>
      <c r="O144" s="96" t="e">
        <f>篩選器!J144</f>
        <v>#N/A</v>
      </c>
      <c r="P144" s="96">
        <f>篩選器!K144</f>
        <v>0</v>
      </c>
      <c r="Q144" s="96" t="str">
        <f t="shared" si="28"/>
        <v/>
      </c>
      <c r="R144" s="96" t="e">
        <f>篩選器!L144</f>
        <v>#N/A</v>
      </c>
      <c r="S144" s="96">
        <f>篩選器!M144</f>
        <v>0</v>
      </c>
      <c r="T144" s="96" t="str">
        <f t="shared" si="29"/>
        <v/>
      </c>
      <c r="U144" s="96" t="e">
        <f>篩選器!N144</f>
        <v>#N/A</v>
      </c>
      <c r="V144" s="96">
        <f>篩選器!O144</f>
        <v>0</v>
      </c>
      <c r="W144" s="96" t="str">
        <f t="shared" si="30"/>
        <v/>
      </c>
      <c r="X144" t="e">
        <f>篩選器!P144</f>
        <v>#N/A</v>
      </c>
      <c r="Y144">
        <f>篩選器!Q144</f>
        <v>0</v>
      </c>
      <c r="Z144" s="96" t="str">
        <f t="shared" si="31"/>
        <v/>
      </c>
      <c r="AA144" t="e">
        <f>篩選器!R144</f>
        <v>#N/A</v>
      </c>
      <c r="AB144">
        <f>篩選器!S144</f>
        <v>0</v>
      </c>
      <c r="AC144" s="96" t="str">
        <f t="shared" si="32"/>
        <v/>
      </c>
      <c r="AD144" t="e">
        <f>篩選器!T144</f>
        <v>#N/A</v>
      </c>
      <c r="AE144">
        <f>篩選器!U144</f>
        <v>0</v>
      </c>
      <c r="AF144" s="96" t="str">
        <f t="shared" si="33"/>
        <v/>
      </c>
    </row>
    <row r="145" spans="1:32" ht="12" customHeight="1">
      <c r="A145" s="108">
        <f>藥品總表!C148</f>
        <v>0</v>
      </c>
      <c r="B145" s="32">
        <f>藥品總表!B148</f>
        <v>0</v>
      </c>
      <c r="C145" s="117">
        <f>藥品總表!D148</f>
        <v>0</v>
      </c>
      <c r="E145" s="131" t="str">
        <f t="shared" si="24"/>
        <v>、、、、、、、</v>
      </c>
      <c r="F145" s="131" t="str">
        <f t="shared" si="25"/>
        <v/>
      </c>
      <c r="G145" s="131" t="str">
        <f t="shared" si="26"/>
        <v/>
      </c>
      <c r="H145" s="131"/>
      <c r="I145" s="96" t="e">
        <f>篩選器!F145</f>
        <v>#N/A</v>
      </c>
      <c r="J145" s="96">
        <f>篩選器!G145</f>
        <v>0</v>
      </c>
      <c r="K145" s="96" t="str">
        <f t="shared" si="34"/>
        <v/>
      </c>
      <c r="L145" s="96" t="e">
        <f>篩選器!H145</f>
        <v>#N/A</v>
      </c>
      <c r="M145" s="96">
        <f>篩選器!I145</f>
        <v>0</v>
      </c>
      <c r="N145" s="96" t="str">
        <f t="shared" si="27"/>
        <v/>
      </c>
      <c r="O145" s="96" t="e">
        <f>篩選器!J145</f>
        <v>#N/A</v>
      </c>
      <c r="P145" s="96">
        <f>篩選器!K145</f>
        <v>0</v>
      </c>
      <c r="Q145" s="96" t="str">
        <f t="shared" si="28"/>
        <v/>
      </c>
      <c r="R145" s="96" t="e">
        <f>篩選器!L145</f>
        <v>#N/A</v>
      </c>
      <c r="S145" s="96">
        <f>篩選器!M145</f>
        <v>0</v>
      </c>
      <c r="T145" s="96" t="str">
        <f t="shared" si="29"/>
        <v/>
      </c>
      <c r="U145" s="96" t="e">
        <f>篩選器!N145</f>
        <v>#N/A</v>
      </c>
      <c r="V145" s="96">
        <f>篩選器!O145</f>
        <v>0</v>
      </c>
      <c r="W145" s="96" t="str">
        <f t="shared" si="30"/>
        <v/>
      </c>
      <c r="X145" t="e">
        <f>篩選器!P145</f>
        <v>#N/A</v>
      </c>
      <c r="Y145">
        <f>篩選器!Q145</f>
        <v>0</v>
      </c>
      <c r="Z145" s="96" t="str">
        <f t="shared" si="31"/>
        <v/>
      </c>
      <c r="AA145" t="e">
        <f>篩選器!R145</f>
        <v>#N/A</v>
      </c>
      <c r="AB145">
        <f>篩選器!S145</f>
        <v>0</v>
      </c>
      <c r="AC145" s="96" t="str">
        <f t="shared" si="32"/>
        <v/>
      </c>
      <c r="AD145" t="e">
        <f>篩選器!T145</f>
        <v>#N/A</v>
      </c>
      <c r="AE145">
        <f>篩選器!U145</f>
        <v>0</v>
      </c>
      <c r="AF145" s="96" t="str">
        <f t="shared" si="33"/>
        <v/>
      </c>
    </row>
    <row r="146" spans="1:32" ht="12" customHeight="1">
      <c r="A146" s="108">
        <f>藥品總表!C149</f>
        <v>0</v>
      </c>
      <c r="B146" s="32">
        <f>藥品總表!B149</f>
        <v>0</v>
      </c>
      <c r="C146" s="117">
        <f>藥品總表!D149</f>
        <v>0</v>
      </c>
      <c r="E146" s="131" t="str">
        <f t="shared" si="24"/>
        <v>、、、、、、、</v>
      </c>
      <c r="F146" s="131" t="str">
        <f t="shared" si="25"/>
        <v/>
      </c>
      <c r="G146" s="131" t="str">
        <f t="shared" si="26"/>
        <v/>
      </c>
      <c r="H146" s="131"/>
      <c r="I146" s="96" t="e">
        <f>篩選器!F146</f>
        <v>#N/A</v>
      </c>
      <c r="J146" s="96">
        <f>篩選器!G146</f>
        <v>0</v>
      </c>
      <c r="K146" s="96" t="str">
        <f t="shared" si="34"/>
        <v/>
      </c>
      <c r="L146" s="96" t="e">
        <f>篩選器!H146</f>
        <v>#N/A</v>
      </c>
      <c r="M146" s="96">
        <f>篩選器!I146</f>
        <v>0</v>
      </c>
      <c r="N146" s="96" t="str">
        <f t="shared" si="27"/>
        <v/>
      </c>
      <c r="O146" s="96" t="e">
        <f>篩選器!J146</f>
        <v>#N/A</v>
      </c>
      <c r="P146" s="96">
        <f>篩選器!K146</f>
        <v>0</v>
      </c>
      <c r="Q146" s="96" t="str">
        <f t="shared" si="28"/>
        <v/>
      </c>
      <c r="R146" s="96" t="e">
        <f>篩選器!L146</f>
        <v>#N/A</v>
      </c>
      <c r="S146" s="96">
        <f>篩選器!M146</f>
        <v>0</v>
      </c>
      <c r="T146" s="96" t="str">
        <f t="shared" si="29"/>
        <v/>
      </c>
      <c r="U146" s="96" t="e">
        <f>篩選器!N146</f>
        <v>#N/A</v>
      </c>
      <c r="V146" s="96">
        <f>篩選器!O146</f>
        <v>0</v>
      </c>
      <c r="W146" s="96" t="str">
        <f t="shared" si="30"/>
        <v/>
      </c>
      <c r="X146" t="e">
        <f>篩選器!P146</f>
        <v>#N/A</v>
      </c>
      <c r="Y146">
        <f>篩選器!Q146</f>
        <v>0</v>
      </c>
      <c r="Z146" s="96" t="str">
        <f t="shared" si="31"/>
        <v/>
      </c>
      <c r="AA146" t="e">
        <f>篩選器!R146</f>
        <v>#N/A</v>
      </c>
      <c r="AB146">
        <f>篩選器!S146</f>
        <v>0</v>
      </c>
      <c r="AC146" s="96" t="str">
        <f t="shared" si="32"/>
        <v/>
      </c>
      <c r="AD146" t="e">
        <f>篩選器!T146</f>
        <v>#N/A</v>
      </c>
      <c r="AE146">
        <f>篩選器!U146</f>
        <v>0</v>
      </c>
      <c r="AF146" s="96" t="str">
        <f t="shared" si="33"/>
        <v/>
      </c>
    </row>
    <row r="147" spans="1:32" ht="12" customHeight="1">
      <c r="A147" s="108">
        <f>藥品總表!C150</f>
        <v>0</v>
      </c>
      <c r="B147" s="32">
        <f>藥品總表!B150</f>
        <v>0</v>
      </c>
      <c r="C147" s="117">
        <f>藥品總表!D150</f>
        <v>0</v>
      </c>
      <c r="E147" s="131" t="str">
        <f t="shared" si="24"/>
        <v>、、、、、、、</v>
      </c>
      <c r="F147" s="131" t="str">
        <f t="shared" si="25"/>
        <v/>
      </c>
      <c r="G147" s="131" t="str">
        <f t="shared" si="26"/>
        <v/>
      </c>
      <c r="H147" s="131"/>
      <c r="I147" s="96" t="e">
        <f>篩選器!F147</f>
        <v>#N/A</v>
      </c>
      <c r="J147" s="96">
        <f>篩選器!G147</f>
        <v>0</v>
      </c>
      <c r="K147" s="96" t="str">
        <f t="shared" si="34"/>
        <v/>
      </c>
      <c r="L147" s="96" t="e">
        <f>篩選器!H147</f>
        <v>#N/A</v>
      </c>
      <c r="M147" s="96">
        <f>篩選器!I147</f>
        <v>0</v>
      </c>
      <c r="N147" s="96" t="str">
        <f t="shared" si="27"/>
        <v/>
      </c>
      <c r="O147" s="96" t="e">
        <f>篩選器!J147</f>
        <v>#N/A</v>
      </c>
      <c r="P147" s="96">
        <f>篩選器!K147</f>
        <v>0</v>
      </c>
      <c r="Q147" s="96" t="str">
        <f t="shared" si="28"/>
        <v/>
      </c>
      <c r="R147" s="96" t="e">
        <f>篩選器!L147</f>
        <v>#N/A</v>
      </c>
      <c r="S147" s="96">
        <f>篩選器!M147</f>
        <v>0</v>
      </c>
      <c r="T147" s="96" t="str">
        <f t="shared" si="29"/>
        <v/>
      </c>
      <c r="U147" s="96" t="e">
        <f>篩選器!N147</f>
        <v>#N/A</v>
      </c>
      <c r="V147" s="96">
        <f>篩選器!O147</f>
        <v>0</v>
      </c>
      <c r="W147" s="96" t="str">
        <f t="shared" si="30"/>
        <v/>
      </c>
      <c r="X147" t="e">
        <f>篩選器!P147</f>
        <v>#N/A</v>
      </c>
      <c r="Y147">
        <f>篩選器!Q147</f>
        <v>0</v>
      </c>
      <c r="Z147" s="96" t="str">
        <f t="shared" si="31"/>
        <v/>
      </c>
      <c r="AA147" t="e">
        <f>篩選器!R147</f>
        <v>#N/A</v>
      </c>
      <c r="AB147">
        <f>篩選器!S147</f>
        <v>0</v>
      </c>
      <c r="AC147" s="96" t="str">
        <f t="shared" si="32"/>
        <v/>
      </c>
      <c r="AD147" t="e">
        <f>篩選器!T147</f>
        <v>#N/A</v>
      </c>
      <c r="AE147">
        <f>篩選器!U147</f>
        <v>0</v>
      </c>
      <c r="AF147" s="96" t="str">
        <f t="shared" si="33"/>
        <v/>
      </c>
    </row>
    <row r="148" spans="1:32" ht="12" customHeight="1">
      <c r="A148" s="108">
        <f>藥品總表!C151</f>
        <v>0</v>
      </c>
      <c r="B148" s="32">
        <f>藥品總表!B151</f>
        <v>0</v>
      </c>
      <c r="C148" s="117">
        <f>藥品總表!D151</f>
        <v>0</v>
      </c>
      <c r="E148" s="131" t="str">
        <f t="shared" si="24"/>
        <v>、、、、、、、</v>
      </c>
      <c r="F148" s="131" t="str">
        <f t="shared" si="25"/>
        <v/>
      </c>
      <c r="G148" s="131" t="str">
        <f t="shared" si="26"/>
        <v/>
      </c>
      <c r="H148" s="131"/>
      <c r="I148" s="96" t="e">
        <f>篩選器!F148</f>
        <v>#N/A</v>
      </c>
      <c r="J148" s="96">
        <f>篩選器!G148</f>
        <v>0</v>
      </c>
      <c r="K148" s="96" t="str">
        <f t="shared" si="34"/>
        <v/>
      </c>
      <c r="L148" s="96" t="e">
        <f>篩選器!H148</f>
        <v>#N/A</v>
      </c>
      <c r="M148" s="96">
        <f>篩選器!I148</f>
        <v>0</v>
      </c>
      <c r="N148" s="96" t="str">
        <f t="shared" si="27"/>
        <v/>
      </c>
      <c r="O148" s="96" t="e">
        <f>篩選器!J148</f>
        <v>#N/A</v>
      </c>
      <c r="P148" s="96">
        <f>篩選器!K148</f>
        <v>0</v>
      </c>
      <c r="Q148" s="96" t="str">
        <f t="shared" si="28"/>
        <v/>
      </c>
      <c r="R148" s="96" t="e">
        <f>篩選器!L148</f>
        <v>#N/A</v>
      </c>
      <c r="S148" s="96">
        <f>篩選器!M148</f>
        <v>0</v>
      </c>
      <c r="T148" s="96" t="str">
        <f t="shared" si="29"/>
        <v/>
      </c>
      <c r="U148" s="96" t="e">
        <f>篩選器!N148</f>
        <v>#N/A</v>
      </c>
      <c r="V148" s="96">
        <f>篩選器!O148</f>
        <v>0</v>
      </c>
      <c r="W148" s="96" t="str">
        <f t="shared" si="30"/>
        <v/>
      </c>
      <c r="X148" t="e">
        <f>篩選器!P148</f>
        <v>#N/A</v>
      </c>
      <c r="Y148">
        <f>篩選器!Q148</f>
        <v>0</v>
      </c>
      <c r="Z148" s="96" t="str">
        <f t="shared" si="31"/>
        <v/>
      </c>
      <c r="AA148" t="e">
        <f>篩選器!R148</f>
        <v>#N/A</v>
      </c>
      <c r="AB148">
        <f>篩選器!S148</f>
        <v>0</v>
      </c>
      <c r="AC148" s="96" t="str">
        <f t="shared" si="32"/>
        <v/>
      </c>
      <c r="AD148" t="e">
        <f>篩選器!T148</f>
        <v>#N/A</v>
      </c>
      <c r="AE148">
        <f>篩選器!U148</f>
        <v>0</v>
      </c>
      <c r="AF148" s="96" t="str">
        <f t="shared" si="33"/>
        <v/>
      </c>
    </row>
    <row r="149" spans="1:32" ht="12" customHeight="1">
      <c r="A149" s="108">
        <f>藥品總表!C152</f>
        <v>0</v>
      </c>
      <c r="B149" s="32">
        <f>藥品總表!B152</f>
        <v>0</v>
      </c>
      <c r="C149" s="117">
        <f>藥品總表!D152</f>
        <v>0</v>
      </c>
      <c r="E149" s="131" t="str">
        <f t="shared" si="24"/>
        <v>、、、、、、、</v>
      </c>
      <c r="F149" s="131" t="str">
        <f t="shared" si="25"/>
        <v/>
      </c>
      <c r="G149" s="131" t="str">
        <f t="shared" si="26"/>
        <v/>
      </c>
      <c r="H149" s="131"/>
      <c r="I149" s="96" t="e">
        <f>篩選器!F149</f>
        <v>#N/A</v>
      </c>
      <c r="J149" s="96">
        <f>篩選器!G149</f>
        <v>0</v>
      </c>
      <c r="K149" s="96" t="str">
        <f t="shared" si="34"/>
        <v/>
      </c>
      <c r="L149" s="96" t="e">
        <f>篩選器!H149</f>
        <v>#N/A</v>
      </c>
      <c r="M149" s="96">
        <f>篩選器!I149</f>
        <v>0</v>
      </c>
      <c r="N149" s="96" t="str">
        <f t="shared" si="27"/>
        <v/>
      </c>
      <c r="O149" s="96" t="e">
        <f>篩選器!J149</f>
        <v>#N/A</v>
      </c>
      <c r="P149" s="96">
        <f>篩選器!K149</f>
        <v>0</v>
      </c>
      <c r="Q149" s="96" t="str">
        <f t="shared" si="28"/>
        <v/>
      </c>
      <c r="R149" s="96" t="e">
        <f>篩選器!L149</f>
        <v>#N/A</v>
      </c>
      <c r="S149" s="96">
        <f>篩選器!M149</f>
        <v>0</v>
      </c>
      <c r="T149" s="96" t="str">
        <f t="shared" si="29"/>
        <v/>
      </c>
      <c r="U149" s="96" t="e">
        <f>篩選器!N149</f>
        <v>#N/A</v>
      </c>
      <c r="V149" s="96">
        <f>篩選器!O149</f>
        <v>0</v>
      </c>
      <c r="W149" s="96" t="str">
        <f t="shared" si="30"/>
        <v/>
      </c>
      <c r="X149" t="e">
        <f>篩選器!P149</f>
        <v>#N/A</v>
      </c>
      <c r="Y149">
        <f>篩選器!Q149</f>
        <v>0</v>
      </c>
      <c r="Z149" s="96" t="str">
        <f t="shared" si="31"/>
        <v/>
      </c>
      <c r="AA149" t="e">
        <f>篩選器!R149</f>
        <v>#N/A</v>
      </c>
      <c r="AB149">
        <f>篩選器!S149</f>
        <v>0</v>
      </c>
      <c r="AC149" s="96" t="str">
        <f t="shared" si="32"/>
        <v/>
      </c>
      <c r="AD149" t="e">
        <f>篩選器!T149</f>
        <v>#N/A</v>
      </c>
      <c r="AE149">
        <f>篩選器!U149</f>
        <v>0</v>
      </c>
      <c r="AF149" s="96" t="str">
        <f t="shared" si="33"/>
        <v/>
      </c>
    </row>
    <row r="150" spans="1:32" ht="12" customHeight="1">
      <c r="A150" s="108">
        <f>藥品總表!C153</f>
        <v>0</v>
      </c>
      <c r="B150" s="32">
        <f>藥品總表!B153</f>
        <v>0</v>
      </c>
      <c r="C150" s="117">
        <f>藥品總表!D153</f>
        <v>0</v>
      </c>
      <c r="E150" s="131" t="str">
        <f t="shared" si="24"/>
        <v>、、、、、、、</v>
      </c>
      <c r="F150" s="131" t="str">
        <f t="shared" si="25"/>
        <v/>
      </c>
      <c r="G150" s="131" t="str">
        <f t="shared" si="26"/>
        <v/>
      </c>
      <c r="H150" s="131"/>
      <c r="I150" s="96" t="e">
        <f>篩選器!F150</f>
        <v>#N/A</v>
      </c>
      <c r="J150" s="96">
        <f>篩選器!G150</f>
        <v>0</v>
      </c>
      <c r="K150" s="96" t="str">
        <f t="shared" si="34"/>
        <v/>
      </c>
      <c r="L150" s="96" t="e">
        <f>篩選器!H150</f>
        <v>#N/A</v>
      </c>
      <c r="M150" s="96">
        <f>篩選器!I150</f>
        <v>0</v>
      </c>
      <c r="N150" s="96" t="str">
        <f t="shared" si="27"/>
        <v/>
      </c>
      <c r="O150" s="96" t="e">
        <f>篩選器!J150</f>
        <v>#N/A</v>
      </c>
      <c r="P150" s="96">
        <f>篩選器!K150</f>
        <v>0</v>
      </c>
      <c r="Q150" s="96" t="str">
        <f t="shared" si="28"/>
        <v/>
      </c>
      <c r="R150" s="96" t="e">
        <f>篩選器!L150</f>
        <v>#N/A</v>
      </c>
      <c r="S150" s="96">
        <f>篩選器!M150</f>
        <v>0</v>
      </c>
      <c r="T150" s="96" t="str">
        <f t="shared" si="29"/>
        <v/>
      </c>
      <c r="U150" s="96" t="e">
        <f>篩選器!N150</f>
        <v>#N/A</v>
      </c>
      <c r="V150" s="96">
        <f>篩選器!O150</f>
        <v>0</v>
      </c>
      <c r="W150" s="96" t="str">
        <f t="shared" si="30"/>
        <v/>
      </c>
      <c r="X150" t="e">
        <f>篩選器!P150</f>
        <v>#N/A</v>
      </c>
      <c r="Y150">
        <f>篩選器!Q150</f>
        <v>0</v>
      </c>
      <c r="Z150" s="96" t="str">
        <f t="shared" si="31"/>
        <v/>
      </c>
      <c r="AA150" t="e">
        <f>篩選器!R150</f>
        <v>#N/A</v>
      </c>
      <c r="AB150">
        <f>篩選器!S150</f>
        <v>0</v>
      </c>
      <c r="AC150" s="96" t="str">
        <f t="shared" si="32"/>
        <v/>
      </c>
      <c r="AD150" t="e">
        <f>篩選器!T150</f>
        <v>#N/A</v>
      </c>
      <c r="AE150">
        <f>篩選器!U150</f>
        <v>0</v>
      </c>
      <c r="AF150" s="96" t="str">
        <f t="shared" si="33"/>
        <v/>
      </c>
    </row>
    <row r="151" spans="1:32" ht="12" customHeight="1">
      <c r="A151" s="108">
        <f>藥品總表!C154</f>
        <v>0</v>
      </c>
      <c r="B151" s="32">
        <f>藥品總表!B154</f>
        <v>0</v>
      </c>
      <c r="C151" s="117">
        <f>藥品總表!D154</f>
        <v>0</v>
      </c>
      <c r="E151" s="131" t="str">
        <f t="shared" si="24"/>
        <v>、、、、、、、</v>
      </c>
      <c r="F151" s="131" t="str">
        <f t="shared" si="25"/>
        <v/>
      </c>
      <c r="G151" s="131" t="str">
        <f t="shared" si="26"/>
        <v/>
      </c>
      <c r="H151" s="131"/>
      <c r="I151" s="96" t="e">
        <f>篩選器!F151</f>
        <v>#N/A</v>
      </c>
      <c r="J151" s="96">
        <f>篩選器!G151</f>
        <v>0</v>
      </c>
      <c r="K151" s="96" t="str">
        <f t="shared" si="34"/>
        <v/>
      </c>
      <c r="L151" s="96" t="e">
        <f>篩選器!H151</f>
        <v>#N/A</v>
      </c>
      <c r="M151" s="96">
        <f>篩選器!I151</f>
        <v>0</v>
      </c>
      <c r="N151" s="96" t="str">
        <f t="shared" si="27"/>
        <v/>
      </c>
      <c r="O151" s="96" t="e">
        <f>篩選器!J151</f>
        <v>#N/A</v>
      </c>
      <c r="P151" s="96">
        <f>篩選器!K151</f>
        <v>0</v>
      </c>
      <c r="Q151" s="96" t="str">
        <f t="shared" si="28"/>
        <v/>
      </c>
      <c r="R151" s="96" t="e">
        <f>篩選器!L151</f>
        <v>#N/A</v>
      </c>
      <c r="S151" s="96">
        <f>篩選器!M151</f>
        <v>0</v>
      </c>
      <c r="T151" s="96" t="str">
        <f t="shared" si="29"/>
        <v/>
      </c>
      <c r="U151" s="96" t="e">
        <f>篩選器!N151</f>
        <v>#N/A</v>
      </c>
      <c r="V151" s="96">
        <f>篩選器!O151</f>
        <v>0</v>
      </c>
      <c r="W151" s="96" t="str">
        <f t="shared" si="30"/>
        <v/>
      </c>
      <c r="X151" t="e">
        <f>篩選器!P151</f>
        <v>#N/A</v>
      </c>
      <c r="Y151">
        <f>篩選器!Q151</f>
        <v>0</v>
      </c>
      <c r="Z151" s="96" t="str">
        <f t="shared" si="31"/>
        <v/>
      </c>
      <c r="AA151" t="e">
        <f>篩選器!R151</f>
        <v>#N/A</v>
      </c>
      <c r="AB151">
        <f>篩選器!S151</f>
        <v>0</v>
      </c>
      <c r="AC151" s="96" t="str">
        <f t="shared" si="32"/>
        <v/>
      </c>
      <c r="AD151" t="e">
        <f>篩選器!T151</f>
        <v>#N/A</v>
      </c>
      <c r="AE151">
        <f>篩選器!U151</f>
        <v>0</v>
      </c>
      <c r="AF151" s="96" t="str">
        <f t="shared" si="33"/>
        <v/>
      </c>
    </row>
    <row r="152" spans="1:32" ht="12" customHeight="1">
      <c r="A152" s="108">
        <f>藥品總表!C155</f>
        <v>0</v>
      </c>
      <c r="B152" s="32">
        <f>藥品總表!B155</f>
        <v>0</v>
      </c>
      <c r="C152" s="117">
        <f>藥品總表!D155</f>
        <v>0</v>
      </c>
      <c r="E152" s="131" t="str">
        <f t="shared" si="24"/>
        <v>、、、、、、、</v>
      </c>
      <c r="F152" s="131" t="str">
        <f t="shared" si="25"/>
        <v/>
      </c>
      <c r="G152" s="131" t="str">
        <f t="shared" si="26"/>
        <v/>
      </c>
      <c r="H152" s="131"/>
      <c r="I152" s="96" t="e">
        <f>篩選器!F152</f>
        <v>#N/A</v>
      </c>
      <c r="J152" s="96">
        <f>篩選器!G152</f>
        <v>0</v>
      </c>
      <c r="K152" s="96" t="str">
        <f t="shared" si="34"/>
        <v/>
      </c>
      <c r="L152" s="96" t="e">
        <f>篩選器!H152</f>
        <v>#N/A</v>
      </c>
      <c r="M152" s="96">
        <f>篩選器!I152</f>
        <v>0</v>
      </c>
      <c r="N152" s="96" t="str">
        <f t="shared" si="27"/>
        <v/>
      </c>
      <c r="O152" s="96" t="e">
        <f>篩選器!J152</f>
        <v>#N/A</v>
      </c>
      <c r="P152" s="96">
        <f>篩選器!K152</f>
        <v>0</v>
      </c>
      <c r="Q152" s="96" t="str">
        <f t="shared" si="28"/>
        <v/>
      </c>
      <c r="R152" s="96" t="e">
        <f>篩選器!L152</f>
        <v>#N/A</v>
      </c>
      <c r="S152" s="96">
        <f>篩選器!M152</f>
        <v>0</v>
      </c>
      <c r="T152" s="96" t="str">
        <f t="shared" si="29"/>
        <v/>
      </c>
      <c r="U152" s="96" t="e">
        <f>篩選器!N152</f>
        <v>#N/A</v>
      </c>
      <c r="V152" s="96">
        <f>篩選器!O152</f>
        <v>0</v>
      </c>
      <c r="W152" s="96" t="str">
        <f t="shared" si="30"/>
        <v/>
      </c>
      <c r="X152" t="e">
        <f>篩選器!P152</f>
        <v>#N/A</v>
      </c>
      <c r="Y152">
        <f>篩選器!Q152</f>
        <v>0</v>
      </c>
      <c r="Z152" s="96" t="str">
        <f t="shared" si="31"/>
        <v/>
      </c>
      <c r="AA152" t="e">
        <f>篩選器!R152</f>
        <v>#N/A</v>
      </c>
      <c r="AB152">
        <f>篩選器!S152</f>
        <v>0</v>
      </c>
      <c r="AC152" s="96" t="str">
        <f t="shared" si="32"/>
        <v/>
      </c>
      <c r="AD152" t="e">
        <f>篩選器!T152</f>
        <v>#N/A</v>
      </c>
      <c r="AE152">
        <f>篩選器!U152</f>
        <v>0</v>
      </c>
      <c r="AF152" s="96" t="str">
        <f t="shared" si="33"/>
        <v/>
      </c>
    </row>
    <row r="153" spans="1:32" ht="12" customHeight="1">
      <c r="A153" s="108">
        <f>藥品總表!C156</f>
        <v>0</v>
      </c>
      <c r="B153" s="32">
        <f>藥品總表!B156</f>
        <v>0</v>
      </c>
      <c r="C153" s="117">
        <f>藥品總表!D156</f>
        <v>0</v>
      </c>
      <c r="E153" s="131" t="str">
        <f t="shared" si="24"/>
        <v>、、、、、、、</v>
      </c>
      <c r="F153" s="131" t="str">
        <f t="shared" si="25"/>
        <v/>
      </c>
      <c r="G153" s="131" t="str">
        <f t="shared" si="26"/>
        <v/>
      </c>
      <c r="H153" s="131"/>
      <c r="I153" s="96" t="e">
        <f>篩選器!F153</f>
        <v>#N/A</v>
      </c>
      <c r="J153" s="96">
        <f>篩選器!G153</f>
        <v>0</v>
      </c>
      <c r="K153" s="96" t="str">
        <f t="shared" si="34"/>
        <v/>
      </c>
      <c r="L153" s="96" t="e">
        <f>篩選器!H153</f>
        <v>#N/A</v>
      </c>
      <c r="M153" s="96">
        <f>篩選器!I153</f>
        <v>0</v>
      </c>
      <c r="N153" s="96" t="str">
        <f t="shared" si="27"/>
        <v/>
      </c>
      <c r="O153" s="96" t="e">
        <f>篩選器!J153</f>
        <v>#N/A</v>
      </c>
      <c r="P153" s="96">
        <f>篩選器!K153</f>
        <v>0</v>
      </c>
      <c r="Q153" s="96" t="str">
        <f t="shared" si="28"/>
        <v/>
      </c>
      <c r="R153" s="96" t="e">
        <f>篩選器!L153</f>
        <v>#N/A</v>
      </c>
      <c r="S153" s="96">
        <f>篩選器!M153</f>
        <v>0</v>
      </c>
      <c r="T153" s="96" t="str">
        <f t="shared" si="29"/>
        <v/>
      </c>
      <c r="U153" s="96" t="e">
        <f>篩選器!N153</f>
        <v>#N/A</v>
      </c>
      <c r="V153" s="96">
        <f>篩選器!O153</f>
        <v>0</v>
      </c>
      <c r="W153" s="96" t="str">
        <f t="shared" si="30"/>
        <v/>
      </c>
      <c r="X153" t="e">
        <f>篩選器!P153</f>
        <v>#N/A</v>
      </c>
      <c r="Y153">
        <f>篩選器!Q153</f>
        <v>0</v>
      </c>
      <c r="Z153" s="96" t="str">
        <f t="shared" si="31"/>
        <v/>
      </c>
      <c r="AA153" t="e">
        <f>篩選器!R153</f>
        <v>#N/A</v>
      </c>
      <c r="AB153">
        <f>篩選器!S153</f>
        <v>0</v>
      </c>
      <c r="AC153" s="96" t="str">
        <f t="shared" si="32"/>
        <v/>
      </c>
      <c r="AD153" t="e">
        <f>篩選器!T153</f>
        <v>#N/A</v>
      </c>
      <c r="AE153">
        <f>篩選器!U153</f>
        <v>0</v>
      </c>
      <c r="AF153" s="96" t="str">
        <f t="shared" si="33"/>
        <v/>
      </c>
    </row>
    <row r="154" spans="1:32" ht="12" customHeight="1">
      <c r="A154" s="108">
        <f>藥品總表!C157</f>
        <v>0</v>
      </c>
      <c r="B154" s="32">
        <f>藥品總表!B157</f>
        <v>0</v>
      </c>
      <c r="C154" s="117">
        <f>藥品總表!D157</f>
        <v>0</v>
      </c>
      <c r="E154" s="131" t="str">
        <f t="shared" si="24"/>
        <v>、、、、、、、</v>
      </c>
      <c r="F154" s="131" t="str">
        <f t="shared" si="25"/>
        <v/>
      </c>
      <c r="G154" s="131" t="str">
        <f t="shared" si="26"/>
        <v/>
      </c>
      <c r="H154" s="131"/>
      <c r="I154" s="96" t="e">
        <f>篩選器!F154</f>
        <v>#N/A</v>
      </c>
      <c r="J154" s="96">
        <f>篩選器!G154</f>
        <v>0</v>
      </c>
      <c r="K154" s="96" t="str">
        <f t="shared" si="34"/>
        <v/>
      </c>
      <c r="L154" s="96" t="e">
        <f>篩選器!H154</f>
        <v>#N/A</v>
      </c>
      <c r="M154" s="96">
        <f>篩選器!I154</f>
        <v>0</v>
      </c>
      <c r="N154" s="96" t="str">
        <f t="shared" si="27"/>
        <v/>
      </c>
      <c r="O154" s="96" t="e">
        <f>篩選器!J154</f>
        <v>#N/A</v>
      </c>
      <c r="P154" s="96">
        <f>篩選器!K154</f>
        <v>0</v>
      </c>
      <c r="Q154" s="96" t="str">
        <f t="shared" si="28"/>
        <v/>
      </c>
      <c r="R154" s="96" t="e">
        <f>篩選器!L154</f>
        <v>#N/A</v>
      </c>
      <c r="S154" s="96">
        <f>篩選器!M154</f>
        <v>0</v>
      </c>
      <c r="T154" s="96" t="str">
        <f t="shared" si="29"/>
        <v/>
      </c>
      <c r="U154" s="96" t="e">
        <f>篩選器!N154</f>
        <v>#N/A</v>
      </c>
      <c r="V154" s="96">
        <f>篩選器!O154</f>
        <v>0</v>
      </c>
      <c r="W154" s="96" t="str">
        <f t="shared" si="30"/>
        <v/>
      </c>
      <c r="X154" t="e">
        <f>篩選器!P154</f>
        <v>#N/A</v>
      </c>
      <c r="Y154">
        <f>篩選器!Q154</f>
        <v>0</v>
      </c>
      <c r="Z154" s="96" t="str">
        <f t="shared" si="31"/>
        <v/>
      </c>
      <c r="AA154" t="e">
        <f>篩選器!R154</f>
        <v>#N/A</v>
      </c>
      <c r="AB154">
        <f>篩選器!S154</f>
        <v>0</v>
      </c>
      <c r="AC154" s="96" t="str">
        <f t="shared" si="32"/>
        <v/>
      </c>
      <c r="AD154" t="e">
        <f>篩選器!T154</f>
        <v>#N/A</v>
      </c>
      <c r="AE154">
        <f>篩選器!U154</f>
        <v>0</v>
      </c>
      <c r="AF154" s="96" t="str">
        <f t="shared" si="33"/>
        <v/>
      </c>
    </row>
    <row r="155" spans="1:32" ht="12" customHeight="1">
      <c r="A155" s="108">
        <f>藥品總表!C158</f>
        <v>0</v>
      </c>
      <c r="B155" s="32">
        <f>藥品總表!B158</f>
        <v>0</v>
      </c>
      <c r="C155" s="117">
        <f>藥品總表!D158</f>
        <v>0</v>
      </c>
      <c r="E155" s="131" t="str">
        <f t="shared" si="24"/>
        <v>、、、、、、、</v>
      </c>
      <c r="F155" s="131" t="str">
        <f t="shared" si="25"/>
        <v/>
      </c>
      <c r="G155" s="131" t="str">
        <f t="shared" si="26"/>
        <v/>
      </c>
      <c r="H155" s="131"/>
      <c r="I155" s="96" t="e">
        <f>篩選器!F155</f>
        <v>#N/A</v>
      </c>
      <c r="J155" s="96">
        <f>篩選器!G155</f>
        <v>0</v>
      </c>
      <c r="K155" s="96" t="str">
        <f t="shared" si="34"/>
        <v/>
      </c>
      <c r="L155" s="96" t="e">
        <f>篩選器!H155</f>
        <v>#N/A</v>
      </c>
      <c r="M155" s="96">
        <f>篩選器!I155</f>
        <v>0</v>
      </c>
      <c r="N155" s="96" t="str">
        <f t="shared" si="27"/>
        <v/>
      </c>
      <c r="O155" s="96" t="e">
        <f>篩選器!J155</f>
        <v>#N/A</v>
      </c>
      <c r="P155" s="96">
        <f>篩選器!K155</f>
        <v>0</v>
      </c>
      <c r="Q155" s="96" t="str">
        <f t="shared" si="28"/>
        <v/>
      </c>
      <c r="R155" s="96" t="e">
        <f>篩選器!L155</f>
        <v>#N/A</v>
      </c>
      <c r="S155" s="96">
        <f>篩選器!M155</f>
        <v>0</v>
      </c>
      <c r="T155" s="96" t="str">
        <f t="shared" si="29"/>
        <v/>
      </c>
      <c r="U155" s="96" t="e">
        <f>篩選器!N155</f>
        <v>#N/A</v>
      </c>
      <c r="V155" s="96">
        <f>篩選器!O155</f>
        <v>0</v>
      </c>
      <c r="W155" s="96" t="str">
        <f t="shared" si="30"/>
        <v/>
      </c>
      <c r="X155" t="e">
        <f>篩選器!P155</f>
        <v>#N/A</v>
      </c>
      <c r="Y155">
        <f>篩選器!Q155</f>
        <v>0</v>
      </c>
      <c r="Z155" s="96" t="str">
        <f t="shared" si="31"/>
        <v/>
      </c>
      <c r="AA155" t="e">
        <f>篩選器!R155</f>
        <v>#N/A</v>
      </c>
      <c r="AB155">
        <f>篩選器!S155</f>
        <v>0</v>
      </c>
      <c r="AC155" s="96" t="str">
        <f t="shared" si="32"/>
        <v/>
      </c>
      <c r="AD155" t="e">
        <f>篩選器!T155</f>
        <v>#N/A</v>
      </c>
      <c r="AE155">
        <f>篩選器!U155</f>
        <v>0</v>
      </c>
      <c r="AF155" s="96" t="str">
        <f t="shared" si="33"/>
        <v/>
      </c>
    </row>
    <row r="156" spans="1:32" ht="12" customHeight="1">
      <c r="A156" s="108">
        <f>藥品總表!C159</f>
        <v>0</v>
      </c>
      <c r="B156" s="32">
        <f>藥品總表!B159</f>
        <v>0</v>
      </c>
      <c r="C156" s="117">
        <f>藥品總表!D159</f>
        <v>0</v>
      </c>
      <c r="E156" s="131" t="str">
        <f t="shared" si="24"/>
        <v>、、、、、、、</v>
      </c>
      <c r="F156" s="131" t="str">
        <f t="shared" si="25"/>
        <v/>
      </c>
      <c r="G156" s="131" t="str">
        <f t="shared" si="26"/>
        <v/>
      </c>
      <c r="H156" s="131"/>
      <c r="I156" s="96" t="e">
        <f>篩選器!F156</f>
        <v>#N/A</v>
      </c>
      <c r="J156" s="96">
        <f>篩選器!G156</f>
        <v>0</v>
      </c>
      <c r="K156" s="96" t="str">
        <f t="shared" si="34"/>
        <v/>
      </c>
      <c r="L156" s="96" t="e">
        <f>篩選器!H156</f>
        <v>#N/A</v>
      </c>
      <c r="M156" s="96">
        <f>篩選器!I156</f>
        <v>0</v>
      </c>
      <c r="N156" s="96" t="str">
        <f t="shared" si="27"/>
        <v/>
      </c>
      <c r="O156" s="96" t="e">
        <f>篩選器!J156</f>
        <v>#N/A</v>
      </c>
      <c r="P156" s="96">
        <f>篩選器!K156</f>
        <v>0</v>
      </c>
      <c r="Q156" s="96" t="str">
        <f t="shared" si="28"/>
        <v/>
      </c>
      <c r="R156" s="96" t="e">
        <f>篩選器!L156</f>
        <v>#N/A</v>
      </c>
      <c r="S156" s="96">
        <f>篩選器!M156</f>
        <v>0</v>
      </c>
      <c r="T156" s="96" t="str">
        <f t="shared" si="29"/>
        <v/>
      </c>
      <c r="U156" s="96" t="e">
        <f>篩選器!N156</f>
        <v>#N/A</v>
      </c>
      <c r="V156" s="96">
        <f>篩選器!O156</f>
        <v>0</v>
      </c>
      <c r="W156" s="96" t="str">
        <f t="shared" si="30"/>
        <v/>
      </c>
      <c r="X156" t="e">
        <f>篩選器!P156</f>
        <v>#N/A</v>
      </c>
      <c r="Y156">
        <f>篩選器!Q156</f>
        <v>0</v>
      </c>
      <c r="Z156" s="96" t="str">
        <f t="shared" si="31"/>
        <v/>
      </c>
      <c r="AA156" t="e">
        <f>篩選器!R156</f>
        <v>#N/A</v>
      </c>
      <c r="AB156">
        <f>篩選器!S156</f>
        <v>0</v>
      </c>
      <c r="AC156" s="96" t="str">
        <f t="shared" si="32"/>
        <v/>
      </c>
      <c r="AD156" t="e">
        <f>篩選器!T156</f>
        <v>#N/A</v>
      </c>
      <c r="AE156">
        <f>篩選器!U156</f>
        <v>0</v>
      </c>
      <c r="AF156" s="96" t="str">
        <f t="shared" si="33"/>
        <v/>
      </c>
    </row>
    <row r="157" spans="1:32" ht="12" customHeight="1">
      <c r="A157" s="108">
        <f>藥品總表!C160</f>
        <v>0</v>
      </c>
      <c r="B157" s="32">
        <f>藥品總表!B160</f>
        <v>0</v>
      </c>
      <c r="C157" s="117">
        <f>藥品總表!D160</f>
        <v>0</v>
      </c>
      <c r="E157" s="131" t="str">
        <f t="shared" si="24"/>
        <v>、、、、、、、</v>
      </c>
      <c r="F157" s="131" t="str">
        <f t="shared" si="25"/>
        <v/>
      </c>
      <c r="G157" s="131" t="str">
        <f t="shared" si="26"/>
        <v/>
      </c>
      <c r="H157" s="131"/>
      <c r="I157" s="96" t="e">
        <f>篩選器!F157</f>
        <v>#N/A</v>
      </c>
      <c r="J157" s="96">
        <f>篩選器!G157</f>
        <v>0</v>
      </c>
      <c r="K157" s="96" t="str">
        <f t="shared" si="34"/>
        <v/>
      </c>
      <c r="L157" s="96" t="e">
        <f>篩選器!H157</f>
        <v>#N/A</v>
      </c>
      <c r="M157" s="96">
        <f>篩選器!I157</f>
        <v>0</v>
      </c>
      <c r="N157" s="96" t="str">
        <f t="shared" si="27"/>
        <v/>
      </c>
      <c r="O157" s="96" t="e">
        <f>篩選器!J157</f>
        <v>#N/A</v>
      </c>
      <c r="P157" s="96">
        <f>篩選器!K157</f>
        <v>0</v>
      </c>
      <c r="Q157" s="96" t="str">
        <f t="shared" si="28"/>
        <v/>
      </c>
      <c r="R157" s="96" t="e">
        <f>篩選器!L157</f>
        <v>#N/A</v>
      </c>
      <c r="S157" s="96">
        <f>篩選器!M157</f>
        <v>0</v>
      </c>
      <c r="T157" s="96" t="str">
        <f t="shared" si="29"/>
        <v/>
      </c>
      <c r="U157" s="96" t="e">
        <f>篩選器!N157</f>
        <v>#N/A</v>
      </c>
      <c r="V157" s="96">
        <f>篩選器!O157</f>
        <v>0</v>
      </c>
      <c r="W157" s="96" t="str">
        <f t="shared" si="30"/>
        <v/>
      </c>
      <c r="X157" t="e">
        <f>篩選器!P157</f>
        <v>#N/A</v>
      </c>
      <c r="Y157">
        <f>篩選器!Q157</f>
        <v>0</v>
      </c>
      <c r="Z157" s="96" t="str">
        <f t="shared" si="31"/>
        <v/>
      </c>
      <c r="AA157" t="e">
        <f>篩選器!R157</f>
        <v>#N/A</v>
      </c>
      <c r="AB157">
        <f>篩選器!S157</f>
        <v>0</v>
      </c>
      <c r="AC157" s="96" t="str">
        <f t="shared" si="32"/>
        <v/>
      </c>
      <c r="AD157" t="e">
        <f>篩選器!T157</f>
        <v>#N/A</v>
      </c>
      <c r="AE157">
        <f>篩選器!U157</f>
        <v>0</v>
      </c>
      <c r="AF157" s="96" t="str">
        <f t="shared" si="33"/>
        <v/>
      </c>
    </row>
    <row r="158" spans="1:32" ht="12" customHeight="1">
      <c r="A158" s="108">
        <f>藥品總表!C161</f>
        <v>0</v>
      </c>
      <c r="B158" s="32">
        <f>藥品總表!B161</f>
        <v>0</v>
      </c>
      <c r="C158" s="117">
        <f>藥品總表!D161</f>
        <v>0</v>
      </c>
      <c r="E158" s="131" t="str">
        <f t="shared" si="24"/>
        <v>、、、、、、、</v>
      </c>
      <c r="F158" s="131" t="str">
        <f t="shared" si="25"/>
        <v/>
      </c>
      <c r="G158" s="131" t="str">
        <f t="shared" si="26"/>
        <v/>
      </c>
      <c r="H158" s="131"/>
      <c r="I158" s="96" t="e">
        <f>篩選器!F158</f>
        <v>#N/A</v>
      </c>
      <c r="J158" s="96">
        <f>篩選器!G158</f>
        <v>0</v>
      </c>
      <c r="K158" s="96" t="str">
        <f t="shared" si="34"/>
        <v/>
      </c>
      <c r="L158" s="96" t="e">
        <f>篩選器!H158</f>
        <v>#N/A</v>
      </c>
      <c r="M158" s="96">
        <f>篩選器!I158</f>
        <v>0</v>
      </c>
      <c r="N158" s="96" t="str">
        <f t="shared" si="27"/>
        <v/>
      </c>
      <c r="O158" s="96" t="e">
        <f>篩選器!J158</f>
        <v>#N/A</v>
      </c>
      <c r="P158" s="96">
        <f>篩選器!K158</f>
        <v>0</v>
      </c>
      <c r="Q158" s="96" t="str">
        <f t="shared" si="28"/>
        <v/>
      </c>
      <c r="R158" s="96" t="e">
        <f>篩選器!L158</f>
        <v>#N/A</v>
      </c>
      <c r="S158" s="96">
        <f>篩選器!M158</f>
        <v>0</v>
      </c>
      <c r="T158" s="96" t="str">
        <f t="shared" si="29"/>
        <v/>
      </c>
      <c r="U158" s="96" t="e">
        <f>篩選器!N158</f>
        <v>#N/A</v>
      </c>
      <c r="V158" s="96">
        <f>篩選器!O158</f>
        <v>0</v>
      </c>
      <c r="W158" s="96" t="str">
        <f t="shared" si="30"/>
        <v/>
      </c>
      <c r="X158" t="e">
        <f>篩選器!P158</f>
        <v>#N/A</v>
      </c>
      <c r="Y158">
        <f>篩選器!Q158</f>
        <v>0</v>
      </c>
      <c r="Z158" s="96" t="str">
        <f t="shared" si="31"/>
        <v/>
      </c>
      <c r="AA158" t="e">
        <f>篩選器!R158</f>
        <v>#N/A</v>
      </c>
      <c r="AB158">
        <f>篩選器!S158</f>
        <v>0</v>
      </c>
      <c r="AC158" s="96" t="str">
        <f t="shared" si="32"/>
        <v/>
      </c>
      <c r="AD158" t="e">
        <f>篩選器!T158</f>
        <v>#N/A</v>
      </c>
      <c r="AE158">
        <f>篩選器!U158</f>
        <v>0</v>
      </c>
      <c r="AF158" s="96" t="str">
        <f t="shared" si="33"/>
        <v/>
      </c>
    </row>
    <row r="159" spans="1:32" ht="12" customHeight="1">
      <c r="A159" s="108">
        <f>藥品總表!C162</f>
        <v>0</v>
      </c>
      <c r="B159" s="32">
        <f>藥品總表!B162</f>
        <v>0</v>
      </c>
      <c r="C159" s="117">
        <f>藥品總表!D162</f>
        <v>0</v>
      </c>
      <c r="E159" s="131" t="str">
        <f t="shared" si="24"/>
        <v>、、、、、、、</v>
      </c>
      <c r="F159" s="131" t="str">
        <f t="shared" si="25"/>
        <v/>
      </c>
      <c r="G159" s="131" t="str">
        <f t="shared" si="26"/>
        <v/>
      </c>
      <c r="H159" s="131"/>
      <c r="I159" s="96" t="e">
        <f>篩選器!F159</f>
        <v>#N/A</v>
      </c>
      <c r="J159" s="96">
        <f>篩選器!G159</f>
        <v>0</v>
      </c>
      <c r="K159" s="96" t="str">
        <f t="shared" si="34"/>
        <v/>
      </c>
      <c r="L159" s="96" t="e">
        <f>篩選器!H159</f>
        <v>#N/A</v>
      </c>
      <c r="M159" s="96">
        <f>篩選器!I159</f>
        <v>0</v>
      </c>
      <c r="N159" s="96" t="str">
        <f t="shared" si="27"/>
        <v/>
      </c>
      <c r="O159" s="96" t="e">
        <f>篩選器!J159</f>
        <v>#N/A</v>
      </c>
      <c r="P159" s="96">
        <f>篩選器!K159</f>
        <v>0</v>
      </c>
      <c r="Q159" s="96" t="str">
        <f t="shared" si="28"/>
        <v/>
      </c>
      <c r="R159" s="96" t="e">
        <f>篩選器!L159</f>
        <v>#N/A</v>
      </c>
      <c r="S159" s="96">
        <f>篩選器!M159</f>
        <v>0</v>
      </c>
      <c r="T159" s="96" t="str">
        <f t="shared" si="29"/>
        <v/>
      </c>
      <c r="U159" s="96" t="e">
        <f>篩選器!N159</f>
        <v>#N/A</v>
      </c>
      <c r="V159" s="96">
        <f>篩選器!O159</f>
        <v>0</v>
      </c>
      <c r="W159" s="96" t="str">
        <f t="shared" si="30"/>
        <v/>
      </c>
      <c r="X159" t="e">
        <f>篩選器!P159</f>
        <v>#N/A</v>
      </c>
      <c r="Y159">
        <f>篩選器!Q159</f>
        <v>0</v>
      </c>
      <c r="Z159" s="96" t="str">
        <f t="shared" si="31"/>
        <v/>
      </c>
      <c r="AA159" t="e">
        <f>篩選器!R159</f>
        <v>#N/A</v>
      </c>
      <c r="AB159">
        <f>篩選器!S159</f>
        <v>0</v>
      </c>
      <c r="AC159" s="96" t="str">
        <f t="shared" si="32"/>
        <v/>
      </c>
      <c r="AD159" t="e">
        <f>篩選器!T159</f>
        <v>#N/A</v>
      </c>
      <c r="AE159">
        <f>篩選器!U159</f>
        <v>0</v>
      </c>
      <c r="AF159" s="96" t="str">
        <f t="shared" si="33"/>
        <v/>
      </c>
    </row>
    <row r="160" spans="1:32" ht="12" customHeight="1">
      <c r="A160" s="108">
        <f>藥品總表!C163</f>
        <v>0</v>
      </c>
      <c r="B160" s="32">
        <f>藥品總表!B163</f>
        <v>0</v>
      </c>
      <c r="C160" s="117">
        <f>藥品總表!D163</f>
        <v>0</v>
      </c>
      <c r="E160" s="131" t="str">
        <f t="shared" si="24"/>
        <v>、、、、、、、</v>
      </c>
      <c r="F160" s="131" t="str">
        <f t="shared" si="25"/>
        <v/>
      </c>
      <c r="G160" s="131" t="str">
        <f t="shared" si="26"/>
        <v/>
      </c>
      <c r="H160" s="131"/>
      <c r="I160" s="96" t="e">
        <f>篩選器!F160</f>
        <v>#N/A</v>
      </c>
      <c r="J160" s="96">
        <f>篩選器!G160</f>
        <v>0</v>
      </c>
      <c r="K160" s="96" t="str">
        <f t="shared" si="34"/>
        <v/>
      </c>
      <c r="L160" s="96" t="e">
        <f>篩選器!H160</f>
        <v>#N/A</v>
      </c>
      <c r="M160" s="96">
        <f>篩選器!I160</f>
        <v>0</v>
      </c>
      <c r="N160" s="96" t="str">
        <f t="shared" si="27"/>
        <v/>
      </c>
      <c r="O160" s="96" t="e">
        <f>篩選器!J160</f>
        <v>#N/A</v>
      </c>
      <c r="P160" s="96">
        <f>篩選器!K160</f>
        <v>0</v>
      </c>
      <c r="Q160" s="96" t="str">
        <f t="shared" si="28"/>
        <v/>
      </c>
      <c r="R160" s="96" t="e">
        <f>篩選器!L160</f>
        <v>#N/A</v>
      </c>
      <c r="S160" s="96">
        <f>篩選器!M160</f>
        <v>0</v>
      </c>
      <c r="T160" s="96" t="str">
        <f t="shared" si="29"/>
        <v/>
      </c>
      <c r="U160" s="96" t="e">
        <f>篩選器!N160</f>
        <v>#N/A</v>
      </c>
      <c r="V160" s="96">
        <f>篩選器!O160</f>
        <v>0</v>
      </c>
      <c r="W160" s="96" t="str">
        <f t="shared" si="30"/>
        <v/>
      </c>
      <c r="X160" t="e">
        <f>篩選器!P160</f>
        <v>#N/A</v>
      </c>
      <c r="Y160">
        <f>篩選器!Q160</f>
        <v>0</v>
      </c>
      <c r="Z160" s="96" t="str">
        <f t="shared" si="31"/>
        <v/>
      </c>
      <c r="AA160" t="e">
        <f>篩選器!R160</f>
        <v>#N/A</v>
      </c>
      <c r="AB160">
        <f>篩選器!S160</f>
        <v>0</v>
      </c>
      <c r="AC160" s="96" t="str">
        <f t="shared" si="32"/>
        <v/>
      </c>
      <c r="AD160" t="e">
        <f>篩選器!T160</f>
        <v>#N/A</v>
      </c>
      <c r="AE160">
        <f>篩選器!U160</f>
        <v>0</v>
      </c>
      <c r="AF160" s="96" t="str">
        <f t="shared" si="33"/>
        <v/>
      </c>
    </row>
    <row r="161" spans="1:32" ht="12" customHeight="1">
      <c r="A161" s="108">
        <f>藥品總表!C164</f>
        <v>0</v>
      </c>
      <c r="B161" s="32">
        <f>藥品總表!B164</f>
        <v>0</v>
      </c>
      <c r="C161" s="117">
        <f>藥品總表!D164</f>
        <v>0</v>
      </c>
      <c r="E161" s="131" t="str">
        <f t="shared" si="24"/>
        <v>、、、、、、、</v>
      </c>
      <c r="F161" s="131" t="str">
        <f t="shared" si="25"/>
        <v/>
      </c>
      <c r="G161" s="131" t="str">
        <f t="shared" si="26"/>
        <v/>
      </c>
      <c r="H161" s="131"/>
      <c r="I161" s="96" t="e">
        <f>篩選器!F161</f>
        <v>#N/A</v>
      </c>
      <c r="J161" s="96">
        <f>篩選器!G161</f>
        <v>0</v>
      </c>
      <c r="K161" s="96" t="str">
        <f t="shared" si="34"/>
        <v/>
      </c>
      <c r="L161" s="96" t="e">
        <f>篩選器!H161</f>
        <v>#N/A</v>
      </c>
      <c r="M161" s="96">
        <f>篩選器!I161</f>
        <v>0</v>
      </c>
      <c r="N161" s="96" t="str">
        <f t="shared" si="27"/>
        <v/>
      </c>
      <c r="O161" s="96" t="e">
        <f>篩選器!J161</f>
        <v>#N/A</v>
      </c>
      <c r="P161" s="96">
        <f>篩選器!K161</f>
        <v>0</v>
      </c>
      <c r="Q161" s="96" t="str">
        <f t="shared" si="28"/>
        <v/>
      </c>
      <c r="R161" s="96" t="e">
        <f>篩選器!L161</f>
        <v>#N/A</v>
      </c>
      <c r="S161" s="96">
        <f>篩選器!M161</f>
        <v>0</v>
      </c>
      <c r="T161" s="96" t="str">
        <f t="shared" si="29"/>
        <v/>
      </c>
      <c r="U161" s="96" t="e">
        <f>篩選器!N161</f>
        <v>#N/A</v>
      </c>
      <c r="V161" s="96">
        <f>篩選器!O161</f>
        <v>0</v>
      </c>
      <c r="W161" s="96" t="str">
        <f t="shared" si="30"/>
        <v/>
      </c>
      <c r="X161" t="e">
        <f>篩選器!P161</f>
        <v>#N/A</v>
      </c>
      <c r="Y161">
        <f>篩選器!Q161</f>
        <v>0</v>
      </c>
      <c r="Z161" s="96" t="str">
        <f t="shared" si="31"/>
        <v/>
      </c>
      <c r="AA161" t="e">
        <f>篩選器!R161</f>
        <v>#N/A</v>
      </c>
      <c r="AB161">
        <f>篩選器!S161</f>
        <v>0</v>
      </c>
      <c r="AC161" s="96" t="str">
        <f t="shared" si="32"/>
        <v/>
      </c>
      <c r="AD161" t="e">
        <f>篩選器!T161</f>
        <v>#N/A</v>
      </c>
      <c r="AE161">
        <f>篩選器!U161</f>
        <v>0</v>
      </c>
      <c r="AF161" s="96" t="str">
        <f t="shared" si="33"/>
        <v/>
      </c>
    </row>
    <row r="162" spans="1:32" ht="12" customHeight="1">
      <c r="A162" s="108">
        <f>藥品總表!C165</f>
        <v>0</v>
      </c>
      <c r="B162" s="32">
        <f>藥品總表!B165</f>
        <v>0</v>
      </c>
      <c r="C162" s="117">
        <f>藥品總表!D165</f>
        <v>0</v>
      </c>
      <c r="E162" s="131" t="str">
        <f t="shared" si="24"/>
        <v>、、、、、、、</v>
      </c>
      <c r="F162" s="131" t="str">
        <f t="shared" si="25"/>
        <v/>
      </c>
      <c r="G162" s="131" t="str">
        <f t="shared" si="26"/>
        <v/>
      </c>
      <c r="H162" s="131"/>
      <c r="I162" s="96" t="e">
        <f>篩選器!F162</f>
        <v>#N/A</v>
      </c>
      <c r="J162" s="96">
        <f>篩選器!G162</f>
        <v>0</v>
      </c>
      <c r="K162" s="96" t="str">
        <f t="shared" si="34"/>
        <v/>
      </c>
      <c r="L162" s="96" t="e">
        <f>篩選器!H162</f>
        <v>#N/A</v>
      </c>
      <c r="M162" s="96">
        <f>篩選器!I162</f>
        <v>0</v>
      </c>
      <c r="N162" s="96" t="str">
        <f t="shared" si="27"/>
        <v/>
      </c>
      <c r="O162" s="96" t="e">
        <f>篩選器!J162</f>
        <v>#N/A</v>
      </c>
      <c r="P162" s="96">
        <f>篩選器!K162</f>
        <v>0</v>
      </c>
      <c r="Q162" s="96" t="str">
        <f t="shared" si="28"/>
        <v/>
      </c>
      <c r="R162" s="96" t="e">
        <f>篩選器!L162</f>
        <v>#N/A</v>
      </c>
      <c r="S162" s="96">
        <f>篩選器!M162</f>
        <v>0</v>
      </c>
      <c r="T162" s="96" t="str">
        <f t="shared" si="29"/>
        <v/>
      </c>
      <c r="U162" s="96" t="e">
        <f>篩選器!N162</f>
        <v>#N/A</v>
      </c>
      <c r="V162" s="96">
        <f>篩選器!O162</f>
        <v>0</v>
      </c>
      <c r="W162" s="96" t="str">
        <f t="shared" si="30"/>
        <v/>
      </c>
      <c r="X162" t="e">
        <f>篩選器!P162</f>
        <v>#N/A</v>
      </c>
      <c r="Y162">
        <f>篩選器!Q162</f>
        <v>0</v>
      </c>
      <c r="Z162" s="96" t="str">
        <f t="shared" si="31"/>
        <v/>
      </c>
      <c r="AA162" t="e">
        <f>篩選器!R162</f>
        <v>#N/A</v>
      </c>
      <c r="AB162">
        <f>篩選器!S162</f>
        <v>0</v>
      </c>
      <c r="AC162" s="96" t="str">
        <f t="shared" si="32"/>
        <v/>
      </c>
      <c r="AD162" t="e">
        <f>篩選器!T162</f>
        <v>#N/A</v>
      </c>
      <c r="AE162">
        <f>篩選器!U162</f>
        <v>0</v>
      </c>
      <c r="AF162" s="96" t="str">
        <f t="shared" si="33"/>
        <v/>
      </c>
    </row>
    <row r="163" spans="1:32" ht="12" customHeight="1">
      <c r="A163" s="108">
        <f>藥品總表!C166</f>
        <v>0</v>
      </c>
      <c r="B163" s="32">
        <f>藥品總表!B166</f>
        <v>0</v>
      </c>
      <c r="C163" s="117">
        <f>藥品總表!D166</f>
        <v>0</v>
      </c>
      <c r="E163" s="131" t="str">
        <f t="shared" si="24"/>
        <v>、、、、、、、</v>
      </c>
      <c r="F163" s="131" t="str">
        <f t="shared" si="25"/>
        <v/>
      </c>
      <c r="G163" s="131" t="str">
        <f t="shared" si="26"/>
        <v/>
      </c>
      <c r="H163" s="131"/>
      <c r="I163" s="96" t="e">
        <f>篩選器!F163</f>
        <v>#N/A</v>
      </c>
      <c r="J163" s="96">
        <f>篩選器!G163</f>
        <v>0</v>
      </c>
      <c r="K163" s="96" t="str">
        <f t="shared" si="34"/>
        <v/>
      </c>
      <c r="L163" s="96" t="e">
        <f>篩選器!H163</f>
        <v>#N/A</v>
      </c>
      <c r="M163" s="96">
        <f>篩選器!I163</f>
        <v>0</v>
      </c>
      <c r="N163" s="96" t="str">
        <f t="shared" si="27"/>
        <v/>
      </c>
      <c r="O163" s="96" t="e">
        <f>篩選器!J163</f>
        <v>#N/A</v>
      </c>
      <c r="P163" s="96">
        <f>篩選器!K163</f>
        <v>0</v>
      </c>
      <c r="Q163" s="96" t="str">
        <f t="shared" si="28"/>
        <v/>
      </c>
      <c r="R163" s="96" t="e">
        <f>篩選器!L163</f>
        <v>#N/A</v>
      </c>
      <c r="S163" s="96">
        <f>篩選器!M163</f>
        <v>0</v>
      </c>
      <c r="T163" s="96" t="str">
        <f t="shared" si="29"/>
        <v/>
      </c>
      <c r="U163" s="96" t="e">
        <f>篩選器!N163</f>
        <v>#N/A</v>
      </c>
      <c r="V163" s="96">
        <f>篩選器!O163</f>
        <v>0</v>
      </c>
      <c r="W163" s="96" t="str">
        <f t="shared" si="30"/>
        <v/>
      </c>
      <c r="X163" t="e">
        <f>篩選器!P163</f>
        <v>#N/A</v>
      </c>
      <c r="Y163">
        <f>篩選器!Q163</f>
        <v>0</v>
      </c>
      <c r="Z163" s="96" t="str">
        <f t="shared" si="31"/>
        <v/>
      </c>
      <c r="AA163" t="e">
        <f>篩選器!R163</f>
        <v>#N/A</v>
      </c>
      <c r="AB163">
        <f>篩選器!S163</f>
        <v>0</v>
      </c>
      <c r="AC163" s="96" t="str">
        <f t="shared" si="32"/>
        <v/>
      </c>
      <c r="AD163" t="e">
        <f>篩選器!T163</f>
        <v>#N/A</v>
      </c>
      <c r="AE163">
        <f>篩選器!U163</f>
        <v>0</v>
      </c>
      <c r="AF163" s="96" t="str">
        <f t="shared" si="33"/>
        <v/>
      </c>
    </row>
    <row r="164" spans="1:32" ht="12" customHeight="1">
      <c r="A164" s="108">
        <f>藥品總表!C167</f>
        <v>0</v>
      </c>
      <c r="B164" s="32">
        <f>藥品總表!B167</f>
        <v>0</v>
      </c>
      <c r="C164" s="117">
        <f>藥品總表!D167</f>
        <v>0</v>
      </c>
      <c r="E164" s="131" t="str">
        <f t="shared" si="24"/>
        <v>、、、、、、、</v>
      </c>
      <c r="F164" s="131" t="str">
        <f t="shared" si="25"/>
        <v/>
      </c>
      <c r="G164" s="131" t="str">
        <f t="shared" si="26"/>
        <v/>
      </c>
      <c r="H164" s="131"/>
      <c r="I164" s="96" t="e">
        <f>篩選器!F164</f>
        <v>#N/A</v>
      </c>
      <c r="J164" s="96">
        <f>篩選器!G164</f>
        <v>0</v>
      </c>
      <c r="K164" s="96" t="str">
        <f t="shared" si="34"/>
        <v/>
      </c>
      <c r="L164" s="96" t="e">
        <f>篩選器!H164</f>
        <v>#N/A</v>
      </c>
      <c r="M164" s="96">
        <f>篩選器!I164</f>
        <v>0</v>
      </c>
      <c r="N164" s="96" t="str">
        <f t="shared" si="27"/>
        <v/>
      </c>
      <c r="O164" s="96" t="e">
        <f>篩選器!J164</f>
        <v>#N/A</v>
      </c>
      <c r="P164" s="96">
        <f>篩選器!K164</f>
        <v>0</v>
      </c>
      <c r="Q164" s="96" t="str">
        <f t="shared" si="28"/>
        <v/>
      </c>
      <c r="R164" s="96" t="e">
        <f>篩選器!L164</f>
        <v>#N/A</v>
      </c>
      <c r="S164" s="96">
        <f>篩選器!M164</f>
        <v>0</v>
      </c>
      <c r="T164" s="96" t="str">
        <f t="shared" si="29"/>
        <v/>
      </c>
      <c r="U164" s="96" t="e">
        <f>篩選器!N164</f>
        <v>#N/A</v>
      </c>
      <c r="V164" s="96">
        <f>篩選器!O164</f>
        <v>0</v>
      </c>
      <c r="W164" s="96" t="str">
        <f t="shared" si="30"/>
        <v/>
      </c>
      <c r="X164" t="e">
        <f>篩選器!P164</f>
        <v>#N/A</v>
      </c>
      <c r="Y164">
        <f>篩選器!Q164</f>
        <v>0</v>
      </c>
      <c r="Z164" s="96" t="str">
        <f t="shared" si="31"/>
        <v/>
      </c>
      <c r="AA164" t="e">
        <f>篩選器!R164</f>
        <v>#N/A</v>
      </c>
      <c r="AB164">
        <f>篩選器!S164</f>
        <v>0</v>
      </c>
      <c r="AC164" s="96" t="str">
        <f t="shared" si="32"/>
        <v/>
      </c>
      <c r="AD164" t="e">
        <f>篩選器!T164</f>
        <v>#N/A</v>
      </c>
      <c r="AE164">
        <f>篩選器!U164</f>
        <v>0</v>
      </c>
      <c r="AF164" s="96" t="str">
        <f t="shared" si="33"/>
        <v/>
      </c>
    </row>
    <row r="165" spans="1:32" ht="12" customHeight="1">
      <c r="A165" s="108">
        <f>藥品總表!C168</f>
        <v>0</v>
      </c>
      <c r="B165" s="32">
        <f>藥品總表!B168</f>
        <v>0</v>
      </c>
      <c r="C165" s="117">
        <f>藥品總表!D168</f>
        <v>0</v>
      </c>
      <c r="E165" s="131" t="str">
        <f t="shared" si="24"/>
        <v>、、、、、、、</v>
      </c>
      <c r="F165" s="131" t="str">
        <f t="shared" si="25"/>
        <v/>
      </c>
      <c r="G165" s="131" t="str">
        <f t="shared" si="26"/>
        <v/>
      </c>
      <c r="H165" s="131"/>
      <c r="I165" s="96" t="e">
        <f>篩選器!F165</f>
        <v>#N/A</v>
      </c>
      <c r="J165" s="96">
        <f>篩選器!G165</f>
        <v>0</v>
      </c>
      <c r="K165" s="96" t="str">
        <f t="shared" si="34"/>
        <v/>
      </c>
      <c r="L165" s="96" t="e">
        <f>篩選器!H165</f>
        <v>#N/A</v>
      </c>
      <c r="M165" s="96">
        <f>篩選器!I165</f>
        <v>0</v>
      </c>
      <c r="N165" s="96" t="str">
        <f t="shared" si="27"/>
        <v/>
      </c>
      <c r="O165" s="96" t="e">
        <f>篩選器!J165</f>
        <v>#N/A</v>
      </c>
      <c r="P165" s="96">
        <f>篩選器!K165</f>
        <v>0</v>
      </c>
      <c r="Q165" s="96" t="str">
        <f t="shared" si="28"/>
        <v/>
      </c>
      <c r="R165" s="96" t="e">
        <f>篩選器!L165</f>
        <v>#N/A</v>
      </c>
      <c r="S165" s="96">
        <f>篩選器!M165</f>
        <v>0</v>
      </c>
      <c r="T165" s="96" t="str">
        <f t="shared" si="29"/>
        <v/>
      </c>
      <c r="U165" s="96" t="e">
        <f>篩選器!N165</f>
        <v>#N/A</v>
      </c>
      <c r="V165" s="96">
        <f>篩選器!O165</f>
        <v>0</v>
      </c>
      <c r="W165" s="96" t="str">
        <f t="shared" si="30"/>
        <v/>
      </c>
      <c r="X165" t="e">
        <f>篩選器!P165</f>
        <v>#N/A</v>
      </c>
      <c r="Y165">
        <f>篩選器!Q165</f>
        <v>0</v>
      </c>
      <c r="Z165" s="96" t="str">
        <f t="shared" si="31"/>
        <v/>
      </c>
      <c r="AA165" t="e">
        <f>篩選器!R165</f>
        <v>#N/A</v>
      </c>
      <c r="AB165">
        <f>篩選器!S165</f>
        <v>0</v>
      </c>
      <c r="AC165" s="96" t="str">
        <f t="shared" si="32"/>
        <v/>
      </c>
      <c r="AD165" t="e">
        <f>篩選器!T165</f>
        <v>#N/A</v>
      </c>
      <c r="AE165">
        <f>篩選器!U165</f>
        <v>0</v>
      </c>
      <c r="AF165" s="96" t="str">
        <f t="shared" si="33"/>
        <v/>
      </c>
    </row>
    <row r="166" spans="1:32" ht="12" customHeight="1">
      <c r="A166" s="108">
        <f>藥品總表!C169</f>
        <v>0</v>
      </c>
      <c r="B166" s="32">
        <f>藥品總表!B169</f>
        <v>0</v>
      </c>
      <c r="C166" s="117">
        <f>藥品總表!D169</f>
        <v>0</v>
      </c>
      <c r="E166" s="131" t="str">
        <f t="shared" si="24"/>
        <v>、、、、、、、</v>
      </c>
      <c r="F166" s="131" t="str">
        <f t="shared" si="25"/>
        <v/>
      </c>
      <c r="G166" s="131" t="str">
        <f t="shared" si="26"/>
        <v/>
      </c>
      <c r="H166" s="131"/>
      <c r="I166" s="96" t="e">
        <f>篩選器!F166</f>
        <v>#N/A</v>
      </c>
      <c r="J166" s="96">
        <f>篩選器!G166</f>
        <v>0</v>
      </c>
      <c r="K166" s="96" t="str">
        <f t="shared" si="34"/>
        <v/>
      </c>
      <c r="L166" s="96" t="e">
        <f>篩選器!H166</f>
        <v>#N/A</v>
      </c>
      <c r="M166" s="96">
        <f>篩選器!I166</f>
        <v>0</v>
      </c>
      <c r="N166" s="96" t="str">
        <f t="shared" si="27"/>
        <v/>
      </c>
      <c r="O166" s="96" t="e">
        <f>篩選器!J166</f>
        <v>#N/A</v>
      </c>
      <c r="P166" s="96">
        <f>篩選器!K166</f>
        <v>0</v>
      </c>
      <c r="Q166" s="96" t="str">
        <f t="shared" si="28"/>
        <v/>
      </c>
      <c r="R166" s="96" t="e">
        <f>篩選器!L166</f>
        <v>#N/A</v>
      </c>
      <c r="S166" s="96">
        <f>篩選器!M166</f>
        <v>0</v>
      </c>
      <c r="T166" s="96" t="str">
        <f t="shared" si="29"/>
        <v/>
      </c>
      <c r="U166" s="96" t="e">
        <f>篩選器!N166</f>
        <v>#N/A</v>
      </c>
      <c r="V166" s="96">
        <f>篩選器!O166</f>
        <v>0</v>
      </c>
      <c r="W166" s="96" t="str">
        <f t="shared" si="30"/>
        <v/>
      </c>
      <c r="X166" t="e">
        <f>篩選器!P166</f>
        <v>#N/A</v>
      </c>
      <c r="Y166">
        <f>篩選器!Q166</f>
        <v>0</v>
      </c>
      <c r="Z166" s="96" t="str">
        <f t="shared" si="31"/>
        <v/>
      </c>
      <c r="AA166" t="e">
        <f>篩選器!R166</f>
        <v>#N/A</v>
      </c>
      <c r="AB166">
        <f>篩選器!S166</f>
        <v>0</v>
      </c>
      <c r="AC166" s="96" t="str">
        <f t="shared" si="32"/>
        <v/>
      </c>
      <c r="AD166" t="e">
        <f>篩選器!T166</f>
        <v>#N/A</v>
      </c>
      <c r="AE166">
        <f>篩選器!U166</f>
        <v>0</v>
      </c>
      <c r="AF166" s="96" t="str">
        <f t="shared" si="33"/>
        <v/>
      </c>
    </row>
    <row r="167" spans="1:32" ht="12" customHeight="1">
      <c r="A167" s="108">
        <f>藥品總表!C170</f>
        <v>0</v>
      </c>
      <c r="B167" s="32">
        <f>藥品總表!B170</f>
        <v>0</v>
      </c>
      <c r="C167" s="117">
        <f>藥品總表!D170</f>
        <v>0</v>
      </c>
      <c r="E167" s="131" t="str">
        <f t="shared" si="24"/>
        <v>、、、、、、、</v>
      </c>
      <c r="F167" s="131" t="str">
        <f t="shared" si="25"/>
        <v/>
      </c>
      <c r="G167" s="131" t="str">
        <f t="shared" si="26"/>
        <v/>
      </c>
      <c r="H167" s="131"/>
      <c r="I167" s="96" t="e">
        <f>篩選器!F167</f>
        <v>#N/A</v>
      </c>
      <c r="J167" s="96">
        <f>篩選器!G167</f>
        <v>0</v>
      </c>
      <c r="K167" s="96" t="str">
        <f t="shared" si="34"/>
        <v/>
      </c>
      <c r="L167" s="96" t="e">
        <f>篩選器!H167</f>
        <v>#N/A</v>
      </c>
      <c r="M167" s="96">
        <f>篩選器!I167</f>
        <v>0</v>
      </c>
      <c r="N167" s="96" t="str">
        <f t="shared" si="27"/>
        <v/>
      </c>
      <c r="O167" s="96" t="e">
        <f>篩選器!J167</f>
        <v>#N/A</v>
      </c>
      <c r="P167" s="96">
        <f>篩選器!K167</f>
        <v>0</v>
      </c>
      <c r="Q167" s="96" t="str">
        <f t="shared" si="28"/>
        <v/>
      </c>
      <c r="R167" s="96" t="e">
        <f>篩選器!L167</f>
        <v>#N/A</v>
      </c>
      <c r="S167" s="96">
        <f>篩選器!M167</f>
        <v>0</v>
      </c>
      <c r="T167" s="96" t="str">
        <f t="shared" si="29"/>
        <v/>
      </c>
      <c r="U167" s="96" t="e">
        <f>篩選器!N167</f>
        <v>#N/A</v>
      </c>
      <c r="V167" s="96">
        <f>篩選器!O167</f>
        <v>0</v>
      </c>
      <c r="W167" s="96" t="str">
        <f t="shared" si="30"/>
        <v/>
      </c>
      <c r="X167" t="e">
        <f>篩選器!P167</f>
        <v>#N/A</v>
      </c>
      <c r="Y167">
        <f>篩選器!Q167</f>
        <v>0</v>
      </c>
      <c r="Z167" s="96" t="str">
        <f t="shared" si="31"/>
        <v/>
      </c>
      <c r="AA167" t="e">
        <f>篩選器!R167</f>
        <v>#N/A</v>
      </c>
      <c r="AB167">
        <f>篩選器!S167</f>
        <v>0</v>
      </c>
      <c r="AC167" s="96" t="str">
        <f t="shared" si="32"/>
        <v/>
      </c>
      <c r="AD167" t="e">
        <f>篩選器!T167</f>
        <v>#N/A</v>
      </c>
      <c r="AE167">
        <f>篩選器!U167</f>
        <v>0</v>
      </c>
      <c r="AF167" s="96" t="str">
        <f t="shared" si="33"/>
        <v/>
      </c>
    </row>
    <row r="168" spans="1:32" ht="12" customHeight="1">
      <c r="A168" s="108">
        <f>藥品總表!C171</f>
        <v>0</v>
      </c>
      <c r="B168" s="32">
        <f>藥品總表!B171</f>
        <v>0</v>
      </c>
      <c r="C168" s="117">
        <f>藥品總表!D171</f>
        <v>0</v>
      </c>
      <c r="E168" s="131" t="str">
        <f t="shared" si="24"/>
        <v>、、、、、、、</v>
      </c>
      <c r="F168" s="131" t="str">
        <f t="shared" si="25"/>
        <v/>
      </c>
      <c r="G168" s="131" t="str">
        <f t="shared" si="26"/>
        <v/>
      </c>
      <c r="H168" s="131"/>
      <c r="I168" s="96" t="e">
        <f>篩選器!F168</f>
        <v>#N/A</v>
      </c>
      <c r="J168" s="96">
        <f>篩選器!G168</f>
        <v>0</v>
      </c>
      <c r="K168" s="96" t="str">
        <f t="shared" si="34"/>
        <v/>
      </c>
      <c r="L168" s="96" t="e">
        <f>篩選器!H168</f>
        <v>#N/A</v>
      </c>
      <c r="M168" s="96">
        <f>篩選器!I168</f>
        <v>0</v>
      </c>
      <c r="N168" s="96" t="str">
        <f t="shared" si="27"/>
        <v/>
      </c>
      <c r="O168" s="96" t="e">
        <f>篩選器!J168</f>
        <v>#N/A</v>
      </c>
      <c r="P168" s="96">
        <f>篩選器!K168</f>
        <v>0</v>
      </c>
      <c r="Q168" s="96" t="str">
        <f t="shared" si="28"/>
        <v/>
      </c>
      <c r="R168" s="96" t="e">
        <f>篩選器!L168</f>
        <v>#N/A</v>
      </c>
      <c r="S168" s="96">
        <f>篩選器!M168</f>
        <v>0</v>
      </c>
      <c r="T168" s="96" t="str">
        <f t="shared" si="29"/>
        <v/>
      </c>
      <c r="U168" s="96" t="e">
        <f>篩選器!N168</f>
        <v>#N/A</v>
      </c>
      <c r="V168" s="96">
        <f>篩選器!O168</f>
        <v>0</v>
      </c>
      <c r="W168" s="96" t="str">
        <f t="shared" si="30"/>
        <v/>
      </c>
      <c r="X168" t="e">
        <f>篩選器!P168</f>
        <v>#N/A</v>
      </c>
      <c r="Y168">
        <f>篩選器!Q168</f>
        <v>0</v>
      </c>
      <c r="Z168" s="96" t="str">
        <f t="shared" si="31"/>
        <v/>
      </c>
      <c r="AA168" t="e">
        <f>篩選器!R168</f>
        <v>#N/A</v>
      </c>
      <c r="AB168">
        <f>篩選器!S168</f>
        <v>0</v>
      </c>
      <c r="AC168" s="96" t="str">
        <f t="shared" si="32"/>
        <v/>
      </c>
      <c r="AD168" t="e">
        <f>篩選器!T168</f>
        <v>#N/A</v>
      </c>
      <c r="AE168">
        <f>篩選器!U168</f>
        <v>0</v>
      </c>
      <c r="AF168" s="96" t="str">
        <f t="shared" si="33"/>
        <v/>
      </c>
    </row>
    <row r="169" spans="1:32" ht="12" customHeight="1">
      <c r="A169" s="108">
        <f>藥品總表!C172</f>
        <v>0</v>
      </c>
      <c r="B169" s="32">
        <f>藥品總表!B172</f>
        <v>0</v>
      </c>
      <c r="C169" s="117">
        <f>藥品總表!D172</f>
        <v>0</v>
      </c>
      <c r="E169" s="131" t="str">
        <f t="shared" si="24"/>
        <v>、、、、、、、</v>
      </c>
      <c r="F169" s="131" t="str">
        <f t="shared" si="25"/>
        <v/>
      </c>
      <c r="G169" s="131" t="str">
        <f t="shared" si="26"/>
        <v/>
      </c>
      <c r="H169" s="131"/>
      <c r="I169" s="96" t="e">
        <f>篩選器!F169</f>
        <v>#N/A</v>
      </c>
      <c r="J169" s="96">
        <f>篩選器!G169</f>
        <v>0</v>
      </c>
      <c r="K169" s="96" t="str">
        <f t="shared" si="34"/>
        <v/>
      </c>
      <c r="L169" s="96" t="e">
        <f>篩選器!H169</f>
        <v>#N/A</v>
      </c>
      <c r="M169" s="96">
        <f>篩選器!I169</f>
        <v>0</v>
      </c>
      <c r="N169" s="96" t="str">
        <f t="shared" si="27"/>
        <v/>
      </c>
      <c r="O169" s="96" t="e">
        <f>篩選器!J169</f>
        <v>#N/A</v>
      </c>
      <c r="P169" s="96">
        <f>篩選器!K169</f>
        <v>0</v>
      </c>
      <c r="Q169" s="96" t="str">
        <f t="shared" si="28"/>
        <v/>
      </c>
      <c r="R169" s="96" t="e">
        <f>篩選器!L169</f>
        <v>#N/A</v>
      </c>
      <c r="S169" s="96">
        <f>篩選器!M169</f>
        <v>0</v>
      </c>
      <c r="T169" s="96" t="str">
        <f t="shared" si="29"/>
        <v/>
      </c>
      <c r="U169" s="96" t="e">
        <f>篩選器!N169</f>
        <v>#N/A</v>
      </c>
      <c r="V169" s="96">
        <f>篩選器!O169</f>
        <v>0</v>
      </c>
      <c r="W169" s="96" t="str">
        <f t="shared" si="30"/>
        <v/>
      </c>
      <c r="X169" t="e">
        <f>篩選器!P169</f>
        <v>#N/A</v>
      </c>
      <c r="Y169">
        <f>篩選器!Q169</f>
        <v>0</v>
      </c>
      <c r="Z169" s="96" t="str">
        <f t="shared" si="31"/>
        <v/>
      </c>
      <c r="AA169" t="e">
        <f>篩選器!R169</f>
        <v>#N/A</v>
      </c>
      <c r="AB169">
        <f>篩選器!S169</f>
        <v>0</v>
      </c>
      <c r="AC169" s="96" t="str">
        <f t="shared" si="32"/>
        <v/>
      </c>
      <c r="AD169" t="e">
        <f>篩選器!T169</f>
        <v>#N/A</v>
      </c>
      <c r="AE169">
        <f>篩選器!U169</f>
        <v>0</v>
      </c>
      <c r="AF169" s="96" t="str">
        <f t="shared" si="33"/>
        <v/>
      </c>
    </row>
    <row r="170" spans="1:32" ht="12" customHeight="1">
      <c r="A170" s="108">
        <f>藥品總表!C173</f>
        <v>0</v>
      </c>
      <c r="B170" s="32">
        <f>藥品總表!B173</f>
        <v>0</v>
      </c>
      <c r="C170" s="117">
        <f>藥品總表!D173</f>
        <v>0</v>
      </c>
      <c r="E170" s="131" t="str">
        <f t="shared" si="24"/>
        <v>、、、、、、、</v>
      </c>
      <c r="F170" s="131" t="str">
        <f t="shared" si="25"/>
        <v/>
      </c>
      <c r="G170" s="131" t="str">
        <f t="shared" si="26"/>
        <v/>
      </c>
      <c r="H170" s="131"/>
      <c r="I170" s="96" t="e">
        <f>篩選器!F170</f>
        <v>#N/A</v>
      </c>
      <c r="J170" s="96">
        <f>篩選器!G170</f>
        <v>0</v>
      </c>
      <c r="K170" s="96" t="str">
        <f t="shared" si="34"/>
        <v/>
      </c>
      <c r="L170" s="96" t="e">
        <f>篩選器!H170</f>
        <v>#N/A</v>
      </c>
      <c r="M170" s="96">
        <f>篩選器!I170</f>
        <v>0</v>
      </c>
      <c r="N170" s="96" t="str">
        <f t="shared" si="27"/>
        <v/>
      </c>
      <c r="O170" s="96" t="e">
        <f>篩選器!J170</f>
        <v>#N/A</v>
      </c>
      <c r="P170" s="96">
        <f>篩選器!K170</f>
        <v>0</v>
      </c>
      <c r="Q170" s="96" t="str">
        <f t="shared" si="28"/>
        <v/>
      </c>
      <c r="R170" s="96" t="e">
        <f>篩選器!L170</f>
        <v>#N/A</v>
      </c>
      <c r="S170" s="96">
        <f>篩選器!M170</f>
        <v>0</v>
      </c>
      <c r="T170" s="96" t="str">
        <f t="shared" si="29"/>
        <v/>
      </c>
      <c r="U170" s="96" t="e">
        <f>篩選器!N170</f>
        <v>#N/A</v>
      </c>
      <c r="V170" s="96">
        <f>篩選器!O170</f>
        <v>0</v>
      </c>
      <c r="W170" s="96" t="str">
        <f t="shared" si="30"/>
        <v/>
      </c>
      <c r="X170" t="e">
        <f>篩選器!P170</f>
        <v>#N/A</v>
      </c>
      <c r="Y170">
        <f>篩選器!Q170</f>
        <v>0</v>
      </c>
      <c r="Z170" s="96" t="str">
        <f t="shared" si="31"/>
        <v/>
      </c>
      <c r="AA170" t="e">
        <f>篩選器!R170</f>
        <v>#N/A</v>
      </c>
      <c r="AB170">
        <f>篩選器!S170</f>
        <v>0</v>
      </c>
      <c r="AC170" s="96" t="str">
        <f t="shared" si="32"/>
        <v/>
      </c>
      <c r="AD170" t="e">
        <f>篩選器!T170</f>
        <v>#N/A</v>
      </c>
      <c r="AE170">
        <f>篩選器!U170</f>
        <v>0</v>
      </c>
      <c r="AF170" s="96" t="str">
        <f t="shared" si="33"/>
        <v/>
      </c>
    </row>
    <row r="171" spans="1:32" ht="12" customHeight="1">
      <c r="A171" s="108">
        <f>藥品總表!C174</f>
        <v>0</v>
      </c>
      <c r="B171" s="32">
        <f>藥品總表!B174</f>
        <v>0</v>
      </c>
      <c r="C171" s="117">
        <f>藥品總表!D174</f>
        <v>0</v>
      </c>
      <c r="E171" s="131" t="str">
        <f t="shared" si="24"/>
        <v>、、、、、、、</v>
      </c>
      <c r="F171" s="131" t="str">
        <f t="shared" si="25"/>
        <v/>
      </c>
      <c r="G171" s="131" t="str">
        <f t="shared" si="26"/>
        <v/>
      </c>
      <c r="H171" s="131"/>
      <c r="I171" s="96" t="e">
        <f>篩選器!F171</f>
        <v>#N/A</v>
      </c>
      <c r="J171" s="96">
        <f>篩選器!G171</f>
        <v>0</v>
      </c>
      <c r="K171" s="96" t="str">
        <f t="shared" si="34"/>
        <v/>
      </c>
      <c r="L171" s="96" t="e">
        <f>篩選器!H171</f>
        <v>#N/A</v>
      </c>
      <c r="M171" s="96">
        <f>篩選器!I171</f>
        <v>0</v>
      </c>
      <c r="N171" s="96" t="str">
        <f t="shared" si="27"/>
        <v/>
      </c>
      <c r="O171" s="96" t="e">
        <f>篩選器!J171</f>
        <v>#N/A</v>
      </c>
      <c r="P171" s="96">
        <f>篩選器!K171</f>
        <v>0</v>
      </c>
      <c r="Q171" s="96" t="str">
        <f t="shared" si="28"/>
        <v/>
      </c>
      <c r="R171" s="96" t="e">
        <f>篩選器!L171</f>
        <v>#N/A</v>
      </c>
      <c r="S171" s="96">
        <f>篩選器!M171</f>
        <v>0</v>
      </c>
      <c r="T171" s="96" t="str">
        <f t="shared" si="29"/>
        <v/>
      </c>
      <c r="U171" s="96" t="e">
        <f>篩選器!N171</f>
        <v>#N/A</v>
      </c>
      <c r="V171" s="96">
        <f>篩選器!O171</f>
        <v>0</v>
      </c>
      <c r="W171" s="96" t="str">
        <f t="shared" si="30"/>
        <v/>
      </c>
      <c r="X171" t="e">
        <f>篩選器!P171</f>
        <v>#N/A</v>
      </c>
      <c r="Y171">
        <f>篩選器!Q171</f>
        <v>0</v>
      </c>
      <c r="Z171" s="96" t="str">
        <f t="shared" si="31"/>
        <v/>
      </c>
      <c r="AA171" t="e">
        <f>篩選器!R171</f>
        <v>#N/A</v>
      </c>
      <c r="AB171">
        <f>篩選器!S171</f>
        <v>0</v>
      </c>
      <c r="AC171" s="96" t="str">
        <f t="shared" si="32"/>
        <v/>
      </c>
      <c r="AD171" t="e">
        <f>篩選器!T171</f>
        <v>#N/A</v>
      </c>
      <c r="AE171">
        <f>篩選器!U171</f>
        <v>0</v>
      </c>
      <c r="AF171" s="96" t="str">
        <f t="shared" si="33"/>
        <v/>
      </c>
    </row>
    <row r="172" spans="1:32" ht="12" customHeight="1">
      <c r="A172" s="108">
        <f>藥品總表!C175</f>
        <v>0</v>
      </c>
      <c r="B172" s="32">
        <f>藥品總表!B175</f>
        <v>0</v>
      </c>
      <c r="C172" s="117">
        <f>藥品總表!D175</f>
        <v>0</v>
      </c>
      <c r="E172" s="131" t="str">
        <f t="shared" si="24"/>
        <v>、、、、、、、</v>
      </c>
      <c r="F172" s="131" t="str">
        <f t="shared" si="25"/>
        <v/>
      </c>
      <c r="G172" s="131" t="str">
        <f t="shared" si="26"/>
        <v/>
      </c>
      <c r="H172" s="131"/>
      <c r="I172" s="96" t="e">
        <f>篩選器!F172</f>
        <v>#N/A</v>
      </c>
      <c r="J172" s="96">
        <f>篩選器!G172</f>
        <v>0</v>
      </c>
      <c r="K172" s="96" t="str">
        <f t="shared" si="34"/>
        <v/>
      </c>
      <c r="L172" s="96" t="e">
        <f>篩選器!H172</f>
        <v>#N/A</v>
      </c>
      <c r="M172" s="96">
        <f>篩選器!I172</f>
        <v>0</v>
      </c>
      <c r="N172" s="96" t="str">
        <f t="shared" si="27"/>
        <v/>
      </c>
      <c r="O172" s="96" t="e">
        <f>篩選器!J172</f>
        <v>#N/A</v>
      </c>
      <c r="P172" s="96">
        <f>篩選器!K172</f>
        <v>0</v>
      </c>
      <c r="Q172" s="96" t="str">
        <f t="shared" si="28"/>
        <v/>
      </c>
      <c r="R172" s="96" t="e">
        <f>篩選器!L172</f>
        <v>#N/A</v>
      </c>
      <c r="S172" s="96">
        <f>篩選器!M172</f>
        <v>0</v>
      </c>
      <c r="T172" s="96" t="str">
        <f t="shared" si="29"/>
        <v/>
      </c>
      <c r="U172" s="96" t="e">
        <f>篩選器!N172</f>
        <v>#N/A</v>
      </c>
      <c r="V172" s="96">
        <f>篩選器!O172</f>
        <v>0</v>
      </c>
      <c r="W172" s="96" t="str">
        <f t="shared" si="30"/>
        <v/>
      </c>
      <c r="X172" t="e">
        <f>篩選器!P172</f>
        <v>#N/A</v>
      </c>
      <c r="Y172">
        <f>篩選器!Q172</f>
        <v>0</v>
      </c>
      <c r="Z172" s="96" t="str">
        <f t="shared" si="31"/>
        <v/>
      </c>
      <c r="AA172" t="e">
        <f>篩選器!R172</f>
        <v>#N/A</v>
      </c>
      <c r="AB172">
        <f>篩選器!S172</f>
        <v>0</v>
      </c>
      <c r="AC172" s="96" t="str">
        <f t="shared" si="32"/>
        <v/>
      </c>
      <c r="AD172" t="e">
        <f>篩選器!T172</f>
        <v>#N/A</v>
      </c>
      <c r="AE172">
        <f>篩選器!U172</f>
        <v>0</v>
      </c>
      <c r="AF172" s="96" t="str">
        <f t="shared" si="33"/>
        <v/>
      </c>
    </row>
    <row r="173" spans="1:32" ht="12" customHeight="1">
      <c r="A173" s="108">
        <f>藥品總表!C176</f>
        <v>0</v>
      </c>
      <c r="B173" s="32">
        <f>藥品總表!B176</f>
        <v>0</v>
      </c>
      <c r="C173" s="117">
        <f>藥品總表!D176</f>
        <v>0</v>
      </c>
      <c r="E173" s="131" t="str">
        <f t="shared" si="24"/>
        <v>、、、、、、、</v>
      </c>
      <c r="F173" s="131" t="str">
        <f t="shared" si="25"/>
        <v/>
      </c>
      <c r="G173" s="131" t="str">
        <f t="shared" si="26"/>
        <v/>
      </c>
      <c r="H173" s="131"/>
      <c r="I173" s="96" t="e">
        <f>篩選器!F173</f>
        <v>#N/A</v>
      </c>
      <c r="J173" s="96">
        <f>篩選器!G173</f>
        <v>0</v>
      </c>
      <c r="K173" s="96" t="str">
        <f t="shared" si="34"/>
        <v/>
      </c>
      <c r="L173" s="96" t="e">
        <f>篩選器!H173</f>
        <v>#N/A</v>
      </c>
      <c r="M173" s="96">
        <f>篩選器!I173</f>
        <v>0</v>
      </c>
      <c r="N173" s="96" t="str">
        <f t="shared" si="27"/>
        <v/>
      </c>
      <c r="O173" s="96" t="e">
        <f>篩選器!J173</f>
        <v>#N/A</v>
      </c>
      <c r="P173" s="96">
        <f>篩選器!K173</f>
        <v>0</v>
      </c>
      <c r="Q173" s="96" t="str">
        <f t="shared" si="28"/>
        <v/>
      </c>
      <c r="R173" s="96" t="e">
        <f>篩選器!L173</f>
        <v>#N/A</v>
      </c>
      <c r="S173" s="96">
        <f>篩選器!M173</f>
        <v>0</v>
      </c>
      <c r="T173" s="96" t="str">
        <f t="shared" si="29"/>
        <v/>
      </c>
      <c r="U173" s="96" t="e">
        <f>篩選器!N173</f>
        <v>#N/A</v>
      </c>
      <c r="V173" s="96">
        <f>篩選器!O173</f>
        <v>0</v>
      </c>
      <c r="W173" s="96" t="str">
        <f t="shared" si="30"/>
        <v/>
      </c>
      <c r="X173" t="e">
        <f>篩選器!P173</f>
        <v>#N/A</v>
      </c>
      <c r="Y173">
        <f>篩選器!Q173</f>
        <v>0</v>
      </c>
      <c r="Z173" s="96" t="str">
        <f t="shared" si="31"/>
        <v/>
      </c>
      <c r="AA173" t="e">
        <f>篩選器!R173</f>
        <v>#N/A</v>
      </c>
      <c r="AB173">
        <f>篩選器!S173</f>
        <v>0</v>
      </c>
      <c r="AC173" s="96" t="str">
        <f t="shared" si="32"/>
        <v/>
      </c>
      <c r="AD173" t="e">
        <f>篩選器!T173</f>
        <v>#N/A</v>
      </c>
      <c r="AE173">
        <f>篩選器!U173</f>
        <v>0</v>
      </c>
      <c r="AF173" s="96" t="str">
        <f t="shared" si="33"/>
        <v/>
      </c>
    </row>
    <row r="174" spans="1:32" ht="12" customHeight="1">
      <c r="A174" s="108">
        <f>藥品總表!C177</f>
        <v>0</v>
      </c>
      <c r="B174" s="32">
        <f>藥品總表!B177</f>
        <v>0</v>
      </c>
      <c r="C174" s="117">
        <f>藥品總表!D177</f>
        <v>0</v>
      </c>
      <c r="E174" s="131" t="str">
        <f t="shared" si="24"/>
        <v>、、、、、、、</v>
      </c>
      <c r="F174" s="131" t="str">
        <f t="shared" si="25"/>
        <v/>
      </c>
      <c r="G174" s="131" t="str">
        <f t="shared" si="26"/>
        <v/>
      </c>
      <c r="H174" s="131"/>
      <c r="I174" s="96" t="e">
        <f>篩選器!F174</f>
        <v>#N/A</v>
      </c>
      <c r="J174" s="96">
        <f>篩選器!G174</f>
        <v>0</v>
      </c>
      <c r="K174" s="96" t="str">
        <f t="shared" si="34"/>
        <v/>
      </c>
      <c r="L174" s="96" t="e">
        <f>篩選器!H174</f>
        <v>#N/A</v>
      </c>
      <c r="M174" s="96">
        <f>篩選器!I174</f>
        <v>0</v>
      </c>
      <c r="N174" s="96" t="str">
        <f t="shared" si="27"/>
        <v/>
      </c>
      <c r="O174" s="96" t="e">
        <f>篩選器!J174</f>
        <v>#N/A</v>
      </c>
      <c r="P174" s="96">
        <f>篩選器!K174</f>
        <v>0</v>
      </c>
      <c r="Q174" s="96" t="str">
        <f t="shared" si="28"/>
        <v/>
      </c>
      <c r="R174" s="96" t="e">
        <f>篩選器!L174</f>
        <v>#N/A</v>
      </c>
      <c r="S174" s="96">
        <f>篩選器!M174</f>
        <v>0</v>
      </c>
      <c r="T174" s="96" t="str">
        <f t="shared" si="29"/>
        <v/>
      </c>
      <c r="U174" s="96" t="e">
        <f>篩選器!N174</f>
        <v>#N/A</v>
      </c>
      <c r="V174" s="96">
        <f>篩選器!O174</f>
        <v>0</v>
      </c>
      <c r="W174" s="96" t="str">
        <f t="shared" si="30"/>
        <v/>
      </c>
      <c r="X174" t="e">
        <f>篩選器!P174</f>
        <v>#N/A</v>
      </c>
      <c r="Y174">
        <f>篩選器!Q174</f>
        <v>0</v>
      </c>
      <c r="Z174" s="96" t="str">
        <f t="shared" si="31"/>
        <v/>
      </c>
      <c r="AA174" t="e">
        <f>篩選器!R174</f>
        <v>#N/A</v>
      </c>
      <c r="AB174">
        <f>篩選器!S174</f>
        <v>0</v>
      </c>
      <c r="AC174" s="96" t="str">
        <f t="shared" si="32"/>
        <v/>
      </c>
      <c r="AD174" t="e">
        <f>篩選器!T174</f>
        <v>#N/A</v>
      </c>
      <c r="AE174">
        <f>篩選器!U174</f>
        <v>0</v>
      </c>
      <c r="AF174" s="96" t="str">
        <f t="shared" si="33"/>
        <v/>
      </c>
    </row>
    <row r="175" spans="1:32" ht="12" customHeight="1">
      <c r="A175" s="108">
        <f>藥品總表!C178</f>
        <v>0</v>
      </c>
      <c r="B175" s="32">
        <f>藥品總表!B178</f>
        <v>0</v>
      </c>
      <c r="C175" s="117">
        <f>藥品總表!D178</f>
        <v>0</v>
      </c>
      <c r="E175" s="131" t="str">
        <f t="shared" si="24"/>
        <v>、、、、、、、</v>
      </c>
      <c r="F175" s="131" t="str">
        <f t="shared" si="25"/>
        <v/>
      </c>
      <c r="G175" s="131" t="str">
        <f t="shared" si="26"/>
        <v/>
      </c>
      <c r="H175" s="131"/>
      <c r="I175" s="96" t="e">
        <f>篩選器!F175</f>
        <v>#N/A</v>
      </c>
      <c r="J175" s="96">
        <f>篩選器!G175</f>
        <v>0</v>
      </c>
      <c r="K175" s="96" t="str">
        <f t="shared" si="34"/>
        <v/>
      </c>
      <c r="L175" s="96" t="e">
        <f>篩選器!H175</f>
        <v>#N/A</v>
      </c>
      <c r="M175" s="96">
        <f>篩選器!I175</f>
        <v>0</v>
      </c>
      <c r="N175" s="96" t="str">
        <f t="shared" si="27"/>
        <v/>
      </c>
      <c r="O175" s="96" t="e">
        <f>篩選器!J175</f>
        <v>#N/A</v>
      </c>
      <c r="P175" s="96">
        <f>篩選器!K175</f>
        <v>0</v>
      </c>
      <c r="Q175" s="96" t="str">
        <f t="shared" si="28"/>
        <v/>
      </c>
      <c r="R175" s="96" t="e">
        <f>篩選器!L175</f>
        <v>#N/A</v>
      </c>
      <c r="S175" s="96">
        <f>篩選器!M175</f>
        <v>0</v>
      </c>
      <c r="T175" s="96" t="str">
        <f t="shared" si="29"/>
        <v/>
      </c>
      <c r="U175" s="96" t="e">
        <f>篩選器!N175</f>
        <v>#N/A</v>
      </c>
      <c r="V175" s="96">
        <f>篩選器!O175</f>
        <v>0</v>
      </c>
      <c r="W175" s="96" t="str">
        <f t="shared" si="30"/>
        <v/>
      </c>
      <c r="X175" t="e">
        <f>篩選器!P175</f>
        <v>#N/A</v>
      </c>
      <c r="Y175">
        <f>篩選器!Q175</f>
        <v>0</v>
      </c>
      <c r="Z175" s="96" t="str">
        <f t="shared" si="31"/>
        <v/>
      </c>
      <c r="AA175" t="e">
        <f>篩選器!R175</f>
        <v>#N/A</v>
      </c>
      <c r="AB175">
        <f>篩選器!S175</f>
        <v>0</v>
      </c>
      <c r="AC175" s="96" t="str">
        <f t="shared" si="32"/>
        <v/>
      </c>
      <c r="AD175" t="e">
        <f>篩選器!T175</f>
        <v>#N/A</v>
      </c>
      <c r="AE175">
        <f>篩選器!U175</f>
        <v>0</v>
      </c>
      <c r="AF175" s="96" t="str">
        <f t="shared" si="33"/>
        <v/>
      </c>
    </row>
    <row r="176" spans="1:32" ht="12" customHeight="1">
      <c r="A176" s="108">
        <f>藥品總表!C179</f>
        <v>0</v>
      </c>
      <c r="B176" s="32">
        <f>藥品總表!B179</f>
        <v>0</v>
      </c>
      <c r="C176" s="117">
        <f>藥品總表!D179</f>
        <v>0</v>
      </c>
      <c r="E176" s="131" t="str">
        <f t="shared" si="24"/>
        <v>、、、、、、、</v>
      </c>
      <c r="F176" s="131" t="str">
        <f t="shared" si="25"/>
        <v/>
      </c>
      <c r="G176" s="131" t="str">
        <f t="shared" si="26"/>
        <v/>
      </c>
      <c r="H176" s="131"/>
      <c r="I176" s="96" t="e">
        <f>篩選器!F176</f>
        <v>#N/A</v>
      </c>
      <c r="J176" s="96">
        <f>篩選器!G176</f>
        <v>0</v>
      </c>
      <c r="K176" s="96" t="str">
        <f t="shared" si="34"/>
        <v/>
      </c>
      <c r="L176" s="96" t="e">
        <f>篩選器!H176</f>
        <v>#N/A</v>
      </c>
      <c r="M176" s="96">
        <f>篩選器!I176</f>
        <v>0</v>
      </c>
      <c r="N176" s="96" t="str">
        <f t="shared" si="27"/>
        <v/>
      </c>
      <c r="O176" s="96" t="e">
        <f>篩選器!J176</f>
        <v>#N/A</v>
      </c>
      <c r="P176" s="96">
        <f>篩選器!K176</f>
        <v>0</v>
      </c>
      <c r="Q176" s="96" t="str">
        <f t="shared" si="28"/>
        <v/>
      </c>
      <c r="R176" s="96" t="e">
        <f>篩選器!L176</f>
        <v>#N/A</v>
      </c>
      <c r="S176" s="96">
        <f>篩選器!M176</f>
        <v>0</v>
      </c>
      <c r="T176" s="96" t="str">
        <f t="shared" si="29"/>
        <v/>
      </c>
      <c r="U176" s="96" t="e">
        <f>篩選器!N176</f>
        <v>#N/A</v>
      </c>
      <c r="V176" s="96">
        <f>篩選器!O176</f>
        <v>0</v>
      </c>
      <c r="W176" s="96" t="str">
        <f t="shared" si="30"/>
        <v/>
      </c>
      <c r="X176" t="e">
        <f>篩選器!P176</f>
        <v>#N/A</v>
      </c>
      <c r="Y176">
        <f>篩選器!Q176</f>
        <v>0</v>
      </c>
      <c r="Z176" s="96" t="str">
        <f t="shared" si="31"/>
        <v/>
      </c>
      <c r="AA176" t="e">
        <f>篩選器!R176</f>
        <v>#N/A</v>
      </c>
      <c r="AB176">
        <f>篩選器!S176</f>
        <v>0</v>
      </c>
      <c r="AC176" s="96" t="str">
        <f t="shared" si="32"/>
        <v/>
      </c>
      <c r="AD176" t="e">
        <f>篩選器!T176</f>
        <v>#N/A</v>
      </c>
      <c r="AE176">
        <f>篩選器!U176</f>
        <v>0</v>
      </c>
      <c r="AF176" s="96" t="str">
        <f t="shared" si="33"/>
        <v/>
      </c>
    </row>
    <row r="177" spans="1:32" ht="12" customHeight="1">
      <c r="A177" s="108">
        <f>藥品總表!C180</f>
        <v>0</v>
      </c>
      <c r="B177" s="32">
        <f>藥品總表!B180</f>
        <v>0</v>
      </c>
      <c r="C177" s="117">
        <f>藥品總表!D180</f>
        <v>0</v>
      </c>
      <c r="E177" s="131" t="str">
        <f t="shared" si="24"/>
        <v>、、、、、、、</v>
      </c>
      <c r="F177" s="131" t="str">
        <f t="shared" si="25"/>
        <v/>
      </c>
      <c r="G177" s="131" t="str">
        <f t="shared" si="26"/>
        <v/>
      </c>
      <c r="H177" s="131"/>
      <c r="I177" s="96" t="e">
        <f>篩選器!F177</f>
        <v>#N/A</v>
      </c>
      <c r="J177" s="96">
        <f>篩選器!G177</f>
        <v>0</v>
      </c>
      <c r="K177" s="96" t="str">
        <f t="shared" si="34"/>
        <v/>
      </c>
      <c r="L177" s="96" t="e">
        <f>篩選器!H177</f>
        <v>#N/A</v>
      </c>
      <c r="M177" s="96">
        <f>篩選器!I177</f>
        <v>0</v>
      </c>
      <c r="N177" s="96" t="str">
        <f t="shared" si="27"/>
        <v/>
      </c>
      <c r="O177" s="96" t="e">
        <f>篩選器!J177</f>
        <v>#N/A</v>
      </c>
      <c r="P177" s="96">
        <f>篩選器!K177</f>
        <v>0</v>
      </c>
      <c r="Q177" s="96" t="str">
        <f t="shared" si="28"/>
        <v/>
      </c>
      <c r="R177" s="96" t="e">
        <f>篩選器!L177</f>
        <v>#N/A</v>
      </c>
      <c r="S177" s="96">
        <f>篩選器!M177</f>
        <v>0</v>
      </c>
      <c r="T177" s="96" t="str">
        <f t="shared" si="29"/>
        <v/>
      </c>
      <c r="U177" s="96" t="e">
        <f>篩選器!N177</f>
        <v>#N/A</v>
      </c>
      <c r="V177" s="96">
        <f>篩選器!O177</f>
        <v>0</v>
      </c>
      <c r="W177" s="96" t="str">
        <f t="shared" si="30"/>
        <v/>
      </c>
      <c r="X177" t="e">
        <f>篩選器!P177</f>
        <v>#N/A</v>
      </c>
      <c r="Y177">
        <f>篩選器!Q177</f>
        <v>0</v>
      </c>
      <c r="Z177" s="96" t="str">
        <f t="shared" si="31"/>
        <v/>
      </c>
      <c r="AA177" t="e">
        <f>篩選器!R177</f>
        <v>#N/A</v>
      </c>
      <c r="AB177">
        <f>篩選器!S177</f>
        <v>0</v>
      </c>
      <c r="AC177" s="96" t="str">
        <f t="shared" si="32"/>
        <v/>
      </c>
      <c r="AD177" t="e">
        <f>篩選器!T177</f>
        <v>#N/A</v>
      </c>
      <c r="AE177">
        <f>篩選器!U177</f>
        <v>0</v>
      </c>
      <c r="AF177" s="96" t="str">
        <f t="shared" si="33"/>
        <v/>
      </c>
    </row>
    <row r="178" spans="1:32" ht="12" customHeight="1">
      <c r="A178" s="108">
        <f>藥品總表!C181</f>
        <v>0</v>
      </c>
      <c r="B178" s="32">
        <f>藥品總表!B181</f>
        <v>0</v>
      </c>
      <c r="C178" s="117">
        <f>藥品總表!D181</f>
        <v>0</v>
      </c>
      <c r="E178" s="131" t="str">
        <f t="shared" si="24"/>
        <v>、、、、、、、</v>
      </c>
      <c r="F178" s="131" t="str">
        <f t="shared" si="25"/>
        <v/>
      </c>
      <c r="G178" s="131" t="str">
        <f t="shared" si="26"/>
        <v/>
      </c>
      <c r="H178" s="131"/>
      <c r="I178" s="96" t="e">
        <f>篩選器!F178</f>
        <v>#N/A</v>
      </c>
      <c r="J178" s="96">
        <f>篩選器!G178</f>
        <v>0</v>
      </c>
      <c r="K178" s="96" t="str">
        <f t="shared" si="34"/>
        <v/>
      </c>
      <c r="L178" s="96" t="e">
        <f>篩選器!H178</f>
        <v>#N/A</v>
      </c>
      <c r="M178" s="96">
        <f>篩選器!I178</f>
        <v>0</v>
      </c>
      <c r="N178" s="96" t="str">
        <f t="shared" si="27"/>
        <v/>
      </c>
      <c r="O178" s="96" t="e">
        <f>篩選器!J178</f>
        <v>#N/A</v>
      </c>
      <c r="P178" s="96">
        <f>篩選器!K178</f>
        <v>0</v>
      </c>
      <c r="Q178" s="96" t="str">
        <f t="shared" si="28"/>
        <v/>
      </c>
      <c r="R178" s="96" t="e">
        <f>篩選器!L178</f>
        <v>#N/A</v>
      </c>
      <c r="S178" s="96">
        <f>篩選器!M178</f>
        <v>0</v>
      </c>
      <c r="T178" s="96" t="str">
        <f t="shared" si="29"/>
        <v/>
      </c>
      <c r="U178" s="96" t="e">
        <f>篩選器!N178</f>
        <v>#N/A</v>
      </c>
      <c r="V178" s="96">
        <f>篩選器!O178</f>
        <v>0</v>
      </c>
      <c r="W178" s="96" t="str">
        <f t="shared" si="30"/>
        <v/>
      </c>
      <c r="X178" t="e">
        <f>篩選器!P178</f>
        <v>#N/A</v>
      </c>
      <c r="Y178">
        <f>篩選器!Q178</f>
        <v>0</v>
      </c>
      <c r="Z178" s="96" t="str">
        <f t="shared" si="31"/>
        <v/>
      </c>
      <c r="AA178" t="e">
        <f>篩選器!R178</f>
        <v>#N/A</v>
      </c>
      <c r="AB178">
        <f>篩選器!S178</f>
        <v>0</v>
      </c>
      <c r="AC178" s="96" t="str">
        <f t="shared" si="32"/>
        <v/>
      </c>
      <c r="AD178" t="e">
        <f>篩選器!T178</f>
        <v>#N/A</v>
      </c>
      <c r="AE178">
        <f>篩選器!U178</f>
        <v>0</v>
      </c>
      <c r="AF178" s="96" t="str">
        <f t="shared" si="33"/>
        <v/>
      </c>
    </row>
    <row r="179" spans="1:32" ht="12" customHeight="1">
      <c r="A179" s="108">
        <f>藥品總表!C182</f>
        <v>0</v>
      </c>
      <c r="B179" s="32">
        <f>藥品總表!B182</f>
        <v>0</v>
      </c>
      <c r="C179" s="117">
        <f>藥品總表!D182</f>
        <v>0</v>
      </c>
      <c r="E179" s="131" t="str">
        <f t="shared" si="24"/>
        <v>、、、、、、、</v>
      </c>
      <c r="F179" s="131" t="str">
        <f t="shared" si="25"/>
        <v/>
      </c>
      <c r="G179" s="131" t="str">
        <f t="shared" si="26"/>
        <v/>
      </c>
      <c r="H179" s="131"/>
      <c r="I179" s="96" t="e">
        <f>篩選器!F179</f>
        <v>#N/A</v>
      </c>
      <c r="J179" s="96">
        <f>篩選器!G179</f>
        <v>0</v>
      </c>
      <c r="K179" s="96" t="str">
        <f t="shared" si="34"/>
        <v/>
      </c>
      <c r="L179" s="96" t="e">
        <f>篩選器!H179</f>
        <v>#N/A</v>
      </c>
      <c r="M179" s="96">
        <f>篩選器!I179</f>
        <v>0</v>
      </c>
      <c r="N179" s="96" t="str">
        <f t="shared" si="27"/>
        <v/>
      </c>
      <c r="O179" s="96" t="e">
        <f>篩選器!J179</f>
        <v>#N/A</v>
      </c>
      <c r="P179" s="96">
        <f>篩選器!K179</f>
        <v>0</v>
      </c>
      <c r="Q179" s="96" t="str">
        <f t="shared" si="28"/>
        <v/>
      </c>
      <c r="R179" s="96" t="e">
        <f>篩選器!L179</f>
        <v>#N/A</v>
      </c>
      <c r="S179" s="96">
        <f>篩選器!M179</f>
        <v>0</v>
      </c>
      <c r="T179" s="96" t="str">
        <f t="shared" si="29"/>
        <v/>
      </c>
      <c r="U179" s="96" t="e">
        <f>篩選器!N179</f>
        <v>#N/A</v>
      </c>
      <c r="V179" s="96">
        <f>篩選器!O179</f>
        <v>0</v>
      </c>
      <c r="W179" s="96" t="str">
        <f t="shared" si="30"/>
        <v/>
      </c>
      <c r="X179" t="e">
        <f>篩選器!P179</f>
        <v>#N/A</v>
      </c>
      <c r="Y179">
        <f>篩選器!Q179</f>
        <v>0</v>
      </c>
      <c r="Z179" s="96" t="str">
        <f t="shared" si="31"/>
        <v/>
      </c>
      <c r="AA179" t="e">
        <f>篩選器!R179</f>
        <v>#N/A</v>
      </c>
      <c r="AB179">
        <f>篩選器!S179</f>
        <v>0</v>
      </c>
      <c r="AC179" s="96" t="str">
        <f t="shared" si="32"/>
        <v/>
      </c>
      <c r="AD179" t="e">
        <f>篩選器!T179</f>
        <v>#N/A</v>
      </c>
      <c r="AE179">
        <f>篩選器!U179</f>
        <v>0</v>
      </c>
      <c r="AF179" s="96" t="str">
        <f t="shared" si="33"/>
        <v/>
      </c>
    </row>
    <row r="180" spans="1:32" ht="12" customHeight="1">
      <c r="A180" s="108">
        <f>藥品總表!C183</f>
        <v>0</v>
      </c>
      <c r="B180" s="32">
        <f>藥品總表!B183</f>
        <v>0</v>
      </c>
      <c r="C180" s="117">
        <f>藥品總表!D183</f>
        <v>0</v>
      </c>
      <c r="E180" s="131" t="str">
        <f t="shared" si="24"/>
        <v>、、、、、、、</v>
      </c>
      <c r="F180" s="131" t="str">
        <f t="shared" si="25"/>
        <v/>
      </c>
      <c r="G180" s="131" t="str">
        <f t="shared" si="26"/>
        <v/>
      </c>
      <c r="H180" s="131"/>
      <c r="I180" s="96" t="e">
        <f>篩選器!F180</f>
        <v>#N/A</v>
      </c>
      <c r="J180" s="96">
        <f>篩選器!G180</f>
        <v>0</v>
      </c>
      <c r="K180" s="96" t="str">
        <f t="shared" si="34"/>
        <v/>
      </c>
      <c r="L180" s="96" t="e">
        <f>篩選器!H180</f>
        <v>#N/A</v>
      </c>
      <c r="M180" s="96">
        <f>篩選器!I180</f>
        <v>0</v>
      </c>
      <c r="N180" s="96" t="str">
        <f t="shared" si="27"/>
        <v/>
      </c>
      <c r="O180" s="96" t="e">
        <f>篩選器!J180</f>
        <v>#N/A</v>
      </c>
      <c r="P180" s="96">
        <f>篩選器!K180</f>
        <v>0</v>
      </c>
      <c r="Q180" s="96" t="str">
        <f t="shared" si="28"/>
        <v/>
      </c>
      <c r="R180" s="96" t="e">
        <f>篩選器!L180</f>
        <v>#N/A</v>
      </c>
      <c r="S180" s="96">
        <f>篩選器!M180</f>
        <v>0</v>
      </c>
      <c r="T180" s="96" t="str">
        <f t="shared" si="29"/>
        <v/>
      </c>
      <c r="U180" s="96" t="e">
        <f>篩選器!N180</f>
        <v>#N/A</v>
      </c>
      <c r="V180" s="96">
        <f>篩選器!O180</f>
        <v>0</v>
      </c>
      <c r="W180" s="96" t="str">
        <f t="shared" si="30"/>
        <v/>
      </c>
      <c r="X180" t="e">
        <f>篩選器!P180</f>
        <v>#N/A</v>
      </c>
      <c r="Y180">
        <f>篩選器!Q180</f>
        <v>0</v>
      </c>
      <c r="Z180" s="96" t="str">
        <f t="shared" si="31"/>
        <v/>
      </c>
      <c r="AA180" t="e">
        <f>篩選器!R180</f>
        <v>#N/A</v>
      </c>
      <c r="AB180">
        <f>篩選器!S180</f>
        <v>0</v>
      </c>
      <c r="AC180" s="96" t="str">
        <f t="shared" si="32"/>
        <v/>
      </c>
      <c r="AD180" t="e">
        <f>篩選器!T180</f>
        <v>#N/A</v>
      </c>
      <c r="AE180">
        <f>篩選器!U180</f>
        <v>0</v>
      </c>
      <c r="AF180" s="96" t="str">
        <f t="shared" si="33"/>
        <v/>
      </c>
    </row>
    <row r="181" spans="1:32" ht="12" customHeight="1">
      <c r="A181" s="108">
        <f>藥品總表!C184</f>
        <v>0</v>
      </c>
      <c r="B181" s="32">
        <f>藥品總表!B184</f>
        <v>0</v>
      </c>
      <c r="C181" s="117">
        <f>藥品總表!D184</f>
        <v>0</v>
      </c>
      <c r="E181" s="131" t="str">
        <f t="shared" si="24"/>
        <v>、、、、、、、</v>
      </c>
      <c r="F181" s="131" t="str">
        <f t="shared" si="25"/>
        <v/>
      </c>
      <c r="G181" s="131" t="str">
        <f t="shared" si="26"/>
        <v/>
      </c>
      <c r="H181" s="131"/>
      <c r="I181" s="96" t="e">
        <f>篩選器!F181</f>
        <v>#N/A</v>
      </c>
      <c r="J181" s="96">
        <f>篩選器!G181</f>
        <v>0</v>
      </c>
      <c r="K181" s="96" t="str">
        <f t="shared" si="34"/>
        <v/>
      </c>
      <c r="L181" s="96" t="e">
        <f>篩選器!H181</f>
        <v>#N/A</v>
      </c>
      <c r="M181" s="96">
        <f>篩選器!I181</f>
        <v>0</v>
      </c>
      <c r="N181" s="96" t="str">
        <f t="shared" si="27"/>
        <v/>
      </c>
      <c r="O181" s="96" t="e">
        <f>篩選器!J181</f>
        <v>#N/A</v>
      </c>
      <c r="P181" s="96">
        <f>篩選器!K181</f>
        <v>0</v>
      </c>
      <c r="Q181" s="96" t="str">
        <f t="shared" si="28"/>
        <v/>
      </c>
      <c r="R181" s="96" t="e">
        <f>篩選器!L181</f>
        <v>#N/A</v>
      </c>
      <c r="S181" s="96">
        <f>篩選器!M181</f>
        <v>0</v>
      </c>
      <c r="T181" s="96" t="str">
        <f t="shared" si="29"/>
        <v/>
      </c>
      <c r="U181" s="96" t="e">
        <f>篩選器!N181</f>
        <v>#N/A</v>
      </c>
      <c r="V181" s="96">
        <f>篩選器!O181</f>
        <v>0</v>
      </c>
      <c r="W181" s="96" t="str">
        <f t="shared" si="30"/>
        <v/>
      </c>
      <c r="X181" t="e">
        <f>篩選器!P181</f>
        <v>#N/A</v>
      </c>
      <c r="Y181">
        <f>篩選器!Q181</f>
        <v>0</v>
      </c>
      <c r="Z181" s="96" t="str">
        <f t="shared" si="31"/>
        <v/>
      </c>
      <c r="AA181" t="e">
        <f>篩選器!R181</f>
        <v>#N/A</v>
      </c>
      <c r="AB181">
        <f>篩選器!S181</f>
        <v>0</v>
      </c>
      <c r="AC181" s="96" t="str">
        <f t="shared" si="32"/>
        <v/>
      </c>
      <c r="AD181" t="e">
        <f>篩選器!T181</f>
        <v>#N/A</v>
      </c>
      <c r="AE181">
        <f>篩選器!U181</f>
        <v>0</v>
      </c>
      <c r="AF181" s="96" t="str">
        <f t="shared" si="33"/>
        <v/>
      </c>
    </row>
    <row r="182" spans="1:32" ht="12" customHeight="1">
      <c r="A182" s="108">
        <f>藥品總表!C185</f>
        <v>0</v>
      </c>
      <c r="B182" s="32">
        <f>藥品總表!B185</f>
        <v>0</v>
      </c>
      <c r="C182" s="117">
        <f>藥品總表!D185</f>
        <v>0</v>
      </c>
      <c r="E182" s="131" t="str">
        <f t="shared" si="24"/>
        <v>、、、、、、、</v>
      </c>
      <c r="F182" s="131" t="str">
        <f t="shared" si="25"/>
        <v/>
      </c>
      <c r="G182" s="131" t="str">
        <f t="shared" si="26"/>
        <v/>
      </c>
      <c r="H182" s="131"/>
      <c r="I182" s="96" t="e">
        <f>篩選器!F182</f>
        <v>#N/A</v>
      </c>
      <c r="J182" s="96">
        <f>篩選器!G182</f>
        <v>0</v>
      </c>
      <c r="K182" s="96" t="str">
        <f t="shared" si="34"/>
        <v/>
      </c>
      <c r="L182" s="96" t="e">
        <f>篩選器!H182</f>
        <v>#N/A</v>
      </c>
      <c r="M182" s="96">
        <f>篩選器!I182</f>
        <v>0</v>
      </c>
      <c r="N182" s="96" t="str">
        <f t="shared" si="27"/>
        <v/>
      </c>
      <c r="O182" s="96" t="e">
        <f>篩選器!J182</f>
        <v>#N/A</v>
      </c>
      <c r="P182" s="96">
        <f>篩選器!K182</f>
        <v>0</v>
      </c>
      <c r="Q182" s="96" t="str">
        <f t="shared" si="28"/>
        <v/>
      </c>
      <c r="R182" s="96" t="e">
        <f>篩選器!L182</f>
        <v>#N/A</v>
      </c>
      <c r="S182" s="96">
        <f>篩選器!M182</f>
        <v>0</v>
      </c>
      <c r="T182" s="96" t="str">
        <f t="shared" si="29"/>
        <v/>
      </c>
      <c r="U182" s="96" t="e">
        <f>篩選器!N182</f>
        <v>#N/A</v>
      </c>
      <c r="V182" s="96">
        <f>篩選器!O182</f>
        <v>0</v>
      </c>
      <c r="W182" s="96" t="str">
        <f t="shared" si="30"/>
        <v/>
      </c>
      <c r="X182" t="e">
        <f>篩選器!P182</f>
        <v>#N/A</v>
      </c>
      <c r="Y182">
        <f>篩選器!Q182</f>
        <v>0</v>
      </c>
      <c r="Z182" s="96" t="str">
        <f t="shared" si="31"/>
        <v/>
      </c>
      <c r="AA182" t="e">
        <f>篩選器!R182</f>
        <v>#N/A</v>
      </c>
      <c r="AB182">
        <f>篩選器!S182</f>
        <v>0</v>
      </c>
      <c r="AC182" s="96" t="str">
        <f t="shared" si="32"/>
        <v/>
      </c>
      <c r="AD182" t="e">
        <f>篩選器!T182</f>
        <v>#N/A</v>
      </c>
      <c r="AE182">
        <f>篩選器!U182</f>
        <v>0</v>
      </c>
      <c r="AF182" s="96" t="str">
        <f t="shared" si="33"/>
        <v/>
      </c>
    </row>
    <row r="183" spans="1:32" ht="12" customHeight="1">
      <c r="A183" s="108">
        <f>藥品總表!C186</f>
        <v>0</v>
      </c>
      <c r="B183" s="32">
        <f>藥品總表!B186</f>
        <v>0</v>
      </c>
      <c r="C183" s="117">
        <f>藥品總表!D186</f>
        <v>0</v>
      </c>
      <c r="E183" s="131" t="str">
        <f t="shared" si="24"/>
        <v>、、、、、、、</v>
      </c>
      <c r="F183" s="131" t="str">
        <f t="shared" si="25"/>
        <v/>
      </c>
      <c r="G183" s="131" t="str">
        <f t="shared" si="26"/>
        <v/>
      </c>
      <c r="H183" s="131"/>
      <c r="I183" s="96" t="e">
        <f>篩選器!F183</f>
        <v>#N/A</v>
      </c>
      <c r="J183" s="96">
        <f>篩選器!G183</f>
        <v>0</v>
      </c>
      <c r="K183" s="96" t="str">
        <f t="shared" si="34"/>
        <v/>
      </c>
      <c r="L183" s="96" t="e">
        <f>篩選器!H183</f>
        <v>#N/A</v>
      </c>
      <c r="M183" s="96">
        <f>篩選器!I183</f>
        <v>0</v>
      </c>
      <c r="N183" s="96" t="str">
        <f t="shared" si="27"/>
        <v/>
      </c>
      <c r="O183" s="96" t="e">
        <f>篩選器!J183</f>
        <v>#N/A</v>
      </c>
      <c r="P183" s="96">
        <f>篩選器!K183</f>
        <v>0</v>
      </c>
      <c r="Q183" s="96" t="str">
        <f t="shared" si="28"/>
        <v/>
      </c>
      <c r="R183" s="96" t="e">
        <f>篩選器!L183</f>
        <v>#N/A</v>
      </c>
      <c r="S183" s="96">
        <f>篩選器!M183</f>
        <v>0</v>
      </c>
      <c r="T183" s="96" t="str">
        <f t="shared" si="29"/>
        <v/>
      </c>
      <c r="U183" s="96" t="e">
        <f>篩選器!N183</f>
        <v>#N/A</v>
      </c>
      <c r="V183" s="96">
        <f>篩選器!O183</f>
        <v>0</v>
      </c>
      <c r="W183" s="96" t="str">
        <f t="shared" si="30"/>
        <v/>
      </c>
      <c r="X183" t="e">
        <f>篩選器!P183</f>
        <v>#N/A</v>
      </c>
      <c r="Y183">
        <f>篩選器!Q183</f>
        <v>0</v>
      </c>
      <c r="Z183" s="96" t="str">
        <f t="shared" si="31"/>
        <v/>
      </c>
      <c r="AA183" t="e">
        <f>篩選器!R183</f>
        <v>#N/A</v>
      </c>
      <c r="AB183">
        <f>篩選器!S183</f>
        <v>0</v>
      </c>
      <c r="AC183" s="96" t="str">
        <f t="shared" si="32"/>
        <v/>
      </c>
      <c r="AD183" t="e">
        <f>篩選器!T183</f>
        <v>#N/A</v>
      </c>
      <c r="AE183">
        <f>篩選器!U183</f>
        <v>0</v>
      </c>
      <c r="AF183" s="96" t="str">
        <f t="shared" si="33"/>
        <v/>
      </c>
    </row>
    <row r="184" spans="1:32" ht="12" customHeight="1">
      <c r="A184" s="108">
        <f>藥品總表!C187</f>
        <v>0</v>
      </c>
      <c r="B184" s="32">
        <f>藥品總表!B187</f>
        <v>0</v>
      </c>
      <c r="C184" s="117">
        <f>藥品總表!D187</f>
        <v>0</v>
      </c>
      <c r="E184" s="131" t="str">
        <f t="shared" si="24"/>
        <v>、、、、、、、</v>
      </c>
      <c r="F184" s="131" t="str">
        <f t="shared" si="25"/>
        <v/>
      </c>
      <c r="G184" s="131" t="str">
        <f t="shared" si="26"/>
        <v/>
      </c>
      <c r="H184" s="131"/>
      <c r="I184" s="96" t="e">
        <f>篩選器!F184</f>
        <v>#N/A</v>
      </c>
      <c r="J184" s="96">
        <f>篩選器!G184</f>
        <v>0</v>
      </c>
      <c r="K184" s="96" t="str">
        <f t="shared" si="34"/>
        <v/>
      </c>
      <c r="L184" s="96" t="e">
        <f>篩選器!H184</f>
        <v>#N/A</v>
      </c>
      <c r="M184" s="96">
        <f>篩選器!I184</f>
        <v>0</v>
      </c>
      <c r="N184" s="96" t="str">
        <f t="shared" si="27"/>
        <v/>
      </c>
      <c r="O184" s="96" t="e">
        <f>篩選器!J184</f>
        <v>#N/A</v>
      </c>
      <c r="P184" s="96">
        <f>篩選器!K184</f>
        <v>0</v>
      </c>
      <c r="Q184" s="96" t="str">
        <f t="shared" si="28"/>
        <v/>
      </c>
      <c r="R184" s="96" t="e">
        <f>篩選器!L184</f>
        <v>#N/A</v>
      </c>
      <c r="S184" s="96">
        <f>篩選器!M184</f>
        <v>0</v>
      </c>
      <c r="T184" s="96" t="str">
        <f t="shared" si="29"/>
        <v/>
      </c>
      <c r="U184" s="96" t="e">
        <f>篩選器!N184</f>
        <v>#N/A</v>
      </c>
      <c r="V184" s="96">
        <f>篩選器!O184</f>
        <v>0</v>
      </c>
      <c r="W184" s="96" t="str">
        <f t="shared" si="30"/>
        <v/>
      </c>
      <c r="X184" t="e">
        <f>篩選器!P184</f>
        <v>#N/A</v>
      </c>
      <c r="Y184">
        <f>篩選器!Q184</f>
        <v>0</v>
      </c>
      <c r="Z184" s="96" t="str">
        <f t="shared" si="31"/>
        <v/>
      </c>
      <c r="AA184" t="e">
        <f>篩選器!R184</f>
        <v>#N/A</v>
      </c>
      <c r="AB184">
        <f>篩選器!S184</f>
        <v>0</v>
      </c>
      <c r="AC184" s="96" t="str">
        <f t="shared" si="32"/>
        <v/>
      </c>
      <c r="AD184" t="e">
        <f>篩選器!T184</f>
        <v>#N/A</v>
      </c>
      <c r="AE184">
        <f>篩選器!U184</f>
        <v>0</v>
      </c>
      <c r="AF184" s="96" t="str">
        <f t="shared" si="33"/>
        <v/>
      </c>
    </row>
    <row r="185" spans="1:32" ht="12" customHeight="1">
      <c r="A185" s="108">
        <f>藥品總表!C188</f>
        <v>0</v>
      </c>
      <c r="B185" s="32">
        <f>藥品總表!B188</f>
        <v>0</v>
      </c>
      <c r="C185" s="117">
        <f>藥品總表!D188</f>
        <v>0</v>
      </c>
      <c r="E185" s="131" t="str">
        <f t="shared" si="24"/>
        <v>、、、、、、、</v>
      </c>
      <c r="F185" s="131" t="str">
        <f t="shared" si="25"/>
        <v/>
      </c>
      <c r="G185" s="131" t="str">
        <f t="shared" si="26"/>
        <v/>
      </c>
      <c r="H185" s="131"/>
      <c r="I185" s="96" t="e">
        <f>篩選器!F185</f>
        <v>#N/A</v>
      </c>
      <c r="J185" s="96">
        <f>篩選器!G185</f>
        <v>0</v>
      </c>
      <c r="K185" s="96" t="str">
        <f t="shared" si="34"/>
        <v/>
      </c>
      <c r="L185" s="96" t="e">
        <f>篩選器!H185</f>
        <v>#N/A</v>
      </c>
      <c r="M185" s="96">
        <f>篩選器!I185</f>
        <v>0</v>
      </c>
      <c r="N185" s="96" t="str">
        <f t="shared" si="27"/>
        <v/>
      </c>
      <c r="O185" s="96" t="e">
        <f>篩選器!J185</f>
        <v>#N/A</v>
      </c>
      <c r="P185" s="96">
        <f>篩選器!K185</f>
        <v>0</v>
      </c>
      <c r="Q185" s="96" t="str">
        <f t="shared" si="28"/>
        <v/>
      </c>
      <c r="R185" s="96" t="e">
        <f>篩選器!L185</f>
        <v>#N/A</v>
      </c>
      <c r="S185" s="96">
        <f>篩選器!M185</f>
        <v>0</v>
      </c>
      <c r="T185" s="96" t="str">
        <f t="shared" si="29"/>
        <v/>
      </c>
      <c r="U185" s="96" t="e">
        <f>篩選器!N185</f>
        <v>#N/A</v>
      </c>
      <c r="V185" s="96">
        <f>篩選器!O185</f>
        <v>0</v>
      </c>
      <c r="W185" s="96" t="str">
        <f t="shared" si="30"/>
        <v/>
      </c>
      <c r="X185" t="e">
        <f>篩選器!P185</f>
        <v>#N/A</v>
      </c>
      <c r="Y185">
        <f>篩選器!Q185</f>
        <v>0</v>
      </c>
      <c r="Z185" s="96" t="str">
        <f t="shared" si="31"/>
        <v/>
      </c>
      <c r="AA185" t="e">
        <f>篩選器!R185</f>
        <v>#N/A</v>
      </c>
      <c r="AB185">
        <f>篩選器!S185</f>
        <v>0</v>
      </c>
      <c r="AC185" s="96" t="str">
        <f t="shared" si="32"/>
        <v/>
      </c>
      <c r="AD185" t="e">
        <f>篩選器!T185</f>
        <v>#N/A</v>
      </c>
      <c r="AE185">
        <f>篩選器!U185</f>
        <v>0</v>
      </c>
      <c r="AF185" s="96" t="str">
        <f t="shared" si="33"/>
        <v/>
      </c>
    </row>
    <row r="186" spans="1:32" ht="12" customHeight="1">
      <c r="A186" s="108">
        <f>藥品總表!C189</f>
        <v>0</v>
      </c>
      <c r="B186" s="32">
        <f>藥品總表!B189</f>
        <v>0</v>
      </c>
      <c r="C186" s="117">
        <f>藥品總表!D189</f>
        <v>0</v>
      </c>
      <c r="E186" s="131" t="str">
        <f t="shared" si="24"/>
        <v>、、、、、、、</v>
      </c>
      <c r="F186" s="131" t="str">
        <f t="shared" si="25"/>
        <v/>
      </c>
      <c r="G186" s="131" t="str">
        <f t="shared" si="26"/>
        <v/>
      </c>
      <c r="H186" s="131"/>
      <c r="I186" s="96" t="e">
        <f>篩選器!F186</f>
        <v>#N/A</v>
      </c>
      <c r="J186" s="96">
        <f>篩選器!G186</f>
        <v>0</v>
      </c>
      <c r="K186" s="96" t="str">
        <f t="shared" si="34"/>
        <v/>
      </c>
      <c r="L186" s="96" t="e">
        <f>篩選器!H186</f>
        <v>#N/A</v>
      </c>
      <c r="M186" s="96">
        <f>篩選器!I186</f>
        <v>0</v>
      </c>
      <c r="N186" s="96" t="str">
        <f t="shared" si="27"/>
        <v/>
      </c>
      <c r="O186" s="96" t="e">
        <f>篩選器!J186</f>
        <v>#N/A</v>
      </c>
      <c r="P186" s="96">
        <f>篩選器!K186</f>
        <v>0</v>
      </c>
      <c r="Q186" s="96" t="str">
        <f t="shared" si="28"/>
        <v/>
      </c>
      <c r="R186" s="96" t="e">
        <f>篩選器!L186</f>
        <v>#N/A</v>
      </c>
      <c r="S186" s="96">
        <f>篩選器!M186</f>
        <v>0</v>
      </c>
      <c r="T186" s="96" t="str">
        <f t="shared" si="29"/>
        <v/>
      </c>
      <c r="U186" s="96" t="e">
        <f>篩選器!N186</f>
        <v>#N/A</v>
      </c>
      <c r="V186" s="96">
        <f>篩選器!O186</f>
        <v>0</v>
      </c>
      <c r="W186" s="96" t="str">
        <f t="shared" si="30"/>
        <v/>
      </c>
      <c r="X186" t="e">
        <f>篩選器!P186</f>
        <v>#N/A</v>
      </c>
      <c r="Y186">
        <f>篩選器!Q186</f>
        <v>0</v>
      </c>
      <c r="Z186" s="96" t="str">
        <f t="shared" si="31"/>
        <v/>
      </c>
      <c r="AA186" t="e">
        <f>篩選器!R186</f>
        <v>#N/A</v>
      </c>
      <c r="AB186">
        <f>篩選器!S186</f>
        <v>0</v>
      </c>
      <c r="AC186" s="96" t="str">
        <f t="shared" si="32"/>
        <v/>
      </c>
      <c r="AD186" t="e">
        <f>篩選器!T186</f>
        <v>#N/A</v>
      </c>
      <c r="AE186">
        <f>篩選器!U186</f>
        <v>0</v>
      </c>
      <c r="AF186" s="96" t="str">
        <f t="shared" si="33"/>
        <v/>
      </c>
    </row>
    <row r="187" spans="1:32" ht="12" customHeight="1">
      <c r="A187" s="108">
        <f>藥品總表!C190</f>
        <v>0</v>
      </c>
      <c r="B187" s="32">
        <f>藥品總表!B190</f>
        <v>0</v>
      </c>
      <c r="C187" s="117">
        <f>藥品總表!D190</f>
        <v>0</v>
      </c>
      <c r="E187" s="131" t="str">
        <f t="shared" si="24"/>
        <v>、、、、、、、</v>
      </c>
      <c r="F187" s="131" t="str">
        <f t="shared" si="25"/>
        <v/>
      </c>
      <c r="G187" s="131" t="str">
        <f t="shared" si="26"/>
        <v/>
      </c>
      <c r="H187" s="131"/>
      <c r="I187" s="96" t="e">
        <f>篩選器!F187</f>
        <v>#N/A</v>
      </c>
      <c r="J187" s="96">
        <f>篩選器!G187</f>
        <v>0</v>
      </c>
      <c r="K187" s="96" t="str">
        <f t="shared" si="34"/>
        <v/>
      </c>
      <c r="L187" s="96" t="e">
        <f>篩選器!H187</f>
        <v>#N/A</v>
      </c>
      <c r="M187" s="96">
        <f>篩選器!I187</f>
        <v>0</v>
      </c>
      <c r="N187" s="96" t="str">
        <f t="shared" si="27"/>
        <v/>
      </c>
      <c r="O187" s="96" t="e">
        <f>篩選器!J187</f>
        <v>#N/A</v>
      </c>
      <c r="P187" s="96">
        <f>篩選器!K187</f>
        <v>0</v>
      </c>
      <c r="Q187" s="96" t="str">
        <f t="shared" si="28"/>
        <v/>
      </c>
      <c r="R187" s="96" t="e">
        <f>篩選器!L187</f>
        <v>#N/A</v>
      </c>
      <c r="S187" s="96">
        <f>篩選器!M187</f>
        <v>0</v>
      </c>
      <c r="T187" s="96" t="str">
        <f t="shared" si="29"/>
        <v/>
      </c>
      <c r="U187" s="96" t="e">
        <f>篩選器!N187</f>
        <v>#N/A</v>
      </c>
      <c r="V187" s="96">
        <f>篩選器!O187</f>
        <v>0</v>
      </c>
      <c r="W187" s="96" t="str">
        <f t="shared" si="30"/>
        <v/>
      </c>
      <c r="X187" t="e">
        <f>篩選器!P187</f>
        <v>#N/A</v>
      </c>
      <c r="Y187">
        <f>篩選器!Q187</f>
        <v>0</v>
      </c>
      <c r="Z187" s="96" t="str">
        <f t="shared" si="31"/>
        <v/>
      </c>
      <c r="AA187" t="e">
        <f>篩選器!R187</f>
        <v>#N/A</v>
      </c>
      <c r="AB187">
        <f>篩選器!S187</f>
        <v>0</v>
      </c>
      <c r="AC187" s="96" t="str">
        <f t="shared" si="32"/>
        <v/>
      </c>
      <c r="AD187" t="e">
        <f>篩選器!T187</f>
        <v>#N/A</v>
      </c>
      <c r="AE187">
        <f>篩選器!U187</f>
        <v>0</v>
      </c>
      <c r="AF187" s="96" t="str">
        <f t="shared" si="33"/>
        <v/>
      </c>
    </row>
    <row r="188" spans="1:32" ht="12" customHeight="1">
      <c r="A188" s="108">
        <f>藥品總表!C191</f>
        <v>0</v>
      </c>
      <c r="B188" s="32">
        <f>藥品總表!B191</f>
        <v>0</v>
      </c>
      <c r="C188" s="117">
        <f>藥品總表!D191</f>
        <v>0</v>
      </c>
      <c r="E188" s="131" t="str">
        <f t="shared" si="24"/>
        <v>、、、、、、、</v>
      </c>
      <c r="F188" s="131" t="str">
        <f t="shared" si="25"/>
        <v/>
      </c>
      <c r="G188" s="131" t="str">
        <f t="shared" si="26"/>
        <v/>
      </c>
      <c r="H188" s="131"/>
      <c r="I188" s="96" t="e">
        <f>篩選器!F188</f>
        <v>#N/A</v>
      </c>
      <c r="J188" s="96">
        <f>篩選器!G188</f>
        <v>0</v>
      </c>
      <c r="K188" s="96" t="str">
        <f t="shared" si="34"/>
        <v/>
      </c>
      <c r="L188" s="96" t="e">
        <f>篩選器!H188</f>
        <v>#N/A</v>
      </c>
      <c r="M188" s="96">
        <f>篩選器!I188</f>
        <v>0</v>
      </c>
      <c r="N188" s="96" t="str">
        <f t="shared" si="27"/>
        <v/>
      </c>
      <c r="O188" s="96" t="e">
        <f>篩選器!J188</f>
        <v>#N/A</v>
      </c>
      <c r="P188" s="96">
        <f>篩選器!K188</f>
        <v>0</v>
      </c>
      <c r="Q188" s="96" t="str">
        <f t="shared" si="28"/>
        <v/>
      </c>
      <c r="R188" s="96" t="e">
        <f>篩選器!L188</f>
        <v>#N/A</v>
      </c>
      <c r="S188" s="96">
        <f>篩選器!M188</f>
        <v>0</v>
      </c>
      <c r="T188" s="96" t="str">
        <f t="shared" si="29"/>
        <v/>
      </c>
      <c r="U188" s="96" t="e">
        <f>篩選器!N188</f>
        <v>#N/A</v>
      </c>
      <c r="V188" s="96">
        <f>篩選器!O188</f>
        <v>0</v>
      </c>
      <c r="W188" s="96" t="str">
        <f t="shared" si="30"/>
        <v/>
      </c>
      <c r="X188" t="e">
        <f>篩選器!P188</f>
        <v>#N/A</v>
      </c>
      <c r="Y188">
        <f>篩選器!Q188</f>
        <v>0</v>
      </c>
      <c r="Z188" s="96" t="str">
        <f t="shared" si="31"/>
        <v/>
      </c>
      <c r="AA188" t="e">
        <f>篩選器!R188</f>
        <v>#N/A</v>
      </c>
      <c r="AB188">
        <f>篩選器!S188</f>
        <v>0</v>
      </c>
      <c r="AC188" s="96" t="str">
        <f t="shared" si="32"/>
        <v/>
      </c>
      <c r="AD188" t="e">
        <f>篩選器!T188</f>
        <v>#N/A</v>
      </c>
      <c r="AE188">
        <f>篩選器!U188</f>
        <v>0</v>
      </c>
      <c r="AF188" s="96" t="str">
        <f t="shared" si="33"/>
        <v/>
      </c>
    </row>
    <row r="189" spans="1:32" ht="12" customHeight="1">
      <c r="A189" s="108">
        <f>藥品總表!C192</f>
        <v>0</v>
      </c>
      <c r="B189" s="32">
        <f>藥品總表!B192</f>
        <v>0</v>
      </c>
      <c r="C189" s="117">
        <f>藥品總表!D192</f>
        <v>0</v>
      </c>
      <c r="E189" s="131" t="str">
        <f t="shared" si="24"/>
        <v>、、、、、、、</v>
      </c>
      <c r="F189" s="131" t="str">
        <f t="shared" si="25"/>
        <v/>
      </c>
      <c r="G189" s="131" t="str">
        <f t="shared" si="26"/>
        <v/>
      </c>
      <c r="H189" s="131"/>
      <c r="I189" s="96" t="e">
        <f>篩選器!F189</f>
        <v>#N/A</v>
      </c>
      <c r="J189" s="96">
        <f>篩選器!G189</f>
        <v>0</v>
      </c>
      <c r="K189" s="96" t="str">
        <f t="shared" si="34"/>
        <v/>
      </c>
      <c r="L189" s="96" t="e">
        <f>篩選器!H189</f>
        <v>#N/A</v>
      </c>
      <c r="M189" s="96">
        <f>篩選器!I189</f>
        <v>0</v>
      </c>
      <c r="N189" s="96" t="str">
        <f t="shared" si="27"/>
        <v/>
      </c>
      <c r="O189" s="96" t="e">
        <f>篩選器!J189</f>
        <v>#N/A</v>
      </c>
      <c r="P189" s="96">
        <f>篩選器!K189</f>
        <v>0</v>
      </c>
      <c r="Q189" s="96" t="str">
        <f t="shared" si="28"/>
        <v/>
      </c>
      <c r="R189" s="96" t="e">
        <f>篩選器!L189</f>
        <v>#N/A</v>
      </c>
      <c r="S189" s="96">
        <f>篩選器!M189</f>
        <v>0</v>
      </c>
      <c r="T189" s="96" t="str">
        <f t="shared" si="29"/>
        <v/>
      </c>
      <c r="U189" s="96" t="e">
        <f>篩選器!N189</f>
        <v>#N/A</v>
      </c>
      <c r="V189" s="96">
        <f>篩選器!O189</f>
        <v>0</v>
      </c>
      <c r="W189" s="96" t="str">
        <f t="shared" si="30"/>
        <v/>
      </c>
      <c r="X189" t="e">
        <f>篩選器!P189</f>
        <v>#N/A</v>
      </c>
      <c r="Y189">
        <f>篩選器!Q189</f>
        <v>0</v>
      </c>
      <c r="Z189" s="96" t="str">
        <f t="shared" si="31"/>
        <v/>
      </c>
      <c r="AA189" t="e">
        <f>篩選器!R189</f>
        <v>#N/A</v>
      </c>
      <c r="AB189">
        <f>篩選器!S189</f>
        <v>0</v>
      </c>
      <c r="AC189" s="96" t="str">
        <f t="shared" si="32"/>
        <v/>
      </c>
      <c r="AD189" t="e">
        <f>篩選器!T189</f>
        <v>#N/A</v>
      </c>
      <c r="AE189">
        <f>篩選器!U189</f>
        <v>0</v>
      </c>
      <c r="AF189" s="96" t="str">
        <f t="shared" si="33"/>
        <v/>
      </c>
    </row>
    <row r="190" spans="1:32" ht="12" customHeight="1">
      <c r="A190" s="108">
        <f>藥品總表!C193</f>
        <v>0</v>
      </c>
      <c r="B190" s="32">
        <f>藥品總表!B193</f>
        <v>0</v>
      </c>
      <c r="C190" s="117">
        <f>藥品總表!D193</f>
        <v>0</v>
      </c>
      <c r="E190" s="131" t="str">
        <f t="shared" si="24"/>
        <v>、、、、、、、</v>
      </c>
      <c r="F190" s="131" t="str">
        <f t="shared" si="25"/>
        <v/>
      </c>
      <c r="G190" s="131" t="str">
        <f t="shared" si="26"/>
        <v/>
      </c>
      <c r="H190" s="131"/>
      <c r="I190" s="96" t="e">
        <f>篩選器!F190</f>
        <v>#N/A</v>
      </c>
      <c r="J190" s="96">
        <f>篩選器!G190</f>
        <v>0</v>
      </c>
      <c r="K190" s="96" t="str">
        <f t="shared" si="34"/>
        <v/>
      </c>
      <c r="L190" s="96" t="e">
        <f>篩選器!H190</f>
        <v>#N/A</v>
      </c>
      <c r="M190" s="96">
        <f>篩選器!I190</f>
        <v>0</v>
      </c>
      <c r="N190" s="96" t="str">
        <f t="shared" si="27"/>
        <v/>
      </c>
      <c r="O190" s="96" t="e">
        <f>篩選器!J190</f>
        <v>#N/A</v>
      </c>
      <c r="P190" s="96">
        <f>篩選器!K190</f>
        <v>0</v>
      </c>
      <c r="Q190" s="96" t="str">
        <f t="shared" si="28"/>
        <v/>
      </c>
      <c r="R190" s="96" t="e">
        <f>篩選器!L190</f>
        <v>#N/A</v>
      </c>
      <c r="S190" s="96">
        <f>篩選器!M190</f>
        <v>0</v>
      </c>
      <c r="T190" s="96" t="str">
        <f t="shared" si="29"/>
        <v/>
      </c>
      <c r="U190" s="96" t="e">
        <f>篩選器!N190</f>
        <v>#N/A</v>
      </c>
      <c r="V190" s="96">
        <f>篩選器!O190</f>
        <v>0</v>
      </c>
      <c r="W190" s="96" t="str">
        <f t="shared" si="30"/>
        <v/>
      </c>
      <c r="X190" t="e">
        <f>篩選器!P190</f>
        <v>#N/A</v>
      </c>
      <c r="Y190">
        <f>篩選器!Q190</f>
        <v>0</v>
      </c>
      <c r="Z190" s="96" t="str">
        <f t="shared" si="31"/>
        <v/>
      </c>
      <c r="AA190" t="e">
        <f>篩選器!R190</f>
        <v>#N/A</v>
      </c>
      <c r="AB190">
        <f>篩選器!S190</f>
        <v>0</v>
      </c>
      <c r="AC190" s="96" t="str">
        <f t="shared" si="32"/>
        <v/>
      </c>
      <c r="AD190" t="e">
        <f>篩選器!T190</f>
        <v>#N/A</v>
      </c>
      <c r="AE190">
        <f>篩選器!U190</f>
        <v>0</v>
      </c>
      <c r="AF190" s="96" t="str">
        <f t="shared" si="33"/>
        <v/>
      </c>
    </row>
    <row r="191" spans="1:32" ht="12" customHeight="1">
      <c r="A191" s="108">
        <f>藥品總表!C194</f>
        <v>0</v>
      </c>
      <c r="B191" s="32">
        <f>藥品總表!B194</f>
        <v>0</v>
      </c>
      <c r="C191" s="117">
        <f>藥品總表!D194</f>
        <v>0</v>
      </c>
      <c r="E191" s="131" t="str">
        <f t="shared" si="24"/>
        <v>、、、、、、、</v>
      </c>
      <c r="F191" s="131" t="str">
        <f t="shared" si="25"/>
        <v/>
      </c>
      <c r="G191" s="131" t="str">
        <f t="shared" si="26"/>
        <v/>
      </c>
      <c r="H191" s="131"/>
      <c r="I191" s="96" t="e">
        <f>篩選器!F191</f>
        <v>#N/A</v>
      </c>
      <c r="J191" s="96">
        <f>篩選器!G191</f>
        <v>0</v>
      </c>
      <c r="K191" s="96" t="str">
        <f t="shared" si="34"/>
        <v/>
      </c>
      <c r="L191" s="96" t="e">
        <f>篩選器!H191</f>
        <v>#N/A</v>
      </c>
      <c r="M191" s="96">
        <f>篩選器!I191</f>
        <v>0</v>
      </c>
      <c r="N191" s="96" t="str">
        <f t="shared" si="27"/>
        <v/>
      </c>
      <c r="O191" s="96" t="e">
        <f>篩選器!J191</f>
        <v>#N/A</v>
      </c>
      <c r="P191" s="96">
        <f>篩選器!K191</f>
        <v>0</v>
      </c>
      <c r="Q191" s="96" t="str">
        <f t="shared" si="28"/>
        <v/>
      </c>
      <c r="R191" s="96" t="e">
        <f>篩選器!L191</f>
        <v>#N/A</v>
      </c>
      <c r="S191" s="96">
        <f>篩選器!M191</f>
        <v>0</v>
      </c>
      <c r="T191" s="96" t="str">
        <f t="shared" si="29"/>
        <v/>
      </c>
      <c r="U191" s="96" t="e">
        <f>篩選器!N191</f>
        <v>#N/A</v>
      </c>
      <c r="V191" s="96">
        <f>篩選器!O191</f>
        <v>0</v>
      </c>
      <c r="W191" s="96" t="str">
        <f t="shared" si="30"/>
        <v/>
      </c>
      <c r="X191" t="e">
        <f>篩選器!P191</f>
        <v>#N/A</v>
      </c>
      <c r="Y191">
        <f>篩選器!Q191</f>
        <v>0</v>
      </c>
      <c r="Z191" s="96" t="str">
        <f t="shared" si="31"/>
        <v/>
      </c>
      <c r="AA191" t="e">
        <f>篩選器!R191</f>
        <v>#N/A</v>
      </c>
      <c r="AB191">
        <f>篩選器!S191</f>
        <v>0</v>
      </c>
      <c r="AC191" s="96" t="str">
        <f t="shared" si="32"/>
        <v/>
      </c>
      <c r="AD191" t="e">
        <f>篩選器!T191</f>
        <v>#N/A</v>
      </c>
      <c r="AE191">
        <f>篩選器!U191</f>
        <v>0</v>
      </c>
      <c r="AF191" s="96" t="str">
        <f t="shared" si="33"/>
        <v/>
      </c>
    </row>
    <row r="192" spans="1:32" ht="12" customHeight="1">
      <c r="A192" s="108">
        <f>藥品總表!C195</f>
        <v>0</v>
      </c>
      <c r="B192" s="32">
        <f>藥品總表!B195</f>
        <v>0</v>
      </c>
      <c r="C192" s="117">
        <f>藥品總表!D195</f>
        <v>0</v>
      </c>
      <c r="E192" s="131" t="str">
        <f t="shared" si="24"/>
        <v>、、、、、、、</v>
      </c>
      <c r="F192" s="131" t="str">
        <f t="shared" si="25"/>
        <v/>
      </c>
      <c r="G192" s="131" t="str">
        <f t="shared" si="26"/>
        <v/>
      </c>
      <c r="H192" s="131"/>
      <c r="I192" s="96" t="e">
        <f>篩選器!F192</f>
        <v>#N/A</v>
      </c>
      <c r="J192" s="96">
        <f>篩選器!G192</f>
        <v>0</v>
      </c>
      <c r="K192" s="96" t="str">
        <f t="shared" si="34"/>
        <v/>
      </c>
      <c r="L192" s="96" t="e">
        <f>篩選器!H192</f>
        <v>#N/A</v>
      </c>
      <c r="M192" s="96">
        <f>篩選器!I192</f>
        <v>0</v>
      </c>
      <c r="N192" s="96" t="str">
        <f t="shared" si="27"/>
        <v/>
      </c>
      <c r="O192" s="96" t="e">
        <f>篩選器!J192</f>
        <v>#N/A</v>
      </c>
      <c r="P192" s="96">
        <f>篩選器!K192</f>
        <v>0</v>
      </c>
      <c r="Q192" s="96" t="str">
        <f t="shared" si="28"/>
        <v/>
      </c>
      <c r="R192" s="96" t="e">
        <f>篩選器!L192</f>
        <v>#N/A</v>
      </c>
      <c r="S192" s="96">
        <f>篩選器!M192</f>
        <v>0</v>
      </c>
      <c r="T192" s="96" t="str">
        <f t="shared" si="29"/>
        <v/>
      </c>
      <c r="U192" s="96" t="e">
        <f>篩選器!N192</f>
        <v>#N/A</v>
      </c>
      <c r="V192" s="96">
        <f>篩選器!O192</f>
        <v>0</v>
      </c>
      <c r="W192" s="96" t="str">
        <f t="shared" si="30"/>
        <v/>
      </c>
      <c r="X192" t="e">
        <f>篩選器!P192</f>
        <v>#N/A</v>
      </c>
      <c r="Y192">
        <f>篩選器!Q192</f>
        <v>0</v>
      </c>
      <c r="Z192" s="96" t="str">
        <f t="shared" si="31"/>
        <v/>
      </c>
      <c r="AA192" t="e">
        <f>篩選器!R192</f>
        <v>#N/A</v>
      </c>
      <c r="AB192">
        <f>篩選器!S192</f>
        <v>0</v>
      </c>
      <c r="AC192" s="96" t="str">
        <f t="shared" si="32"/>
        <v/>
      </c>
      <c r="AD192" t="e">
        <f>篩選器!T192</f>
        <v>#N/A</v>
      </c>
      <c r="AE192">
        <f>篩選器!U192</f>
        <v>0</v>
      </c>
      <c r="AF192" s="96" t="str">
        <f t="shared" si="33"/>
        <v/>
      </c>
    </row>
    <row r="193" spans="1:32" ht="12" customHeight="1">
      <c r="A193" s="108">
        <f>藥品總表!C196</f>
        <v>0</v>
      </c>
      <c r="B193" s="32">
        <f>藥品總表!B196</f>
        <v>0</v>
      </c>
      <c r="C193" s="117">
        <f>藥品總表!D196</f>
        <v>0</v>
      </c>
      <c r="E193" s="131" t="str">
        <f t="shared" si="24"/>
        <v>、、、、、、、</v>
      </c>
      <c r="F193" s="131" t="str">
        <f t="shared" si="25"/>
        <v/>
      </c>
      <c r="G193" s="131" t="str">
        <f t="shared" si="26"/>
        <v/>
      </c>
      <c r="H193" s="131"/>
      <c r="I193" s="96" t="e">
        <f>篩選器!F193</f>
        <v>#N/A</v>
      </c>
      <c r="J193" s="96">
        <f>篩選器!G193</f>
        <v>0</v>
      </c>
      <c r="K193" s="96" t="str">
        <f t="shared" si="34"/>
        <v/>
      </c>
      <c r="L193" s="96" t="e">
        <f>篩選器!H193</f>
        <v>#N/A</v>
      </c>
      <c r="M193" s="96">
        <f>篩選器!I193</f>
        <v>0</v>
      </c>
      <c r="N193" s="96" t="str">
        <f t="shared" si="27"/>
        <v/>
      </c>
      <c r="O193" s="96" t="e">
        <f>篩選器!J193</f>
        <v>#N/A</v>
      </c>
      <c r="P193" s="96">
        <f>篩選器!K193</f>
        <v>0</v>
      </c>
      <c r="Q193" s="96" t="str">
        <f t="shared" si="28"/>
        <v/>
      </c>
      <c r="R193" s="96" t="e">
        <f>篩選器!L193</f>
        <v>#N/A</v>
      </c>
      <c r="S193" s="96">
        <f>篩選器!M193</f>
        <v>0</v>
      </c>
      <c r="T193" s="96" t="str">
        <f t="shared" si="29"/>
        <v/>
      </c>
      <c r="U193" s="96" t="e">
        <f>篩選器!N193</f>
        <v>#N/A</v>
      </c>
      <c r="V193" s="96">
        <f>篩選器!O193</f>
        <v>0</v>
      </c>
      <c r="W193" s="96" t="str">
        <f t="shared" si="30"/>
        <v/>
      </c>
      <c r="X193" t="e">
        <f>篩選器!P193</f>
        <v>#N/A</v>
      </c>
      <c r="Y193">
        <f>篩選器!Q193</f>
        <v>0</v>
      </c>
      <c r="Z193" s="96" t="str">
        <f t="shared" si="31"/>
        <v/>
      </c>
      <c r="AA193" t="e">
        <f>篩選器!R193</f>
        <v>#N/A</v>
      </c>
      <c r="AB193">
        <f>篩選器!S193</f>
        <v>0</v>
      </c>
      <c r="AC193" s="96" t="str">
        <f t="shared" si="32"/>
        <v/>
      </c>
      <c r="AD193" t="e">
        <f>篩選器!T193</f>
        <v>#N/A</v>
      </c>
      <c r="AE193">
        <f>篩選器!U193</f>
        <v>0</v>
      </c>
      <c r="AF193" s="96" t="str">
        <f t="shared" si="33"/>
        <v/>
      </c>
    </row>
    <row r="194" spans="1:32" ht="12" customHeight="1">
      <c r="A194" s="108">
        <f>藥品總表!C197</f>
        <v>0</v>
      </c>
      <c r="B194" s="32">
        <f>藥品總表!B197</f>
        <v>0</v>
      </c>
      <c r="C194" s="117">
        <f>藥品總表!D197</f>
        <v>0</v>
      </c>
      <c r="E194" s="131" t="str">
        <f t="shared" si="24"/>
        <v>、、、、、、、</v>
      </c>
      <c r="F194" s="131" t="str">
        <f t="shared" si="25"/>
        <v/>
      </c>
      <c r="G194" s="131" t="str">
        <f t="shared" si="26"/>
        <v/>
      </c>
      <c r="H194" s="131"/>
      <c r="I194" s="96" t="e">
        <f>篩選器!F194</f>
        <v>#N/A</v>
      </c>
      <c r="J194" s="96">
        <f>篩選器!G194</f>
        <v>0</v>
      </c>
      <c r="K194" s="96" t="str">
        <f t="shared" si="34"/>
        <v/>
      </c>
      <c r="L194" s="96" t="e">
        <f>篩選器!H194</f>
        <v>#N/A</v>
      </c>
      <c r="M194" s="96">
        <f>篩選器!I194</f>
        <v>0</v>
      </c>
      <c r="N194" s="96" t="str">
        <f t="shared" si="27"/>
        <v/>
      </c>
      <c r="O194" s="96" t="e">
        <f>篩選器!J194</f>
        <v>#N/A</v>
      </c>
      <c r="P194" s="96">
        <f>篩選器!K194</f>
        <v>0</v>
      </c>
      <c r="Q194" s="96" t="str">
        <f t="shared" si="28"/>
        <v/>
      </c>
      <c r="R194" s="96" t="e">
        <f>篩選器!L194</f>
        <v>#N/A</v>
      </c>
      <c r="S194" s="96">
        <f>篩選器!M194</f>
        <v>0</v>
      </c>
      <c r="T194" s="96" t="str">
        <f t="shared" si="29"/>
        <v/>
      </c>
      <c r="U194" s="96" t="e">
        <f>篩選器!N194</f>
        <v>#N/A</v>
      </c>
      <c r="V194" s="96">
        <f>篩選器!O194</f>
        <v>0</v>
      </c>
      <c r="W194" s="96" t="str">
        <f t="shared" si="30"/>
        <v/>
      </c>
      <c r="X194" t="e">
        <f>篩選器!P194</f>
        <v>#N/A</v>
      </c>
      <c r="Y194">
        <f>篩選器!Q194</f>
        <v>0</v>
      </c>
      <c r="Z194" s="96" t="str">
        <f t="shared" si="31"/>
        <v/>
      </c>
      <c r="AA194" t="e">
        <f>篩選器!R194</f>
        <v>#N/A</v>
      </c>
      <c r="AB194">
        <f>篩選器!S194</f>
        <v>0</v>
      </c>
      <c r="AC194" s="96" t="str">
        <f t="shared" si="32"/>
        <v/>
      </c>
      <c r="AD194" t="e">
        <f>篩選器!T194</f>
        <v>#N/A</v>
      </c>
      <c r="AE194">
        <f>篩選器!U194</f>
        <v>0</v>
      </c>
      <c r="AF194" s="96" t="str">
        <f t="shared" si="33"/>
        <v/>
      </c>
    </row>
    <row r="195" spans="1:32" ht="12" customHeight="1">
      <c r="A195" s="108">
        <f>藥品總表!C198</f>
        <v>0</v>
      </c>
      <c r="B195" s="32">
        <f>藥品總表!B198</f>
        <v>0</v>
      </c>
      <c r="C195" s="117">
        <f>藥品總表!D198</f>
        <v>0</v>
      </c>
      <c r="E195" s="131" t="str">
        <f t="shared" si="24"/>
        <v>、、、、、、、</v>
      </c>
      <c r="F195" s="131" t="str">
        <f t="shared" si="25"/>
        <v/>
      </c>
      <c r="G195" s="131" t="str">
        <f t="shared" si="26"/>
        <v/>
      </c>
      <c r="H195" s="131"/>
      <c r="I195" s="96" t="e">
        <f>篩選器!F195</f>
        <v>#N/A</v>
      </c>
      <c r="J195" s="96">
        <f>篩選器!G195</f>
        <v>0</v>
      </c>
      <c r="K195" s="96" t="str">
        <f t="shared" si="34"/>
        <v/>
      </c>
      <c r="L195" s="96" t="e">
        <f>篩選器!H195</f>
        <v>#N/A</v>
      </c>
      <c r="M195" s="96">
        <f>篩選器!I195</f>
        <v>0</v>
      </c>
      <c r="N195" s="96" t="str">
        <f t="shared" si="27"/>
        <v/>
      </c>
      <c r="O195" s="96" t="e">
        <f>篩選器!J195</f>
        <v>#N/A</v>
      </c>
      <c r="P195" s="96">
        <f>篩選器!K195</f>
        <v>0</v>
      </c>
      <c r="Q195" s="96" t="str">
        <f t="shared" si="28"/>
        <v/>
      </c>
      <c r="R195" s="96" t="e">
        <f>篩選器!L195</f>
        <v>#N/A</v>
      </c>
      <c r="S195" s="96">
        <f>篩選器!M195</f>
        <v>0</v>
      </c>
      <c r="T195" s="96" t="str">
        <f t="shared" si="29"/>
        <v/>
      </c>
      <c r="U195" s="96" t="e">
        <f>篩選器!N195</f>
        <v>#N/A</v>
      </c>
      <c r="V195" s="96">
        <f>篩選器!O195</f>
        <v>0</v>
      </c>
      <c r="W195" s="96" t="str">
        <f t="shared" si="30"/>
        <v/>
      </c>
      <c r="X195" t="e">
        <f>篩選器!P195</f>
        <v>#N/A</v>
      </c>
      <c r="Y195">
        <f>篩選器!Q195</f>
        <v>0</v>
      </c>
      <c r="Z195" s="96" t="str">
        <f t="shared" si="31"/>
        <v/>
      </c>
      <c r="AA195" t="e">
        <f>篩選器!R195</f>
        <v>#N/A</v>
      </c>
      <c r="AB195">
        <f>篩選器!S195</f>
        <v>0</v>
      </c>
      <c r="AC195" s="96" t="str">
        <f t="shared" si="32"/>
        <v/>
      </c>
      <c r="AD195" t="e">
        <f>篩選器!T195</f>
        <v>#N/A</v>
      </c>
      <c r="AE195">
        <f>篩選器!U195</f>
        <v>0</v>
      </c>
      <c r="AF195" s="96" t="str">
        <f t="shared" si="33"/>
        <v/>
      </c>
    </row>
    <row r="196" spans="1:32" ht="12" customHeight="1">
      <c r="A196" s="108">
        <f>藥品總表!C199</f>
        <v>0</v>
      </c>
      <c r="B196" s="32">
        <f>藥品總表!B199</f>
        <v>0</v>
      </c>
      <c r="C196" s="117">
        <f>藥品總表!D199</f>
        <v>0</v>
      </c>
      <c r="E196" s="131" t="str">
        <f t="shared" ref="E196:E259" si="35">K196&amp;"、"&amp;N196&amp;"、"&amp;Q196&amp;"、"&amp;T196&amp;"、"&amp;W196&amp;"、"&amp;Z196&amp;"、"&amp;AC196&amp;"、"&amp;AF196</f>
        <v>、、、、、、、</v>
      </c>
      <c r="F196" s="131" t="str">
        <f t="shared" ref="F196:F259" si="36">Z196</f>
        <v/>
      </c>
      <c r="G196" s="131" t="str">
        <f t="shared" ref="G196:G259" si="37">AC196</f>
        <v/>
      </c>
      <c r="H196" s="131"/>
      <c r="I196" s="96" t="e">
        <f>篩選器!F196</f>
        <v>#N/A</v>
      </c>
      <c r="J196" s="96">
        <f>篩選器!G196</f>
        <v>0</v>
      </c>
      <c r="K196" s="96" t="str">
        <f t="shared" si="34"/>
        <v/>
      </c>
      <c r="L196" s="96" t="e">
        <f>篩選器!H196</f>
        <v>#N/A</v>
      </c>
      <c r="M196" s="96">
        <f>篩選器!I196</f>
        <v>0</v>
      </c>
      <c r="N196" s="96" t="str">
        <f t="shared" ref="N196:N259" si="38">IF(M196&gt;0,$L$1,"")</f>
        <v/>
      </c>
      <c r="O196" s="96" t="e">
        <f>篩選器!J196</f>
        <v>#N/A</v>
      </c>
      <c r="P196" s="96">
        <f>篩選器!K196</f>
        <v>0</v>
      </c>
      <c r="Q196" s="96" t="str">
        <f t="shared" ref="Q196:Q259" si="39">IF(P196&gt;0,$O$1,"")</f>
        <v/>
      </c>
      <c r="R196" s="96" t="e">
        <f>篩選器!L196</f>
        <v>#N/A</v>
      </c>
      <c r="S196" s="96">
        <f>篩選器!M196</f>
        <v>0</v>
      </c>
      <c r="T196" s="96" t="str">
        <f t="shared" ref="T196:T259" si="40">IF(S196&gt;0,$R$1,"")</f>
        <v/>
      </c>
      <c r="U196" s="96" t="e">
        <f>篩選器!N196</f>
        <v>#N/A</v>
      </c>
      <c r="V196" s="96">
        <f>篩選器!O196</f>
        <v>0</v>
      </c>
      <c r="W196" s="96" t="str">
        <f t="shared" ref="W196:W259" si="41">IF(V196&gt;0,$U$1,"")</f>
        <v/>
      </c>
      <c r="X196" t="e">
        <f>篩選器!P196</f>
        <v>#N/A</v>
      </c>
      <c r="Y196">
        <f>篩選器!Q196</f>
        <v>0</v>
      </c>
      <c r="Z196" s="96" t="str">
        <f t="shared" ref="Z196:Z259" si="42">IF(Y196&gt;0,$Z$1,"")</f>
        <v/>
      </c>
      <c r="AA196" t="e">
        <f>篩選器!R196</f>
        <v>#N/A</v>
      </c>
      <c r="AB196">
        <f>篩選器!S196</f>
        <v>0</v>
      </c>
      <c r="AC196" s="96" t="str">
        <f t="shared" ref="AC196:AC259" si="43">IF(AB196&gt;0,$AC$1,"")</f>
        <v/>
      </c>
      <c r="AD196" t="e">
        <f>篩選器!T196</f>
        <v>#N/A</v>
      </c>
      <c r="AE196">
        <f>篩選器!U196</f>
        <v>0</v>
      </c>
      <c r="AF196" s="96" t="str">
        <f t="shared" ref="AF196:AF259" si="44">IF(AE196&gt;0,$AD$1,"")</f>
        <v/>
      </c>
    </row>
    <row r="197" spans="1:32" ht="12" customHeight="1">
      <c r="A197" s="108">
        <f>藥品總表!C200</f>
        <v>0</v>
      </c>
      <c r="B197" s="32">
        <f>藥品總表!B200</f>
        <v>0</v>
      </c>
      <c r="C197" s="117">
        <f>藥品總表!D200</f>
        <v>0</v>
      </c>
      <c r="E197" s="131" t="str">
        <f t="shared" si="35"/>
        <v>、、、、、、、</v>
      </c>
      <c r="F197" s="131" t="str">
        <f t="shared" si="36"/>
        <v/>
      </c>
      <c r="G197" s="131" t="str">
        <f t="shared" si="37"/>
        <v/>
      </c>
      <c r="H197" s="131"/>
      <c r="I197" s="96" t="e">
        <f>篩選器!F197</f>
        <v>#N/A</v>
      </c>
      <c r="J197" s="96">
        <f>篩選器!G197</f>
        <v>0</v>
      </c>
      <c r="K197" s="96" t="str">
        <f t="shared" ref="K197:K260" si="45">IF(J197&gt;0,$I$1,"")</f>
        <v/>
      </c>
      <c r="L197" s="96" t="e">
        <f>篩選器!H197</f>
        <v>#N/A</v>
      </c>
      <c r="M197" s="96">
        <f>篩選器!I197</f>
        <v>0</v>
      </c>
      <c r="N197" s="96" t="str">
        <f t="shared" si="38"/>
        <v/>
      </c>
      <c r="O197" s="96" t="e">
        <f>篩選器!J197</f>
        <v>#N/A</v>
      </c>
      <c r="P197" s="96">
        <f>篩選器!K197</f>
        <v>0</v>
      </c>
      <c r="Q197" s="96" t="str">
        <f t="shared" si="39"/>
        <v/>
      </c>
      <c r="R197" s="96" t="e">
        <f>篩選器!L197</f>
        <v>#N/A</v>
      </c>
      <c r="S197" s="96">
        <f>篩選器!M197</f>
        <v>0</v>
      </c>
      <c r="T197" s="96" t="str">
        <f t="shared" si="40"/>
        <v/>
      </c>
      <c r="U197" s="96" t="e">
        <f>篩選器!N197</f>
        <v>#N/A</v>
      </c>
      <c r="V197" s="96">
        <f>篩選器!O197</f>
        <v>0</v>
      </c>
      <c r="W197" s="96" t="str">
        <f t="shared" si="41"/>
        <v/>
      </c>
      <c r="X197" t="e">
        <f>篩選器!P197</f>
        <v>#N/A</v>
      </c>
      <c r="Y197">
        <f>篩選器!Q197</f>
        <v>0</v>
      </c>
      <c r="Z197" s="96" t="str">
        <f t="shared" si="42"/>
        <v/>
      </c>
      <c r="AA197" t="e">
        <f>篩選器!R197</f>
        <v>#N/A</v>
      </c>
      <c r="AB197">
        <f>篩選器!S197</f>
        <v>0</v>
      </c>
      <c r="AC197" s="96" t="str">
        <f t="shared" si="43"/>
        <v/>
      </c>
      <c r="AD197" t="e">
        <f>篩選器!T197</f>
        <v>#N/A</v>
      </c>
      <c r="AE197">
        <f>篩選器!U197</f>
        <v>0</v>
      </c>
      <c r="AF197" s="96" t="str">
        <f t="shared" si="44"/>
        <v/>
      </c>
    </row>
    <row r="198" spans="1:32" ht="12" customHeight="1">
      <c r="A198" s="108">
        <f>藥品總表!C201</f>
        <v>0</v>
      </c>
      <c r="B198" s="32">
        <f>藥品總表!B201</f>
        <v>0</v>
      </c>
      <c r="C198" s="117">
        <f>藥品總表!D201</f>
        <v>0</v>
      </c>
      <c r="E198" s="131" t="str">
        <f t="shared" si="35"/>
        <v>、、、、、、、</v>
      </c>
      <c r="F198" s="131" t="str">
        <f t="shared" si="36"/>
        <v/>
      </c>
      <c r="G198" s="131" t="str">
        <f t="shared" si="37"/>
        <v/>
      </c>
      <c r="H198" s="131"/>
      <c r="I198" s="96" t="e">
        <f>篩選器!F198</f>
        <v>#N/A</v>
      </c>
      <c r="J198" s="96">
        <f>篩選器!G198</f>
        <v>0</v>
      </c>
      <c r="K198" s="96" t="str">
        <f t="shared" si="45"/>
        <v/>
      </c>
      <c r="L198" s="96" t="e">
        <f>篩選器!H198</f>
        <v>#N/A</v>
      </c>
      <c r="M198" s="96">
        <f>篩選器!I198</f>
        <v>0</v>
      </c>
      <c r="N198" s="96" t="str">
        <f t="shared" si="38"/>
        <v/>
      </c>
      <c r="O198" s="96" t="e">
        <f>篩選器!J198</f>
        <v>#N/A</v>
      </c>
      <c r="P198" s="96">
        <f>篩選器!K198</f>
        <v>0</v>
      </c>
      <c r="Q198" s="96" t="str">
        <f t="shared" si="39"/>
        <v/>
      </c>
      <c r="R198" s="96" t="e">
        <f>篩選器!L198</f>
        <v>#N/A</v>
      </c>
      <c r="S198" s="96">
        <f>篩選器!M198</f>
        <v>0</v>
      </c>
      <c r="T198" s="96" t="str">
        <f t="shared" si="40"/>
        <v/>
      </c>
      <c r="U198" s="96" t="e">
        <f>篩選器!N198</f>
        <v>#N/A</v>
      </c>
      <c r="V198" s="96">
        <f>篩選器!O198</f>
        <v>0</v>
      </c>
      <c r="W198" s="96" t="str">
        <f t="shared" si="41"/>
        <v/>
      </c>
      <c r="X198" t="e">
        <f>篩選器!P198</f>
        <v>#N/A</v>
      </c>
      <c r="Y198">
        <f>篩選器!Q198</f>
        <v>0</v>
      </c>
      <c r="Z198" s="96" t="str">
        <f t="shared" si="42"/>
        <v/>
      </c>
      <c r="AA198" t="e">
        <f>篩選器!R198</f>
        <v>#N/A</v>
      </c>
      <c r="AB198">
        <f>篩選器!S198</f>
        <v>0</v>
      </c>
      <c r="AC198" s="96" t="str">
        <f t="shared" si="43"/>
        <v/>
      </c>
      <c r="AD198" t="e">
        <f>篩選器!T198</f>
        <v>#N/A</v>
      </c>
      <c r="AE198">
        <f>篩選器!U198</f>
        <v>0</v>
      </c>
      <c r="AF198" s="96" t="str">
        <f t="shared" si="44"/>
        <v/>
      </c>
    </row>
    <row r="199" spans="1:32" ht="12" customHeight="1">
      <c r="A199" s="108">
        <f>藥品總表!C202</f>
        <v>0</v>
      </c>
      <c r="B199" s="32">
        <f>藥品總表!B202</f>
        <v>0</v>
      </c>
      <c r="C199" s="117">
        <f>藥品總表!D202</f>
        <v>0</v>
      </c>
      <c r="E199" s="131" t="str">
        <f t="shared" si="35"/>
        <v>、、、、、、、</v>
      </c>
      <c r="F199" s="131" t="str">
        <f t="shared" si="36"/>
        <v/>
      </c>
      <c r="G199" s="131" t="str">
        <f t="shared" si="37"/>
        <v/>
      </c>
      <c r="H199" s="131"/>
      <c r="I199" s="96" t="e">
        <f>篩選器!F199</f>
        <v>#N/A</v>
      </c>
      <c r="J199" s="96">
        <f>篩選器!G199</f>
        <v>0</v>
      </c>
      <c r="K199" s="96" t="str">
        <f t="shared" si="45"/>
        <v/>
      </c>
      <c r="L199" s="96" t="e">
        <f>篩選器!H199</f>
        <v>#N/A</v>
      </c>
      <c r="M199" s="96">
        <f>篩選器!I199</f>
        <v>0</v>
      </c>
      <c r="N199" s="96" t="str">
        <f t="shared" si="38"/>
        <v/>
      </c>
      <c r="O199" s="96" t="e">
        <f>篩選器!J199</f>
        <v>#N/A</v>
      </c>
      <c r="P199" s="96">
        <f>篩選器!K199</f>
        <v>0</v>
      </c>
      <c r="Q199" s="96" t="str">
        <f t="shared" si="39"/>
        <v/>
      </c>
      <c r="R199" s="96" t="e">
        <f>篩選器!L199</f>
        <v>#N/A</v>
      </c>
      <c r="S199" s="96">
        <f>篩選器!M199</f>
        <v>0</v>
      </c>
      <c r="T199" s="96" t="str">
        <f t="shared" si="40"/>
        <v/>
      </c>
      <c r="U199" s="96" t="e">
        <f>篩選器!N199</f>
        <v>#N/A</v>
      </c>
      <c r="V199" s="96">
        <f>篩選器!O199</f>
        <v>0</v>
      </c>
      <c r="W199" s="96" t="str">
        <f t="shared" si="41"/>
        <v/>
      </c>
      <c r="X199" t="e">
        <f>篩選器!P199</f>
        <v>#N/A</v>
      </c>
      <c r="Y199">
        <f>篩選器!Q199</f>
        <v>0</v>
      </c>
      <c r="Z199" s="96" t="str">
        <f t="shared" si="42"/>
        <v/>
      </c>
      <c r="AA199" t="e">
        <f>篩選器!R199</f>
        <v>#N/A</v>
      </c>
      <c r="AB199">
        <f>篩選器!S199</f>
        <v>0</v>
      </c>
      <c r="AC199" s="96" t="str">
        <f t="shared" si="43"/>
        <v/>
      </c>
      <c r="AD199" t="e">
        <f>篩選器!T199</f>
        <v>#N/A</v>
      </c>
      <c r="AE199">
        <f>篩選器!U199</f>
        <v>0</v>
      </c>
      <c r="AF199" s="96" t="str">
        <f t="shared" si="44"/>
        <v/>
      </c>
    </row>
    <row r="200" spans="1:32" ht="12" customHeight="1">
      <c r="A200" s="108">
        <f>藥品總表!C203</f>
        <v>0</v>
      </c>
      <c r="B200" s="32">
        <f>藥品總表!B203</f>
        <v>0</v>
      </c>
      <c r="C200" s="117">
        <f>藥品總表!D203</f>
        <v>0</v>
      </c>
      <c r="E200" s="131" t="str">
        <f t="shared" si="35"/>
        <v>、、、、、、、</v>
      </c>
      <c r="F200" s="131" t="str">
        <f t="shared" si="36"/>
        <v/>
      </c>
      <c r="G200" s="131" t="str">
        <f t="shared" si="37"/>
        <v/>
      </c>
      <c r="H200" s="131"/>
      <c r="I200" s="96" t="e">
        <f>篩選器!F200</f>
        <v>#N/A</v>
      </c>
      <c r="J200" s="96">
        <f>篩選器!G200</f>
        <v>0</v>
      </c>
      <c r="K200" s="96" t="str">
        <f t="shared" si="45"/>
        <v/>
      </c>
      <c r="L200" s="96" t="e">
        <f>篩選器!H200</f>
        <v>#N/A</v>
      </c>
      <c r="M200" s="96">
        <f>篩選器!I200</f>
        <v>0</v>
      </c>
      <c r="N200" s="96" t="str">
        <f t="shared" si="38"/>
        <v/>
      </c>
      <c r="O200" s="96" t="e">
        <f>篩選器!J200</f>
        <v>#N/A</v>
      </c>
      <c r="P200" s="96">
        <f>篩選器!K200</f>
        <v>0</v>
      </c>
      <c r="Q200" s="96" t="str">
        <f t="shared" si="39"/>
        <v/>
      </c>
      <c r="R200" s="96" t="e">
        <f>篩選器!L200</f>
        <v>#N/A</v>
      </c>
      <c r="S200" s="96">
        <f>篩選器!M200</f>
        <v>0</v>
      </c>
      <c r="T200" s="96" t="str">
        <f t="shared" si="40"/>
        <v/>
      </c>
      <c r="U200" s="96" t="e">
        <f>篩選器!N200</f>
        <v>#N/A</v>
      </c>
      <c r="V200" s="96">
        <f>篩選器!O200</f>
        <v>0</v>
      </c>
      <c r="W200" s="96" t="str">
        <f t="shared" si="41"/>
        <v/>
      </c>
      <c r="X200" t="e">
        <f>篩選器!P200</f>
        <v>#N/A</v>
      </c>
      <c r="Y200">
        <f>篩選器!Q200</f>
        <v>0</v>
      </c>
      <c r="Z200" s="96" t="str">
        <f t="shared" si="42"/>
        <v/>
      </c>
      <c r="AA200" t="e">
        <f>篩選器!R200</f>
        <v>#N/A</v>
      </c>
      <c r="AB200">
        <f>篩選器!S200</f>
        <v>0</v>
      </c>
      <c r="AC200" s="96" t="str">
        <f t="shared" si="43"/>
        <v/>
      </c>
      <c r="AD200" t="e">
        <f>篩選器!T200</f>
        <v>#N/A</v>
      </c>
      <c r="AE200">
        <f>篩選器!U200</f>
        <v>0</v>
      </c>
      <c r="AF200" s="96" t="str">
        <f t="shared" si="44"/>
        <v/>
      </c>
    </row>
    <row r="201" spans="1:32" ht="12" customHeight="1">
      <c r="A201" s="108">
        <f>藥品總表!C204</f>
        <v>0</v>
      </c>
      <c r="B201" s="32">
        <f>藥品總表!B204</f>
        <v>0</v>
      </c>
      <c r="C201" s="117">
        <f>藥品總表!D204</f>
        <v>0</v>
      </c>
      <c r="E201" s="131" t="str">
        <f t="shared" si="35"/>
        <v>、、、、、、、</v>
      </c>
      <c r="F201" s="131" t="str">
        <f t="shared" si="36"/>
        <v/>
      </c>
      <c r="G201" s="131" t="str">
        <f t="shared" si="37"/>
        <v/>
      </c>
      <c r="H201" s="131"/>
      <c r="I201" s="96" t="e">
        <f>篩選器!F201</f>
        <v>#N/A</v>
      </c>
      <c r="J201" s="96">
        <f>篩選器!G201</f>
        <v>0</v>
      </c>
      <c r="K201" s="96" t="str">
        <f t="shared" si="45"/>
        <v/>
      </c>
      <c r="L201" s="96" t="e">
        <f>篩選器!H201</f>
        <v>#N/A</v>
      </c>
      <c r="M201" s="96">
        <f>篩選器!I201</f>
        <v>0</v>
      </c>
      <c r="N201" s="96" t="str">
        <f t="shared" si="38"/>
        <v/>
      </c>
      <c r="O201" s="96" t="e">
        <f>篩選器!J201</f>
        <v>#N/A</v>
      </c>
      <c r="P201" s="96">
        <f>篩選器!K201</f>
        <v>0</v>
      </c>
      <c r="Q201" s="96" t="str">
        <f t="shared" si="39"/>
        <v/>
      </c>
      <c r="R201" s="96" t="e">
        <f>篩選器!L201</f>
        <v>#N/A</v>
      </c>
      <c r="S201" s="96">
        <f>篩選器!M201</f>
        <v>0</v>
      </c>
      <c r="T201" s="96" t="str">
        <f t="shared" si="40"/>
        <v/>
      </c>
      <c r="U201" s="96" t="e">
        <f>篩選器!N201</f>
        <v>#N/A</v>
      </c>
      <c r="V201" s="96">
        <f>篩選器!O201</f>
        <v>0</v>
      </c>
      <c r="W201" s="96" t="str">
        <f t="shared" si="41"/>
        <v/>
      </c>
      <c r="X201" t="e">
        <f>篩選器!P201</f>
        <v>#N/A</v>
      </c>
      <c r="Y201">
        <f>篩選器!Q201</f>
        <v>0</v>
      </c>
      <c r="Z201" s="96" t="str">
        <f t="shared" si="42"/>
        <v/>
      </c>
      <c r="AA201" t="e">
        <f>篩選器!R201</f>
        <v>#N/A</v>
      </c>
      <c r="AB201">
        <f>篩選器!S201</f>
        <v>0</v>
      </c>
      <c r="AC201" s="96" t="str">
        <f t="shared" si="43"/>
        <v/>
      </c>
      <c r="AD201" t="e">
        <f>篩選器!T201</f>
        <v>#N/A</v>
      </c>
      <c r="AE201">
        <f>篩選器!U201</f>
        <v>0</v>
      </c>
      <c r="AF201" s="96" t="str">
        <f t="shared" si="44"/>
        <v/>
      </c>
    </row>
    <row r="202" spans="1:32" ht="12" customHeight="1">
      <c r="A202" s="108">
        <f>藥品總表!C205</f>
        <v>0</v>
      </c>
      <c r="B202" s="32">
        <f>藥品總表!B205</f>
        <v>0</v>
      </c>
      <c r="C202" s="117">
        <f>藥品總表!D205</f>
        <v>0</v>
      </c>
      <c r="E202" s="131" t="str">
        <f t="shared" si="35"/>
        <v>、、、、、、、</v>
      </c>
      <c r="F202" s="131" t="str">
        <f t="shared" si="36"/>
        <v/>
      </c>
      <c r="G202" s="131" t="str">
        <f t="shared" si="37"/>
        <v/>
      </c>
      <c r="H202" s="131"/>
      <c r="I202" s="96" t="e">
        <f>篩選器!F202</f>
        <v>#N/A</v>
      </c>
      <c r="J202" s="96">
        <f>篩選器!G202</f>
        <v>0</v>
      </c>
      <c r="K202" s="96" t="str">
        <f t="shared" si="45"/>
        <v/>
      </c>
      <c r="L202" s="96" t="e">
        <f>篩選器!H202</f>
        <v>#N/A</v>
      </c>
      <c r="M202" s="96">
        <f>篩選器!I202</f>
        <v>0</v>
      </c>
      <c r="N202" s="96" t="str">
        <f t="shared" si="38"/>
        <v/>
      </c>
      <c r="O202" s="96" t="e">
        <f>篩選器!J202</f>
        <v>#N/A</v>
      </c>
      <c r="P202" s="96">
        <f>篩選器!K202</f>
        <v>0</v>
      </c>
      <c r="Q202" s="96" t="str">
        <f t="shared" si="39"/>
        <v/>
      </c>
      <c r="R202" s="96" t="e">
        <f>篩選器!L202</f>
        <v>#N/A</v>
      </c>
      <c r="S202" s="96">
        <f>篩選器!M202</f>
        <v>0</v>
      </c>
      <c r="T202" s="96" t="str">
        <f t="shared" si="40"/>
        <v/>
      </c>
      <c r="U202" s="96" t="e">
        <f>篩選器!N202</f>
        <v>#N/A</v>
      </c>
      <c r="V202" s="96">
        <f>篩選器!O202</f>
        <v>0</v>
      </c>
      <c r="W202" s="96" t="str">
        <f t="shared" si="41"/>
        <v/>
      </c>
      <c r="X202" t="e">
        <f>篩選器!P202</f>
        <v>#N/A</v>
      </c>
      <c r="Y202">
        <f>篩選器!Q202</f>
        <v>0</v>
      </c>
      <c r="Z202" s="96" t="str">
        <f t="shared" si="42"/>
        <v/>
      </c>
      <c r="AA202" t="e">
        <f>篩選器!R202</f>
        <v>#N/A</v>
      </c>
      <c r="AB202">
        <f>篩選器!S202</f>
        <v>0</v>
      </c>
      <c r="AC202" s="96" t="str">
        <f t="shared" si="43"/>
        <v/>
      </c>
      <c r="AD202" t="e">
        <f>篩選器!T202</f>
        <v>#N/A</v>
      </c>
      <c r="AE202">
        <f>篩選器!U202</f>
        <v>0</v>
      </c>
      <c r="AF202" s="96" t="str">
        <f t="shared" si="44"/>
        <v/>
      </c>
    </row>
    <row r="203" spans="1:32" ht="12" customHeight="1">
      <c r="A203" s="108">
        <f>藥品總表!C206</f>
        <v>0</v>
      </c>
      <c r="B203" s="32">
        <f>藥品總表!B206</f>
        <v>0</v>
      </c>
      <c r="C203" s="117">
        <f>藥品總表!D206</f>
        <v>0</v>
      </c>
      <c r="E203" s="131" t="str">
        <f t="shared" si="35"/>
        <v>、、、、、、、</v>
      </c>
      <c r="F203" s="131" t="str">
        <f t="shared" si="36"/>
        <v/>
      </c>
      <c r="G203" s="131" t="str">
        <f t="shared" si="37"/>
        <v/>
      </c>
      <c r="H203" s="131"/>
      <c r="I203" s="96" t="e">
        <f>篩選器!F203</f>
        <v>#N/A</v>
      </c>
      <c r="J203" s="96">
        <f>篩選器!G203</f>
        <v>0</v>
      </c>
      <c r="K203" s="96" t="str">
        <f t="shared" si="45"/>
        <v/>
      </c>
      <c r="L203" s="96" t="e">
        <f>篩選器!H203</f>
        <v>#N/A</v>
      </c>
      <c r="M203" s="96">
        <f>篩選器!I203</f>
        <v>0</v>
      </c>
      <c r="N203" s="96" t="str">
        <f t="shared" si="38"/>
        <v/>
      </c>
      <c r="O203" s="96" t="e">
        <f>篩選器!J203</f>
        <v>#N/A</v>
      </c>
      <c r="P203" s="96">
        <f>篩選器!K203</f>
        <v>0</v>
      </c>
      <c r="Q203" s="96" t="str">
        <f t="shared" si="39"/>
        <v/>
      </c>
      <c r="R203" s="96" t="e">
        <f>篩選器!L203</f>
        <v>#N/A</v>
      </c>
      <c r="S203" s="96">
        <f>篩選器!M203</f>
        <v>0</v>
      </c>
      <c r="T203" s="96" t="str">
        <f t="shared" si="40"/>
        <v/>
      </c>
      <c r="U203" s="96" t="e">
        <f>篩選器!N203</f>
        <v>#N/A</v>
      </c>
      <c r="V203" s="96">
        <f>篩選器!O203</f>
        <v>0</v>
      </c>
      <c r="W203" s="96" t="str">
        <f t="shared" si="41"/>
        <v/>
      </c>
      <c r="X203" t="e">
        <f>篩選器!P203</f>
        <v>#N/A</v>
      </c>
      <c r="Y203">
        <f>篩選器!Q203</f>
        <v>0</v>
      </c>
      <c r="Z203" s="96" t="str">
        <f t="shared" si="42"/>
        <v/>
      </c>
      <c r="AA203" t="e">
        <f>篩選器!R203</f>
        <v>#N/A</v>
      </c>
      <c r="AB203">
        <f>篩選器!S203</f>
        <v>0</v>
      </c>
      <c r="AC203" s="96" t="str">
        <f t="shared" si="43"/>
        <v/>
      </c>
      <c r="AD203" t="e">
        <f>篩選器!T203</f>
        <v>#N/A</v>
      </c>
      <c r="AE203">
        <f>篩選器!U203</f>
        <v>0</v>
      </c>
      <c r="AF203" s="96" t="str">
        <f t="shared" si="44"/>
        <v/>
      </c>
    </row>
    <row r="204" spans="1:32" ht="12" customHeight="1">
      <c r="A204" s="108">
        <f>藥品總表!C207</f>
        <v>0</v>
      </c>
      <c r="B204" s="32">
        <f>藥品總表!B207</f>
        <v>0</v>
      </c>
      <c r="C204" s="117">
        <f>藥品總表!D207</f>
        <v>0</v>
      </c>
      <c r="E204" s="131" t="str">
        <f t="shared" si="35"/>
        <v>、、、、、、、</v>
      </c>
      <c r="F204" s="131" t="str">
        <f t="shared" si="36"/>
        <v/>
      </c>
      <c r="G204" s="131" t="str">
        <f t="shared" si="37"/>
        <v/>
      </c>
      <c r="H204" s="131"/>
      <c r="I204" s="96" t="e">
        <f>篩選器!F204</f>
        <v>#N/A</v>
      </c>
      <c r="J204" s="96">
        <f>篩選器!G204</f>
        <v>0</v>
      </c>
      <c r="K204" s="96" t="str">
        <f t="shared" si="45"/>
        <v/>
      </c>
      <c r="L204" s="96" t="e">
        <f>篩選器!H204</f>
        <v>#N/A</v>
      </c>
      <c r="M204" s="96">
        <f>篩選器!I204</f>
        <v>0</v>
      </c>
      <c r="N204" s="96" t="str">
        <f t="shared" si="38"/>
        <v/>
      </c>
      <c r="O204" s="96" t="e">
        <f>篩選器!J204</f>
        <v>#N/A</v>
      </c>
      <c r="P204" s="96">
        <f>篩選器!K204</f>
        <v>0</v>
      </c>
      <c r="Q204" s="96" t="str">
        <f t="shared" si="39"/>
        <v/>
      </c>
      <c r="R204" s="96" t="e">
        <f>篩選器!L204</f>
        <v>#N/A</v>
      </c>
      <c r="S204" s="96">
        <f>篩選器!M204</f>
        <v>0</v>
      </c>
      <c r="T204" s="96" t="str">
        <f t="shared" si="40"/>
        <v/>
      </c>
      <c r="U204" s="96" t="e">
        <f>篩選器!N204</f>
        <v>#N/A</v>
      </c>
      <c r="V204" s="96">
        <f>篩選器!O204</f>
        <v>0</v>
      </c>
      <c r="W204" s="96" t="str">
        <f t="shared" si="41"/>
        <v/>
      </c>
      <c r="X204" t="e">
        <f>篩選器!P204</f>
        <v>#N/A</v>
      </c>
      <c r="Y204">
        <f>篩選器!Q204</f>
        <v>0</v>
      </c>
      <c r="Z204" s="96" t="str">
        <f t="shared" si="42"/>
        <v/>
      </c>
      <c r="AA204" t="e">
        <f>篩選器!R204</f>
        <v>#N/A</v>
      </c>
      <c r="AB204">
        <f>篩選器!S204</f>
        <v>0</v>
      </c>
      <c r="AC204" s="96" t="str">
        <f t="shared" si="43"/>
        <v/>
      </c>
      <c r="AD204" t="e">
        <f>篩選器!T204</f>
        <v>#N/A</v>
      </c>
      <c r="AE204">
        <f>篩選器!U204</f>
        <v>0</v>
      </c>
      <c r="AF204" s="96" t="str">
        <f t="shared" si="44"/>
        <v/>
      </c>
    </row>
    <row r="205" spans="1:32" ht="12" customHeight="1">
      <c r="A205" s="108">
        <f>藥品總表!C208</f>
        <v>0</v>
      </c>
      <c r="B205" s="32">
        <f>藥品總表!B208</f>
        <v>0</v>
      </c>
      <c r="C205" s="117">
        <f>藥品總表!D208</f>
        <v>0</v>
      </c>
      <c r="E205" s="131" t="str">
        <f t="shared" si="35"/>
        <v>、、、、、、、</v>
      </c>
      <c r="F205" s="131" t="str">
        <f t="shared" si="36"/>
        <v/>
      </c>
      <c r="G205" s="131" t="str">
        <f t="shared" si="37"/>
        <v/>
      </c>
      <c r="H205" s="131"/>
      <c r="I205" s="96" t="e">
        <f>篩選器!F205</f>
        <v>#N/A</v>
      </c>
      <c r="J205" s="96">
        <f>篩選器!G205</f>
        <v>0</v>
      </c>
      <c r="K205" s="96" t="str">
        <f t="shared" si="45"/>
        <v/>
      </c>
      <c r="L205" s="96" t="e">
        <f>篩選器!H205</f>
        <v>#N/A</v>
      </c>
      <c r="M205" s="96">
        <f>篩選器!I205</f>
        <v>0</v>
      </c>
      <c r="N205" s="96" t="str">
        <f t="shared" si="38"/>
        <v/>
      </c>
      <c r="O205" s="96" t="e">
        <f>篩選器!J205</f>
        <v>#N/A</v>
      </c>
      <c r="P205" s="96">
        <f>篩選器!K205</f>
        <v>0</v>
      </c>
      <c r="Q205" s="96" t="str">
        <f t="shared" si="39"/>
        <v/>
      </c>
      <c r="R205" s="96" t="e">
        <f>篩選器!L205</f>
        <v>#N/A</v>
      </c>
      <c r="S205" s="96">
        <f>篩選器!M205</f>
        <v>0</v>
      </c>
      <c r="T205" s="96" t="str">
        <f t="shared" si="40"/>
        <v/>
      </c>
      <c r="U205" s="96" t="e">
        <f>篩選器!N205</f>
        <v>#N/A</v>
      </c>
      <c r="V205" s="96">
        <f>篩選器!O205</f>
        <v>0</v>
      </c>
      <c r="W205" s="96" t="str">
        <f t="shared" si="41"/>
        <v/>
      </c>
      <c r="X205" t="e">
        <f>篩選器!P205</f>
        <v>#N/A</v>
      </c>
      <c r="Y205">
        <f>篩選器!Q205</f>
        <v>0</v>
      </c>
      <c r="Z205" s="96" t="str">
        <f t="shared" si="42"/>
        <v/>
      </c>
      <c r="AA205" t="e">
        <f>篩選器!R205</f>
        <v>#N/A</v>
      </c>
      <c r="AB205">
        <f>篩選器!S205</f>
        <v>0</v>
      </c>
      <c r="AC205" s="96" t="str">
        <f t="shared" si="43"/>
        <v/>
      </c>
      <c r="AD205" t="e">
        <f>篩選器!T205</f>
        <v>#N/A</v>
      </c>
      <c r="AE205">
        <f>篩選器!U205</f>
        <v>0</v>
      </c>
      <c r="AF205" s="96" t="str">
        <f t="shared" si="44"/>
        <v/>
      </c>
    </row>
    <row r="206" spans="1:32" ht="12" customHeight="1">
      <c r="A206" s="108">
        <f>藥品總表!C209</f>
        <v>0</v>
      </c>
      <c r="B206" s="32">
        <f>藥品總表!B209</f>
        <v>0</v>
      </c>
      <c r="C206" s="117">
        <f>藥品總表!D209</f>
        <v>0</v>
      </c>
      <c r="E206" s="131" t="str">
        <f t="shared" si="35"/>
        <v>、、、、、、、</v>
      </c>
      <c r="F206" s="131" t="str">
        <f t="shared" si="36"/>
        <v/>
      </c>
      <c r="G206" s="131" t="str">
        <f t="shared" si="37"/>
        <v/>
      </c>
      <c r="H206" s="131"/>
      <c r="I206" s="96" t="e">
        <f>篩選器!F206</f>
        <v>#N/A</v>
      </c>
      <c r="J206" s="96">
        <f>篩選器!G206</f>
        <v>0</v>
      </c>
      <c r="K206" s="96" t="str">
        <f t="shared" si="45"/>
        <v/>
      </c>
      <c r="L206" s="96" t="e">
        <f>篩選器!H206</f>
        <v>#N/A</v>
      </c>
      <c r="M206" s="96">
        <f>篩選器!I206</f>
        <v>0</v>
      </c>
      <c r="N206" s="96" t="str">
        <f t="shared" si="38"/>
        <v/>
      </c>
      <c r="O206" s="96" t="e">
        <f>篩選器!J206</f>
        <v>#N/A</v>
      </c>
      <c r="P206" s="96">
        <f>篩選器!K206</f>
        <v>0</v>
      </c>
      <c r="Q206" s="96" t="str">
        <f t="shared" si="39"/>
        <v/>
      </c>
      <c r="R206" s="96" t="e">
        <f>篩選器!L206</f>
        <v>#N/A</v>
      </c>
      <c r="S206" s="96">
        <f>篩選器!M206</f>
        <v>0</v>
      </c>
      <c r="T206" s="96" t="str">
        <f t="shared" si="40"/>
        <v/>
      </c>
      <c r="U206" s="96" t="e">
        <f>篩選器!N206</f>
        <v>#N/A</v>
      </c>
      <c r="V206" s="96">
        <f>篩選器!O206</f>
        <v>0</v>
      </c>
      <c r="W206" s="96" t="str">
        <f t="shared" si="41"/>
        <v/>
      </c>
      <c r="X206" t="e">
        <f>篩選器!P206</f>
        <v>#N/A</v>
      </c>
      <c r="Y206">
        <f>篩選器!Q206</f>
        <v>0</v>
      </c>
      <c r="Z206" s="96" t="str">
        <f t="shared" si="42"/>
        <v/>
      </c>
      <c r="AA206" t="e">
        <f>篩選器!R206</f>
        <v>#N/A</v>
      </c>
      <c r="AB206">
        <f>篩選器!S206</f>
        <v>0</v>
      </c>
      <c r="AC206" s="96" t="str">
        <f t="shared" si="43"/>
        <v/>
      </c>
      <c r="AD206" t="e">
        <f>篩選器!T206</f>
        <v>#N/A</v>
      </c>
      <c r="AE206">
        <f>篩選器!U206</f>
        <v>0</v>
      </c>
      <c r="AF206" s="96" t="str">
        <f t="shared" si="44"/>
        <v/>
      </c>
    </row>
    <row r="207" spans="1:32" ht="12" customHeight="1">
      <c r="A207" s="108">
        <f>藥品總表!C210</f>
        <v>0</v>
      </c>
      <c r="B207" s="32">
        <f>藥品總表!B210</f>
        <v>0</v>
      </c>
      <c r="C207" s="117">
        <f>藥品總表!D210</f>
        <v>0</v>
      </c>
      <c r="E207" s="131" t="str">
        <f t="shared" si="35"/>
        <v>、、、、、、、</v>
      </c>
      <c r="F207" s="131" t="str">
        <f t="shared" si="36"/>
        <v/>
      </c>
      <c r="G207" s="131" t="str">
        <f t="shared" si="37"/>
        <v/>
      </c>
      <c r="H207" s="131"/>
      <c r="I207" s="96" t="e">
        <f>篩選器!F207</f>
        <v>#N/A</v>
      </c>
      <c r="J207" s="96">
        <f>篩選器!G207</f>
        <v>0</v>
      </c>
      <c r="K207" s="96" t="str">
        <f t="shared" si="45"/>
        <v/>
      </c>
      <c r="L207" s="96" t="e">
        <f>篩選器!H207</f>
        <v>#N/A</v>
      </c>
      <c r="M207" s="96">
        <f>篩選器!I207</f>
        <v>0</v>
      </c>
      <c r="N207" s="96" t="str">
        <f t="shared" si="38"/>
        <v/>
      </c>
      <c r="O207" s="96" t="e">
        <f>篩選器!J207</f>
        <v>#N/A</v>
      </c>
      <c r="P207" s="96">
        <f>篩選器!K207</f>
        <v>0</v>
      </c>
      <c r="Q207" s="96" t="str">
        <f t="shared" si="39"/>
        <v/>
      </c>
      <c r="R207" s="96" t="e">
        <f>篩選器!L207</f>
        <v>#N/A</v>
      </c>
      <c r="S207" s="96">
        <f>篩選器!M207</f>
        <v>0</v>
      </c>
      <c r="T207" s="96" t="str">
        <f t="shared" si="40"/>
        <v/>
      </c>
      <c r="U207" s="96" t="e">
        <f>篩選器!N207</f>
        <v>#N/A</v>
      </c>
      <c r="V207" s="96">
        <f>篩選器!O207</f>
        <v>0</v>
      </c>
      <c r="W207" s="96" t="str">
        <f t="shared" si="41"/>
        <v/>
      </c>
      <c r="X207" t="e">
        <f>篩選器!P207</f>
        <v>#N/A</v>
      </c>
      <c r="Y207">
        <f>篩選器!Q207</f>
        <v>0</v>
      </c>
      <c r="Z207" s="96" t="str">
        <f t="shared" si="42"/>
        <v/>
      </c>
      <c r="AA207" t="e">
        <f>篩選器!R207</f>
        <v>#N/A</v>
      </c>
      <c r="AB207">
        <f>篩選器!S207</f>
        <v>0</v>
      </c>
      <c r="AC207" s="96" t="str">
        <f t="shared" si="43"/>
        <v/>
      </c>
      <c r="AD207" t="e">
        <f>篩選器!T207</f>
        <v>#N/A</v>
      </c>
      <c r="AE207">
        <f>篩選器!U207</f>
        <v>0</v>
      </c>
      <c r="AF207" s="96" t="str">
        <f t="shared" si="44"/>
        <v/>
      </c>
    </row>
    <row r="208" spans="1:32" ht="12" customHeight="1">
      <c r="A208" s="108">
        <f>藥品總表!C211</f>
        <v>0</v>
      </c>
      <c r="B208" s="32">
        <f>藥品總表!B211</f>
        <v>0</v>
      </c>
      <c r="C208" s="117">
        <f>藥品總表!D211</f>
        <v>0</v>
      </c>
      <c r="E208" s="131" t="str">
        <f t="shared" si="35"/>
        <v>、、、、、、、</v>
      </c>
      <c r="F208" s="131" t="str">
        <f t="shared" si="36"/>
        <v/>
      </c>
      <c r="G208" s="131" t="str">
        <f t="shared" si="37"/>
        <v/>
      </c>
      <c r="H208" s="131"/>
      <c r="I208" s="96" t="e">
        <f>篩選器!F208</f>
        <v>#N/A</v>
      </c>
      <c r="J208" s="96">
        <f>篩選器!G208</f>
        <v>0</v>
      </c>
      <c r="K208" s="96" t="str">
        <f t="shared" si="45"/>
        <v/>
      </c>
      <c r="L208" s="96" t="e">
        <f>篩選器!H208</f>
        <v>#N/A</v>
      </c>
      <c r="M208" s="96">
        <f>篩選器!I208</f>
        <v>0</v>
      </c>
      <c r="N208" s="96" t="str">
        <f t="shared" si="38"/>
        <v/>
      </c>
      <c r="O208" s="96" t="e">
        <f>篩選器!J208</f>
        <v>#N/A</v>
      </c>
      <c r="P208" s="96">
        <f>篩選器!K208</f>
        <v>0</v>
      </c>
      <c r="Q208" s="96" t="str">
        <f t="shared" si="39"/>
        <v/>
      </c>
      <c r="R208" s="96" t="e">
        <f>篩選器!L208</f>
        <v>#N/A</v>
      </c>
      <c r="S208" s="96">
        <f>篩選器!M208</f>
        <v>0</v>
      </c>
      <c r="T208" s="96" t="str">
        <f t="shared" si="40"/>
        <v/>
      </c>
      <c r="U208" s="96" t="e">
        <f>篩選器!N208</f>
        <v>#N/A</v>
      </c>
      <c r="V208" s="96">
        <f>篩選器!O208</f>
        <v>0</v>
      </c>
      <c r="W208" s="96" t="str">
        <f t="shared" si="41"/>
        <v/>
      </c>
      <c r="X208" t="e">
        <f>篩選器!P208</f>
        <v>#N/A</v>
      </c>
      <c r="Y208">
        <f>篩選器!Q208</f>
        <v>0</v>
      </c>
      <c r="Z208" s="96" t="str">
        <f t="shared" si="42"/>
        <v/>
      </c>
      <c r="AA208" t="e">
        <f>篩選器!R208</f>
        <v>#N/A</v>
      </c>
      <c r="AB208">
        <f>篩選器!S208</f>
        <v>0</v>
      </c>
      <c r="AC208" s="96" t="str">
        <f t="shared" si="43"/>
        <v/>
      </c>
      <c r="AD208" t="e">
        <f>篩選器!T208</f>
        <v>#N/A</v>
      </c>
      <c r="AE208">
        <f>篩選器!U208</f>
        <v>0</v>
      </c>
      <c r="AF208" s="96" t="str">
        <f t="shared" si="44"/>
        <v/>
      </c>
    </row>
    <row r="209" spans="1:32" ht="12" customHeight="1">
      <c r="A209" s="108">
        <f>藥品總表!C212</f>
        <v>0</v>
      </c>
      <c r="B209" s="32">
        <f>藥品總表!B212</f>
        <v>0</v>
      </c>
      <c r="C209" s="117">
        <f>藥品總表!D212</f>
        <v>0</v>
      </c>
      <c r="E209" s="131" t="str">
        <f t="shared" si="35"/>
        <v>、、、、、、、</v>
      </c>
      <c r="F209" s="131" t="str">
        <f t="shared" si="36"/>
        <v/>
      </c>
      <c r="G209" s="131" t="str">
        <f t="shared" si="37"/>
        <v/>
      </c>
      <c r="H209" s="131"/>
      <c r="I209" s="96" t="e">
        <f>篩選器!F209</f>
        <v>#N/A</v>
      </c>
      <c r="J209" s="96">
        <f>篩選器!G209</f>
        <v>0</v>
      </c>
      <c r="K209" s="96" t="str">
        <f t="shared" si="45"/>
        <v/>
      </c>
      <c r="L209" s="96" t="e">
        <f>篩選器!H209</f>
        <v>#N/A</v>
      </c>
      <c r="M209" s="96">
        <f>篩選器!I209</f>
        <v>0</v>
      </c>
      <c r="N209" s="96" t="str">
        <f t="shared" si="38"/>
        <v/>
      </c>
      <c r="O209" s="96" t="e">
        <f>篩選器!J209</f>
        <v>#N/A</v>
      </c>
      <c r="P209" s="96">
        <f>篩選器!K209</f>
        <v>0</v>
      </c>
      <c r="Q209" s="96" t="str">
        <f t="shared" si="39"/>
        <v/>
      </c>
      <c r="R209" s="96" t="e">
        <f>篩選器!L209</f>
        <v>#N/A</v>
      </c>
      <c r="S209" s="96">
        <f>篩選器!M209</f>
        <v>0</v>
      </c>
      <c r="T209" s="96" t="str">
        <f t="shared" si="40"/>
        <v/>
      </c>
      <c r="U209" s="96" t="e">
        <f>篩選器!N209</f>
        <v>#N/A</v>
      </c>
      <c r="V209" s="96">
        <f>篩選器!O209</f>
        <v>0</v>
      </c>
      <c r="W209" s="96" t="str">
        <f t="shared" si="41"/>
        <v/>
      </c>
      <c r="X209" t="e">
        <f>篩選器!P209</f>
        <v>#N/A</v>
      </c>
      <c r="Y209">
        <f>篩選器!Q209</f>
        <v>0</v>
      </c>
      <c r="Z209" s="96" t="str">
        <f t="shared" si="42"/>
        <v/>
      </c>
      <c r="AA209" t="e">
        <f>篩選器!R209</f>
        <v>#N/A</v>
      </c>
      <c r="AB209">
        <f>篩選器!S209</f>
        <v>0</v>
      </c>
      <c r="AC209" s="96" t="str">
        <f t="shared" si="43"/>
        <v/>
      </c>
      <c r="AD209" t="e">
        <f>篩選器!T209</f>
        <v>#N/A</v>
      </c>
      <c r="AE209">
        <f>篩選器!U209</f>
        <v>0</v>
      </c>
      <c r="AF209" s="96" t="str">
        <f t="shared" si="44"/>
        <v/>
      </c>
    </row>
    <row r="210" spans="1:32" ht="12" customHeight="1">
      <c r="A210" s="108">
        <f>藥品總表!C213</f>
        <v>0</v>
      </c>
      <c r="B210" s="32">
        <f>藥品總表!B213</f>
        <v>0</v>
      </c>
      <c r="C210" s="117">
        <f>藥品總表!D213</f>
        <v>0</v>
      </c>
      <c r="E210" s="131" t="str">
        <f t="shared" si="35"/>
        <v>、、、、、、、</v>
      </c>
      <c r="F210" s="131" t="str">
        <f t="shared" si="36"/>
        <v/>
      </c>
      <c r="G210" s="131" t="str">
        <f t="shared" si="37"/>
        <v/>
      </c>
      <c r="H210" s="131"/>
      <c r="I210" s="96" t="e">
        <f>篩選器!F210</f>
        <v>#N/A</v>
      </c>
      <c r="J210" s="96">
        <f>篩選器!G210</f>
        <v>0</v>
      </c>
      <c r="K210" s="96" t="str">
        <f t="shared" si="45"/>
        <v/>
      </c>
      <c r="L210" s="96" t="e">
        <f>篩選器!H210</f>
        <v>#N/A</v>
      </c>
      <c r="M210" s="96">
        <f>篩選器!I210</f>
        <v>0</v>
      </c>
      <c r="N210" s="96" t="str">
        <f t="shared" si="38"/>
        <v/>
      </c>
      <c r="O210" s="96" t="e">
        <f>篩選器!J210</f>
        <v>#N/A</v>
      </c>
      <c r="P210" s="96">
        <f>篩選器!K210</f>
        <v>0</v>
      </c>
      <c r="Q210" s="96" t="str">
        <f t="shared" si="39"/>
        <v/>
      </c>
      <c r="R210" s="96" t="e">
        <f>篩選器!L210</f>
        <v>#N/A</v>
      </c>
      <c r="S210" s="96">
        <f>篩選器!M210</f>
        <v>0</v>
      </c>
      <c r="T210" s="96" t="str">
        <f t="shared" si="40"/>
        <v/>
      </c>
      <c r="U210" s="96" t="e">
        <f>篩選器!N210</f>
        <v>#N/A</v>
      </c>
      <c r="V210" s="96">
        <f>篩選器!O210</f>
        <v>0</v>
      </c>
      <c r="W210" s="96" t="str">
        <f t="shared" si="41"/>
        <v/>
      </c>
      <c r="X210" t="e">
        <f>篩選器!P210</f>
        <v>#N/A</v>
      </c>
      <c r="Y210">
        <f>篩選器!Q210</f>
        <v>0</v>
      </c>
      <c r="Z210" s="96" t="str">
        <f t="shared" si="42"/>
        <v/>
      </c>
      <c r="AA210" t="e">
        <f>篩選器!R210</f>
        <v>#N/A</v>
      </c>
      <c r="AB210">
        <f>篩選器!S210</f>
        <v>0</v>
      </c>
      <c r="AC210" s="96" t="str">
        <f t="shared" si="43"/>
        <v/>
      </c>
      <c r="AD210" t="e">
        <f>篩選器!T210</f>
        <v>#N/A</v>
      </c>
      <c r="AE210">
        <f>篩選器!U210</f>
        <v>0</v>
      </c>
      <c r="AF210" s="96" t="str">
        <f t="shared" si="44"/>
        <v/>
      </c>
    </row>
    <row r="211" spans="1:32" ht="12" customHeight="1">
      <c r="A211" s="108">
        <f>藥品總表!C214</f>
        <v>0</v>
      </c>
      <c r="B211" s="32">
        <f>藥品總表!B214</f>
        <v>0</v>
      </c>
      <c r="C211" s="117">
        <f>藥品總表!D214</f>
        <v>0</v>
      </c>
      <c r="E211" s="131" t="str">
        <f t="shared" si="35"/>
        <v>、、、、、、、</v>
      </c>
      <c r="F211" s="131" t="str">
        <f t="shared" si="36"/>
        <v/>
      </c>
      <c r="G211" s="131" t="str">
        <f t="shared" si="37"/>
        <v/>
      </c>
      <c r="H211" s="131"/>
      <c r="I211" s="96" t="e">
        <f>篩選器!F211</f>
        <v>#N/A</v>
      </c>
      <c r="J211" s="96">
        <f>篩選器!G211</f>
        <v>0</v>
      </c>
      <c r="K211" s="96" t="str">
        <f t="shared" si="45"/>
        <v/>
      </c>
      <c r="L211" s="96" t="e">
        <f>篩選器!H211</f>
        <v>#N/A</v>
      </c>
      <c r="M211" s="96">
        <f>篩選器!I211</f>
        <v>0</v>
      </c>
      <c r="N211" s="96" t="str">
        <f t="shared" si="38"/>
        <v/>
      </c>
      <c r="O211" s="96" t="e">
        <f>篩選器!J211</f>
        <v>#N/A</v>
      </c>
      <c r="P211" s="96">
        <f>篩選器!K211</f>
        <v>0</v>
      </c>
      <c r="Q211" s="96" t="str">
        <f t="shared" si="39"/>
        <v/>
      </c>
      <c r="R211" s="96" t="e">
        <f>篩選器!L211</f>
        <v>#N/A</v>
      </c>
      <c r="S211" s="96">
        <f>篩選器!M211</f>
        <v>0</v>
      </c>
      <c r="T211" s="96" t="str">
        <f t="shared" si="40"/>
        <v/>
      </c>
      <c r="U211" s="96" t="e">
        <f>篩選器!N211</f>
        <v>#N/A</v>
      </c>
      <c r="V211" s="96">
        <f>篩選器!O211</f>
        <v>0</v>
      </c>
      <c r="W211" s="96" t="str">
        <f t="shared" si="41"/>
        <v/>
      </c>
      <c r="X211" t="e">
        <f>篩選器!P211</f>
        <v>#N/A</v>
      </c>
      <c r="Y211">
        <f>篩選器!Q211</f>
        <v>0</v>
      </c>
      <c r="Z211" s="96" t="str">
        <f t="shared" si="42"/>
        <v/>
      </c>
      <c r="AA211" t="e">
        <f>篩選器!R211</f>
        <v>#N/A</v>
      </c>
      <c r="AB211">
        <f>篩選器!S211</f>
        <v>0</v>
      </c>
      <c r="AC211" s="96" t="str">
        <f t="shared" si="43"/>
        <v/>
      </c>
      <c r="AD211" t="e">
        <f>篩選器!T211</f>
        <v>#N/A</v>
      </c>
      <c r="AE211">
        <f>篩選器!U211</f>
        <v>0</v>
      </c>
      <c r="AF211" s="96" t="str">
        <f t="shared" si="44"/>
        <v/>
      </c>
    </row>
    <row r="212" spans="1:32" ht="12" customHeight="1">
      <c r="A212" s="108">
        <f>藥品總表!C215</f>
        <v>0</v>
      </c>
      <c r="B212" s="32">
        <f>藥品總表!B215</f>
        <v>0</v>
      </c>
      <c r="C212" s="117">
        <f>藥品總表!D215</f>
        <v>0</v>
      </c>
      <c r="E212" s="131" t="str">
        <f t="shared" si="35"/>
        <v>、、、、、、、</v>
      </c>
      <c r="F212" s="131" t="str">
        <f t="shared" si="36"/>
        <v/>
      </c>
      <c r="G212" s="131" t="str">
        <f t="shared" si="37"/>
        <v/>
      </c>
      <c r="H212" s="131"/>
      <c r="I212" s="96" t="e">
        <f>篩選器!F212</f>
        <v>#N/A</v>
      </c>
      <c r="J212" s="96">
        <f>篩選器!G212</f>
        <v>0</v>
      </c>
      <c r="K212" s="96" t="str">
        <f t="shared" si="45"/>
        <v/>
      </c>
      <c r="L212" s="96" t="e">
        <f>篩選器!H212</f>
        <v>#N/A</v>
      </c>
      <c r="M212" s="96">
        <f>篩選器!I212</f>
        <v>0</v>
      </c>
      <c r="N212" s="96" t="str">
        <f t="shared" si="38"/>
        <v/>
      </c>
      <c r="O212" s="96" t="e">
        <f>篩選器!J212</f>
        <v>#N/A</v>
      </c>
      <c r="P212" s="96">
        <f>篩選器!K212</f>
        <v>0</v>
      </c>
      <c r="Q212" s="96" t="str">
        <f t="shared" si="39"/>
        <v/>
      </c>
      <c r="R212" s="96" t="e">
        <f>篩選器!L212</f>
        <v>#N/A</v>
      </c>
      <c r="S212" s="96">
        <f>篩選器!M212</f>
        <v>0</v>
      </c>
      <c r="T212" s="96" t="str">
        <f t="shared" si="40"/>
        <v/>
      </c>
      <c r="U212" s="96" t="e">
        <f>篩選器!N212</f>
        <v>#N/A</v>
      </c>
      <c r="V212" s="96">
        <f>篩選器!O212</f>
        <v>0</v>
      </c>
      <c r="W212" s="96" t="str">
        <f t="shared" si="41"/>
        <v/>
      </c>
      <c r="X212" t="e">
        <f>篩選器!P212</f>
        <v>#N/A</v>
      </c>
      <c r="Y212">
        <f>篩選器!Q212</f>
        <v>0</v>
      </c>
      <c r="Z212" s="96" t="str">
        <f t="shared" si="42"/>
        <v/>
      </c>
      <c r="AA212" t="e">
        <f>篩選器!R212</f>
        <v>#N/A</v>
      </c>
      <c r="AB212">
        <f>篩選器!S212</f>
        <v>0</v>
      </c>
      <c r="AC212" s="96" t="str">
        <f t="shared" si="43"/>
        <v/>
      </c>
      <c r="AD212" t="e">
        <f>篩選器!T212</f>
        <v>#N/A</v>
      </c>
      <c r="AE212">
        <f>篩選器!U212</f>
        <v>0</v>
      </c>
      <c r="AF212" s="96" t="str">
        <f t="shared" si="44"/>
        <v/>
      </c>
    </row>
    <row r="213" spans="1:32" ht="12" customHeight="1">
      <c r="A213" s="108">
        <f>藥品總表!C216</f>
        <v>0</v>
      </c>
      <c r="B213" s="32">
        <f>藥品總表!B216</f>
        <v>0</v>
      </c>
      <c r="C213" s="117">
        <f>藥品總表!D216</f>
        <v>0</v>
      </c>
      <c r="E213" s="131" t="str">
        <f t="shared" si="35"/>
        <v>、、、、、、、</v>
      </c>
      <c r="F213" s="131" t="str">
        <f t="shared" si="36"/>
        <v/>
      </c>
      <c r="G213" s="131" t="str">
        <f t="shared" si="37"/>
        <v/>
      </c>
      <c r="H213" s="131"/>
      <c r="I213" s="96" t="e">
        <f>篩選器!F213</f>
        <v>#N/A</v>
      </c>
      <c r="J213" s="96">
        <f>篩選器!G213</f>
        <v>0</v>
      </c>
      <c r="K213" s="96" t="str">
        <f t="shared" si="45"/>
        <v/>
      </c>
      <c r="L213" s="96" t="e">
        <f>篩選器!H213</f>
        <v>#N/A</v>
      </c>
      <c r="M213" s="96">
        <f>篩選器!I213</f>
        <v>0</v>
      </c>
      <c r="N213" s="96" t="str">
        <f t="shared" si="38"/>
        <v/>
      </c>
      <c r="O213" s="96" t="e">
        <f>篩選器!J213</f>
        <v>#N/A</v>
      </c>
      <c r="P213" s="96">
        <f>篩選器!K213</f>
        <v>0</v>
      </c>
      <c r="Q213" s="96" t="str">
        <f t="shared" si="39"/>
        <v/>
      </c>
      <c r="R213" s="96" t="e">
        <f>篩選器!L213</f>
        <v>#N/A</v>
      </c>
      <c r="S213" s="96">
        <f>篩選器!M213</f>
        <v>0</v>
      </c>
      <c r="T213" s="96" t="str">
        <f t="shared" si="40"/>
        <v/>
      </c>
      <c r="U213" s="96" t="e">
        <f>篩選器!N213</f>
        <v>#N/A</v>
      </c>
      <c r="V213" s="96">
        <f>篩選器!O213</f>
        <v>0</v>
      </c>
      <c r="W213" s="96" t="str">
        <f t="shared" si="41"/>
        <v/>
      </c>
      <c r="X213" t="e">
        <f>篩選器!P213</f>
        <v>#N/A</v>
      </c>
      <c r="Y213">
        <f>篩選器!Q213</f>
        <v>0</v>
      </c>
      <c r="Z213" s="96" t="str">
        <f t="shared" si="42"/>
        <v/>
      </c>
      <c r="AA213" t="e">
        <f>篩選器!R213</f>
        <v>#N/A</v>
      </c>
      <c r="AB213">
        <f>篩選器!S213</f>
        <v>0</v>
      </c>
      <c r="AC213" s="96" t="str">
        <f t="shared" si="43"/>
        <v/>
      </c>
      <c r="AD213" t="e">
        <f>篩選器!T213</f>
        <v>#N/A</v>
      </c>
      <c r="AE213">
        <f>篩選器!U213</f>
        <v>0</v>
      </c>
      <c r="AF213" s="96" t="str">
        <f t="shared" si="44"/>
        <v/>
      </c>
    </row>
    <row r="214" spans="1:32" ht="12" customHeight="1">
      <c r="A214" s="108">
        <f>藥品總表!C217</f>
        <v>0</v>
      </c>
      <c r="B214" s="32">
        <f>藥品總表!B217</f>
        <v>0</v>
      </c>
      <c r="C214" s="117">
        <f>藥品總表!D217</f>
        <v>0</v>
      </c>
      <c r="E214" s="131" t="str">
        <f t="shared" si="35"/>
        <v>、、、、、、、</v>
      </c>
      <c r="F214" s="131" t="str">
        <f t="shared" si="36"/>
        <v/>
      </c>
      <c r="G214" s="131" t="str">
        <f t="shared" si="37"/>
        <v/>
      </c>
      <c r="H214" s="131"/>
      <c r="I214" s="96" t="e">
        <f>篩選器!F214</f>
        <v>#N/A</v>
      </c>
      <c r="J214" s="96">
        <f>篩選器!G214</f>
        <v>0</v>
      </c>
      <c r="K214" s="96" t="str">
        <f t="shared" si="45"/>
        <v/>
      </c>
      <c r="L214" s="96" t="e">
        <f>篩選器!H214</f>
        <v>#N/A</v>
      </c>
      <c r="M214" s="96">
        <f>篩選器!I214</f>
        <v>0</v>
      </c>
      <c r="N214" s="96" t="str">
        <f t="shared" si="38"/>
        <v/>
      </c>
      <c r="O214" s="96" t="e">
        <f>篩選器!J214</f>
        <v>#N/A</v>
      </c>
      <c r="P214" s="96">
        <f>篩選器!K214</f>
        <v>0</v>
      </c>
      <c r="Q214" s="96" t="str">
        <f t="shared" si="39"/>
        <v/>
      </c>
      <c r="R214" s="96" t="e">
        <f>篩選器!L214</f>
        <v>#N/A</v>
      </c>
      <c r="S214" s="96">
        <f>篩選器!M214</f>
        <v>0</v>
      </c>
      <c r="T214" s="96" t="str">
        <f t="shared" si="40"/>
        <v/>
      </c>
      <c r="U214" s="96" t="e">
        <f>篩選器!N214</f>
        <v>#N/A</v>
      </c>
      <c r="V214" s="96">
        <f>篩選器!O214</f>
        <v>0</v>
      </c>
      <c r="W214" s="96" t="str">
        <f t="shared" si="41"/>
        <v/>
      </c>
      <c r="X214" t="e">
        <f>篩選器!P214</f>
        <v>#N/A</v>
      </c>
      <c r="Y214">
        <f>篩選器!Q214</f>
        <v>0</v>
      </c>
      <c r="Z214" s="96" t="str">
        <f t="shared" si="42"/>
        <v/>
      </c>
      <c r="AA214" t="e">
        <f>篩選器!R214</f>
        <v>#N/A</v>
      </c>
      <c r="AB214">
        <f>篩選器!S214</f>
        <v>0</v>
      </c>
      <c r="AC214" s="96" t="str">
        <f t="shared" si="43"/>
        <v/>
      </c>
      <c r="AD214" t="e">
        <f>篩選器!T214</f>
        <v>#N/A</v>
      </c>
      <c r="AE214">
        <f>篩選器!U214</f>
        <v>0</v>
      </c>
      <c r="AF214" s="96" t="str">
        <f t="shared" si="44"/>
        <v/>
      </c>
    </row>
    <row r="215" spans="1:32" ht="12" customHeight="1">
      <c r="A215" s="108">
        <f>藥品總表!C218</f>
        <v>0</v>
      </c>
      <c r="B215" s="32">
        <f>藥品總表!B218</f>
        <v>0</v>
      </c>
      <c r="C215" s="117">
        <f>藥品總表!D218</f>
        <v>0</v>
      </c>
      <c r="E215" s="131" t="str">
        <f t="shared" si="35"/>
        <v>、、、、、、、</v>
      </c>
      <c r="F215" s="131" t="str">
        <f t="shared" si="36"/>
        <v/>
      </c>
      <c r="G215" s="131" t="str">
        <f t="shared" si="37"/>
        <v/>
      </c>
      <c r="H215" s="131"/>
      <c r="I215" s="96" t="e">
        <f>篩選器!F215</f>
        <v>#N/A</v>
      </c>
      <c r="J215" s="96">
        <f>篩選器!G215</f>
        <v>0</v>
      </c>
      <c r="K215" s="96" t="str">
        <f t="shared" si="45"/>
        <v/>
      </c>
      <c r="L215" s="96" t="e">
        <f>篩選器!H215</f>
        <v>#N/A</v>
      </c>
      <c r="M215" s="96">
        <f>篩選器!I215</f>
        <v>0</v>
      </c>
      <c r="N215" s="96" t="str">
        <f t="shared" si="38"/>
        <v/>
      </c>
      <c r="O215" s="96" t="e">
        <f>篩選器!J215</f>
        <v>#N/A</v>
      </c>
      <c r="P215" s="96">
        <f>篩選器!K215</f>
        <v>0</v>
      </c>
      <c r="Q215" s="96" t="str">
        <f t="shared" si="39"/>
        <v/>
      </c>
      <c r="R215" s="96" t="e">
        <f>篩選器!L215</f>
        <v>#N/A</v>
      </c>
      <c r="S215" s="96">
        <f>篩選器!M215</f>
        <v>0</v>
      </c>
      <c r="T215" s="96" t="str">
        <f t="shared" si="40"/>
        <v/>
      </c>
      <c r="U215" s="96" t="e">
        <f>篩選器!N215</f>
        <v>#N/A</v>
      </c>
      <c r="V215" s="96">
        <f>篩選器!O215</f>
        <v>0</v>
      </c>
      <c r="W215" s="96" t="str">
        <f t="shared" si="41"/>
        <v/>
      </c>
      <c r="X215" t="e">
        <f>篩選器!P215</f>
        <v>#N/A</v>
      </c>
      <c r="Y215">
        <f>篩選器!Q215</f>
        <v>0</v>
      </c>
      <c r="Z215" s="96" t="str">
        <f t="shared" si="42"/>
        <v/>
      </c>
      <c r="AA215" t="e">
        <f>篩選器!R215</f>
        <v>#N/A</v>
      </c>
      <c r="AB215">
        <f>篩選器!S215</f>
        <v>0</v>
      </c>
      <c r="AC215" s="96" t="str">
        <f t="shared" si="43"/>
        <v/>
      </c>
      <c r="AD215" t="e">
        <f>篩選器!T215</f>
        <v>#N/A</v>
      </c>
      <c r="AE215">
        <f>篩選器!U215</f>
        <v>0</v>
      </c>
      <c r="AF215" s="96" t="str">
        <f t="shared" si="44"/>
        <v/>
      </c>
    </row>
    <row r="216" spans="1:32" ht="12" customHeight="1">
      <c r="A216" s="108">
        <f>藥品總表!C219</f>
        <v>0</v>
      </c>
      <c r="B216" s="32">
        <f>藥品總表!B219</f>
        <v>0</v>
      </c>
      <c r="C216" s="117">
        <f>藥品總表!D219</f>
        <v>0</v>
      </c>
      <c r="E216" s="131" t="str">
        <f t="shared" si="35"/>
        <v>、、、、、、、</v>
      </c>
      <c r="F216" s="131" t="str">
        <f t="shared" si="36"/>
        <v/>
      </c>
      <c r="G216" s="131" t="str">
        <f t="shared" si="37"/>
        <v/>
      </c>
      <c r="H216" s="131"/>
      <c r="I216" s="96" t="e">
        <f>篩選器!F216</f>
        <v>#N/A</v>
      </c>
      <c r="J216" s="96">
        <f>篩選器!G216</f>
        <v>0</v>
      </c>
      <c r="K216" s="96" t="str">
        <f t="shared" si="45"/>
        <v/>
      </c>
      <c r="L216" s="96" t="e">
        <f>篩選器!H216</f>
        <v>#N/A</v>
      </c>
      <c r="M216" s="96">
        <f>篩選器!I216</f>
        <v>0</v>
      </c>
      <c r="N216" s="96" t="str">
        <f t="shared" si="38"/>
        <v/>
      </c>
      <c r="O216" s="96" t="e">
        <f>篩選器!J216</f>
        <v>#N/A</v>
      </c>
      <c r="P216" s="96">
        <f>篩選器!K216</f>
        <v>0</v>
      </c>
      <c r="Q216" s="96" t="str">
        <f t="shared" si="39"/>
        <v/>
      </c>
      <c r="R216" s="96" t="e">
        <f>篩選器!L216</f>
        <v>#N/A</v>
      </c>
      <c r="S216" s="96">
        <f>篩選器!M216</f>
        <v>0</v>
      </c>
      <c r="T216" s="96" t="str">
        <f t="shared" si="40"/>
        <v/>
      </c>
      <c r="U216" s="96" t="e">
        <f>篩選器!N216</f>
        <v>#N/A</v>
      </c>
      <c r="V216" s="96">
        <f>篩選器!O216</f>
        <v>0</v>
      </c>
      <c r="W216" s="96" t="str">
        <f t="shared" si="41"/>
        <v/>
      </c>
      <c r="X216" t="e">
        <f>篩選器!P216</f>
        <v>#N/A</v>
      </c>
      <c r="Y216">
        <f>篩選器!Q216</f>
        <v>0</v>
      </c>
      <c r="Z216" s="96" t="str">
        <f t="shared" si="42"/>
        <v/>
      </c>
      <c r="AA216" t="e">
        <f>篩選器!R216</f>
        <v>#N/A</v>
      </c>
      <c r="AB216">
        <f>篩選器!S216</f>
        <v>0</v>
      </c>
      <c r="AC216" s="96" t="str">
        <f t="shared" si="43"/>
        <v/>
      </c>
      <c r="AD216" t="e">
        <f>篩選器!T216</f>
        <v>#N/A</v>
      </c>
      <c r="AE216">
        <f>篩選器!U216</f>
        <v>0</v>
      </c>
      <c r="AF216" s="96" t="str">
        <f t="shared" si="44"/>
        <v/>
      </c>
    </row>
    <row r="217" spans="1:32" ht="12" customHeight="1">
      <c r="A217" s="108">
        <f>藥品總表!C220</f>
        <v>0</v>
      </c>
      <c r="B217" s="32">
        <f>藥品總表!B220</f>
        <v>0</v>
      </c>
      <c r="C217" s="117">
        <f>藥品總表!D220</f>
        <v>0</v>
      </c>
      <c r="E217" s="131" t="str">
        <f t="shared" si="35"/>
        <v>、、、、、、、</v>
      </c>
      <c r="F217" s="131" t="str">
        <f t="shared" si="36"/>
        <v/>
      </c>
      <c r="G217" s="131" t="str">
        <f t="shared" si="37"/>
        <v/>
      </c>
      <c r="H217" s="131"/>
      <c r="I217" s="96" t="e">
        <f>篩選器!F217</f>
        <v>#N/A</v>
      </c>
      <c r="J217" s="96">
        <f>篩選器!G217</f>
        <v>0</v>
      </c>
      <c r="K217" s="96" t="str">
        <f t="shared" si="45"/>
        <v/>
      </c>
      <c r="L217" s="96" t="e">
        <f>篩選器!H217</f>
        <v>#N/A</v>
      </c>
      <c r="M217" s="96">
        <f>篩選器!I217</f>
        <v>0</v>
      </c>
      <c r="N217" s="96" t="str">
        <f t="shared" si="38"/>
        <v/>
      </c>
      <c r="O217" s="96" t="e">
        <f>篩選器!J217</f>
        <v>#N/A</v>
      </c>
      <c r="P217" s="96">
        <f>篩選器!K217</f>
        <v>0</v>
      </c>
      <c r="Q217" s="96" t="str">
        <f t="shared" si="39"/>
        <v/>
      </c>
      <c r="R217" s="96" t="e">
        <f>篩選器!L217</f>
        <v>#N/A</v>
      </c>
      <c r="S217" s="96">
        <f>篩選器!M217</f>
        <v>0</v>
      </c>
      <c r="T217" s="96" t="str">
        <f t="shared" si="40"/>
        <v/>
      </c>
      <c r="U217" s="96" t="e">
        <f>篩選器!N217</f>
        <v>#N/A</v>
      </c>
      <c r="V217" s="96">
        <f>篩選器!O217</f>
        <v>0</v>
      </c>
      <c r="W217" s="96" t="str">
        <f t="shared" si="41"/>
        <v/>
      </c>
      <c r="X217" t="e">
        <f>篩選器!P217</f>
        <v>#N/A</v>
      </c>
      <c r="Y217">
        <f>篩選器!Q217</f>
        <v>0</v>
      </c>
      <c r="Z217" s="96" t="str">
        <f t="shared" si="42"/>
        <v/>
      </c>
      <c r="AA217" t="e">
        <f>篩選器!R217</f>
        <v>#N/A</v>
      </c>
      <c r="AB217">
        <f>篩選器!S217</f>
        <v>0</v>
      </c>
      <c r="AC217" s="96" t="str">
        <f t="shared" si="43"/>
        <v/>
      </c>
      <c r="AD217" t="e">
        <f>篩選器!T217</f>
        <v>#N/A</v>
      </c>
      <c r="AE217">
        <f>篩選器!U217</f>
        <v>0</v>
      </c>
      <c r="AF217" s="96" t="str">
        <f t="shared" si="44"/>
        <v/>
      </c>
    </row>
    <row r="218" spans="1:32" ht="12" customHeight="1">
      <c r="A218" s="108">
        <f>藥品總表!C221</f>
        <v>0</v>
      </c>
      <c r="B218" s="32">
        <f>藥品總表!B221</f>
        <v>0</v>
      </c>
      <c r="C218" s="117">
        <f>藥品總表!D221</f>
        <v>0</v>
      </c>
      <c r="E218" s="131" t="str">
        <f t="shared" si="35"/>
        <v>、、、、、、、</v>
      </c>
      <c r="F218" s="131" t="str">
        <f t="shared" si="36"/>
        <v/>
      </c>
      <c r="G218" s="131" t="str">
        <f t="shared" si="37"/>
        <v/>
      </c>
      <c r="H218" s="131"/>
      <c r="I218" s="96" t="e">
        <f>篩選器!F218</f>
        <v>#N/A</v>
      </c>
      <c r="J218" s="96">
        <f>篩選器!G218</f>
        <v>0</v>
      </c>
      <c r="K218" s="96" t="str">
        <f t="shared" si="45"/>
        <v/>
      </c>
      <c r="L218" s="96" t="e">
        <f>篩選器!H218</f>
        <v>#N/A</v>
      </c>
      <c r="M218" s="96">
        <f>篩選器!I218</f>
        <v>0</v>
      </c>
      <c r="N218" s="96" t="str">
        <f t="shared" si="38"/>
        <v/>
      </c>
      <c r="O218" s="96" t="e">
        <f>篩選器!J218</f>
        <v>#N/A</v>
      </c>
      <c r="P218" s="96">
        <f>篩選器!K218</f>
        <v>0</v>
      </c>
      <c r="Q218" s="96" t="str">
        <f t="shared" si="39"/>
        <v/>
      </c>
      <c r="R218" s="96" t="e">
        <f>篩選器!L218</f>
        <v>#N/A</v>
      </c>
      <c r="S218" s="96">
        <f>篩選器!M218</f>
        <v>0</v>
      </c>
      <c r="T218" s="96" t="str">
        <f t="shared" si="40"/>
        <v/>
      </c>
      <c r="U218" s="96" t="e">
        <f>篩選器!N218</f>
        <v>#N/A</v>
      </c>
      <c r="V218" s="96">
        <f>篩選器!O218</f>
        <v>0</v>
      </c>
      <c r="W218" s="96" t="str">
        <f t="shared" si="41"/>
        <v/>
      </c>
      <c r="X218" t="e">
        <f>篩選器!P218</f>
        <v>#N/A</v>
      </c>
      <c r="Y218">
        <f>篩選器!Q218</f>
        <v>0</v>
      </c>
      <c r="Z218" s="96" t="str">
        <f t="shared" si="42"/>
        <v/>
      </c>
      <c r="AA218" t="e">
        <f>篩選器!R218</f>
        <v>#N/A</v>
      </c>
      <c r="AB218">
        <f>篩選器!S218</f>
        <v>0</v>
      </c>
      <c r="AC218" s="96" t="str">
        <f t="shared" si="43"/>
        <v/>
      </c>
      <c r="AD218" t="e">
        <f>篩選器!T218</f>
        <v>#N/A</v>
      </c>
      <c r="AE218">
        <f>篩選器!U218</f>
        <v>0</v>
      </c>
      <c r="AF218" s="96" t="str">
        <f t="shared" si="44"/>
        <v/>
      </c>
    </row>
    <row r="219" spans="1:32" ht="12" customHeight="1">
      <c r="A219" s="108">
        <f>藥品總表!C222</f>
        <v>0</v>
      </c>
      <c r="B219" s="32">
        <f>藥品總表!B222</f>
        <v>0</v>
      </c>
      <c r="C219" s="117">
        <f>藥品總表!D222</f>
        <v>0</v>
      </c>
      <c r="E219" s="131" t="str">
        <f t="shared" si="35"/>
        <v>、、、、、、、</v>
      </c>
      <c r="F219" s="131" t="str">
        <f t="shared" si="36"/>
        <v/>
      </c>
      <c r="G219" s="131" t="str">
        <f t="shared" si="37"/>
        <v/>
      </c>
      <c r="H219" s="131"/>
      <c r="I219" s="96" t="e">
        <f>篩選器!F219</f>
        <v>#N/A</v>
      </c>
      <c r="J219" s="96">
        <f>篩選器!G219</f>
        <v>0</v>
      </c>
      <c r="K219" s="96" t="str">
        <f t="shared" si="45"/>
        <v/>
      </c>
      <c r="L219" s="96" t="e">
        <f>篩選器!H219</f>
        <v>#N/A</v>
      </c>
      <c r="M219" s="96">
        <f>篩選器!I219</f>
        <v>0</v>
      </c>
      <c r="N219" s="96" t="str">
        <f t="shared" si="38"/>
        <v/>
      </c>
      <c r="O219" s="96" t="e">
        <f>篩選器!J219</f>
        <v>#N/A</v>
      </c>
      <c r="P219" s="96">
        <f>篩選器!K219</f>
        <v>0</v>
      </c>
      <c r="Q219" s="96" t="str">
        <f t="shared" si="39"/>
        <v/>
      </c>
      <c r="R219" s="96" t="e">
        <f>篩選器!L219</f>
        <v>#N/A</v>
      </c>
      <c r="S219" s="96">
        <f>篩選器!M219</f>
        <v>0</v>
      </c>
      <c r="T219" s="96" t="str">
        <f t="shared" si="40"/>
        <v/>
      </c>
      <c r="U219" s="96" t="e">
        <f>篩選器!N219</f>
        <v>#N/A</v>
      </c>
      <c r="V219" s="96">
        <f>篩選器!O219</f>
        <v>0</v>
      </c>
      <c r="W219" s="96" t="str">
        <f t="shared" si="41"/>
        <v/>
      </c>
      <c r="X219" t="e">
        <f>篩選器!P219</f>
        <v>#N/A</v>
      </c>
      <c r="Y219">
        <f>篩選器!Q219</f>
        <v>0</v>
      </c>
      <c r="Z219" s="96" t="str">
        <f t="shared" si="42"/>
        <v/>
      </c>
      <c r="AA219" t="e">
        <f>篩選器!R219</f>
        <v>#N/A</v>
      </c>
      <c r="AB219">
        <f>篩選器!S219</f>
        <v>0</v>
      </c>
      <c r="AC219" s="96" t="str">
        <f t="shared" si="43"/>
        <v/>
      </c>
      <c r="AD219" t="e">
        <f>篩選器!T219</f>
        <v>#N/A</v>
      </c>
      <c r="AE219">
        <f>篩選器!U219</f>
        <v>0</v>
      </c>
      <c r="AF219" s="96" t="str">
        <f t="shared" si="44"/>
        <v/>
      </c>
    </row>
    <row r="220" spans="1:32" ht="12" customHeight="1">
      <c r="A220" s="108">
        <f>藥品總表!C223</f>
        <v>0</v>
      </c>
      <c r="B220" s="32">
        <f>藥品總表!B223</f>
        <v>0</v>
      </c>
      <c r="C220" s="117">
        <f>藥品總表!D223</f>
        <v>0</v>
      </c>
      <c r="E220" s="131" t="str">
        <f t="shared" si="35"/>
        <v>、、、、、、、</v>
      </c>
      <c r="F220" s="131" t="str">
        <f t="shared" si="36"/>
        <v/>
      </c>
      <c r="G220" s="131" t="str">
        <f t="shared" si="37"/>
        <v/>
      </c>
      <c r="H220" s="131"/>
      <c r="I220" s="96" t="e">
        <f>篩選器!F220</f>
        <v>#N/A</v>
      </c>
      <c r="J220" s="96">
        <f>篩選器!G220</f>
        <v>0</v>
      </c>
      <c r="K220" s="96" t="str">
        <f t="shared" si="45"/>
        <v/>
      </c>
      <c r="L220" s="96" t="e">
        <f>篩選器!H220</f>
        <v>#N/A</v>
      </c>
      <c r="M220" s="96">
        <f>篩選器!I220</f>
        <v>0</v>
      </c>
      <c r="N220" s="96" t="str">
        <f t="shared" si="38"/>
        <v/>
      </c>
      <c r="O220" s="96" t="e">
        <f>篩選器!J220</f>
        <v>#N/A</v>
      </c>
      <c r="P220" s="96">
        <f>篩選器!K220</f>
        <v>0</v>
      </c>
      <c r="Q220" s="96" t="str">
        <f t="shared" si="39"/>
        <v/>
      </c>
      <c r="R220" s="96" t="e">
        <f>篩選器!L220</f>
        <v>#N/A</v>
      </c>
      <c r="S220" s="96">
        <f>篩選器!M220</f>
        <v>0</v>
      </c>
      <c r="T220" s="96" t="str">
        <f t="shared" si="40"/>
        <v/>
      </c>
      <c r="U220" s="96" t="e">
        <f>篩選器!N220</f>
        <v>#N/A</v>
      </c>
      <c r="V220" s="96">
        <f>篩選器!O220</f>
        <v>0</v>
      </c>
      <c r="W220" s="96" t="str">
        <f t="shared" si="41"/>
        <v/>
      </c>
      <c r="X220" t="e">
        <f>篩選器!P220</f>
        <v>#N/A</v>
      </c>
      <c r="Y220">
        <f>篩選器!Q220</f>
        <v>0</v>
      </c>
      <c r="Z220" s="96" t="str">
        <f t="shared" si="42"/>
        <v/>
      </c>
      <c r="AA220" t="e">
        <f>篩選器!R220</f>
        <v>#N/A</v>
      </c>
      <c r="AB220">
        <f>篩選器!S220</f>
        <v>0</v>
      </c>
      <c r="AC220" s="96" t="str">
        <f t="shared" si="43"/>
        <v/>
      </c>
      <c r="AD220" t="e">
        <f>篩選器!T220</f>
        <v>#N/A</v>
      </c>
      <c r="AE220">
        <f>篩選器!U220</f>
        <v>0</v>
      </c>
      <c r="AF220" s="96" t="str">
        <f t="shared" si="44"/>
        <v/>
      </c>
    </row>
    <row r="221" spans="1:32" ht="12" customHeight="1">
      <c r="A221" s="108">
        <f>藥品總表!C224</f>
        <v>0</v>
      </c>
      <c r="B221" s="32">
        <f>藥品總表!B224</f>
        <v>0</v>
      </c>
      <c r="C221" s="117">
        <f>藥品總表!D224</f>
        <v>0</v>
      </c>
      <c r="E221" s="131" t="str">
        <f t="shared" si="35"/>
        <v>、、、、、、、</v>
      </c>
      <c r="F221" s="131" t="str">
        <f t="shared" si="36"/>
        <v/>
      </c>
      <c r="G221" s="131" t="str">
        <f t="shared" si="37"/>
        <v/>
      </c>
      <c r="H221" s="131"/>
      <c r="I221" s="96" t="e">
        <f>篩選器!F221</f>
        <v>#N/A</v>
      </c>
      <c r="J221" s="96">
        <f>篩選器!G221</f>
        <v>0</v>
      </c>
      <c r="K221" s="96" t="str">
        <f t="shared" si="45"/>
        <v/>
      </c>
      <c r="L221" s="96" t="e">
        <f>篩選器!H221</f>
        <v>#N/A</v>
      </c>
      <c r="M221" s="96">
        <f>篩選器!I221</f>
        <v>0</v>
      </c>
      <c r="N221" s="96" t="str">
        <f t="shared" si="38"/>
        <v/>
      </c>
      <c r="O221" s="96" t="e">
        <f>篩選器!J221</f>
        <v>#N/A</v>
      </c>
      <c r="P221" s="96">
        <f>篩選器!K221</f>
        <v>0</v>
      </c>
      <c r="Q221" s="96" t="str">
        <f t="shared" si="39"/>
        <v/>
      </c>
      <c r="R221" s="96" t="e">
        <f>篩選器!L221</f>
        <v>#N/A</v>
      </c>
      <c r="S221" s="96">
        <f>篩選器!M221</f>
        <v>0</v>
      </c>
      <c r="T221" s="96" t="str">
        <f t="shared" si="40"/>
        <v/>
      </c>
      <c r="U221" s="96" t="e">
        <f>篩選器!N221</f>
        <v>#N/A</v>
      </c>
      <c r="V221" s="96">
        <f>篩選器!O221</f>
        <v>0</v>
      </c>
      <c r="W221" s="96" t="str">
        <f t="shared" si="41"/>
        <v/>
      </c>
      <c r="X221" t="e">
        <f>篩選器!P221</f>
        <v>#N/A</v>
      </c>
      <c r="Y221">
        <f>篩選器!Q221</f>
        <v>0</v>
      </c>
      <c r="Z221" s="96" t="str">
        <f t="shared" si="42"/>
        <v/>
      </c>
      <c r="AA221" t="e">
        <f>篩選器!R221</f>
        <v>#N/A</v>
      </c>
      <c r="AB221">
        <f>篩選器!S221</f>
        <v>0</v>
      </c>
      <c r="AC221" s="96" t="str">
        <f t="shared" si="43"/>
        <v/>
      </c>
      <c r="AD221" t="e">
        <f>篩選器!T221</f>
        <v>#N/A</v>
      </c>
      <c r="AE221">
        <f>篩選器!U221</f>
        <v>0</v>
      </c>
      <c r="AF221" s="96" t="str">
        <f t="shared" si="44"/>
        <v/>
      </c>
    </row>
    <row r="222" spans="1:32" ht="12" customHeight="1">
      <c r="A222" s="108">
        <f>藥品總表!C225</f>
        <v>0</v>
      </c>
      <c r="B222" s="32">
        <f>藥品總表!B225</f>
        <v>0</v>
      </c>
      <c r="C222" s="117">
        <f>藥品總表!D225</f>
        <v>0</v>
      </c>
      <c r="E222" s="131" t="str">
        <f t="shared" si="35"/>
        <v>、、、、、、、</v>
      </c>
      <c r="F222" s="131" t="str">
        <f t="shared" si="36"/>
        <v/>
      </c>
      <c r="G222" s="131" t="str">
        <f t="shared" si="37"/>
        <v/>
      </c>
      <c r="H222" s="131"/>
      <c r="I222" s="96" t="e">
        <f>篩選器!F222</f>
        <v>#N/A</v>
      </c>
      <c r="J222" s="96">
        <f>篩選器!G222</f>
        <v>0</v>
      </c>
      <c r="K222" s="96" t="str">
        <f t="shared" si="45"/>
        <v/>
      </c>
      <c r="L222" s="96" t="e">
        <f>篩選器!H222</f>
        <v>#N/A</v>
      </c>
      <c r="M222" s="96">
        <f>篩選器!I222</f>
        <v>0</v>
      </c>
      <c r="N222" s="96" t="str">
        <f t="shared" si="38"/>
        <v/>
      </c>
      <c r="O222" s="96" t="e">
        <f>篩選器!J222</f>
        <v>#N/A</v>
      </c>
      <c r="P222" s="96">
        <f>篩選器!K222</f>
        <v>0</v>
      </c>
      <c r="Q222" s="96" t="str">
        <f t="shared" si="39"/>
        <v/>
      </c>
      <c r="R222" s="96" t="e">
        <f>篩選器!L222</f>
        <v>#N/A</v>
      </c>
      <c r="S222" s="96">
        <f>篩選器!M222</f>
        <v>0</v>
      </c>
      <c r="T222" s="96" t="str">
        <f t="shared" si="40"/>
        <v/>
      </c>
      <c r="U222" s="96" t="e">
        <f>篩選器!N222</f>
        <v>#N/A</v>
      </c>
      <c r="V222" s="96">
        <f>篩選器!O222</f>
        <v>0</v>
      </c>
      <c r="W222" s="96" t="str">
        <f t="shared" si="41"/>
        <v/>
      </c>
      <c r="X222" t="e">
        <f>篩選器!P222</f>
        <v>#N/A</v>
      </c>
      <c r="Y222">
        <f>篩選器!Q222</f>
        <v>0</v>
      </c>
      <c r="Z222" s="96" t="str">
        <f t="shared" si="42"/>
        <v/>
      </c>
      <c r="AA222" t="e">
        <f>篩選器!R222</f>
        <v>#N/A</v>
      </c>
      <c r="AB222">
        <f>篩選器!S222</f>
        <v>0</v>
      </c>
      <c r="AC222" s="96" t="str">
        <f t="shared" si="43"/>
        <v/>
      </c>
      <c r="AD222" t="e">
        <f>篩選器!T222</f>
        <v>#N/A</v>
      </c>
      <c r="AE222">
        <f>篩選器!U222</f>
        <v>0</v>
      </c>
      <c r="AF222" s="96" t="str">
        <f t="shared" si="44"/>
        <v/>
      </c>
    </row>
    <row r="223" spans="1:32" ht="12" customHeight="1">
      <c r="A223" s="108">
        <f>藥品總表!C226</f>
        <v>0</v>
      </c>
      <c r="B223" s="32">
        <f>藥品總表!B226</f>
        <v>0</v>
      </c>
      <c r="C223" s="117">
        <f>藥品總表!D226</f>
        <v>0</v>
      </c>
      <c r="E223" s="131" t="str">
        <f t="shared" si="35"/>
        <v>、、、、、、、</v>
      </c>
      <c r="F223" s="131" t="str">
        <f t="shared" si="36"/>
        <v/>
      </c>
      <c r="G223" s="131" t="str">
        <f t="shared" si="37"/>
        <v/>
      </c>
      <c r="H223" s="131"/>
      <c r="I223" s="96" t="e">
        <f>篩選器!F223</f>
        <v>#N/A</v>
      </c>
      <c r="J223" s="96">
        <f>篩選器!G223</f>
        <v>0</v>
      </c>
      <c r="K223" s="96" t="str">
        <f t="shared" si="45"/>
        <v/>
      </c>
      <c r="L223" s="96" t="e">
        <f>篩選器!H223</f>
        <v>#N/A</v>
      </c>
      <c r="M223" s="96">
        <f>篩選器!I223</f>
        <v>0</v>
      </c>
      <c r="N223" s="96" t="str">
        <f t="shared" si="38"/>
        <v/>
      </c>
      <c r="O223" s="96" t="e">
        <f>篩選器!J223</f>
        <v>#N/A</v>
      </c>
      <c r="P223" s="96">
        <f>篩選器!K223</f>
        <v>0</v>
      </c>
      <c r="Q223" s="96" t="str">
        <f t="shared" si="39"/>
        <v/>
      </c>
      <c r="R223" s="96" t="e">
        <f>篩選器!L223</f>
        <v>#N/A</v>
      </c>
      <c r="S223" s="96">
        <f>篩選器!M223</f>
        <v>0</v>
      </c>
      <c r="T223" s="96" t="str">
        <f t="shared" si="40"/>
        <v/>
      </c>
      <c r="U223" s="96" t="e">
        <f>篩選器!N223</f>
        <v>#N/A</v>
      </c>
      <c r="V223" s="96">
        <f>篩選器!O223</f>
        <v>0</v>
      </c>
      <c r="W223" s="96" t="str">
        <f t="shared" si="41"/>
        <v/>
      </c>
      <c r="X223" t="e">
        <f>篩選器!P223</f>
        <v>#N/A</v>
      </c>
      <c r="Y223">
        <f>篩選器!Q223</f>
        <v>0</v>
      </c>
      <c r="Z223" s="96" t="str">
        <f t="shared" si="42"/>
        <v/>
      </c>
      <c r="AA223" t="e">
        <f>篩選器!R223</f>
        <v>#N/A</v>
      </c>
      <c r="AB223">
        <f>篩選器!S223</f>
        <v>0</v>
      </c>
      <c r="AC223" s="96" t="str">
        <f t="shared" si="43"/>
        <v/>
      </c>
      <c r="AD223" t="e">
        <f>篩選器!T223</f>
        <v>#N/A</v>
      </c>
      <c r="AE223">
        <f>篩選器!U223</f>
        <v>0</v>
      </c>
      <c r="AF223" s="96" t="str">
        <f t="shared" si="44"/>
        <v/>
      </c>
    </row>
    <row r="224" spans="1:32" ht="12" customHeight="1">
      <c r="A224" s="108">
        <f>藥品總表!C227</f>
        <v>0</v>
      </c>
      <c r="B224" s="32">
        <f>藥品總表!B227</f>
        <v>0</v>
      </c>
      <c r="C224" s="117">
        <f>藥品總表!D227</f>
        <v>0</v>
      </c>
      <c r="E224" s="131" t="str">
        <f t="shared" si="35"/>
        <v>、、、、、、、</v>
      </c>
      <c r="F224" s="131" t="str">
        <f t="shared" si="36"/>
        <v/>
      </c>
      <c r="G224" s="131" t="str">
        <f t="shared" si="37"/>
        <v/>
      </c>
      <c r="H224" s="131"/>
      <c r="I224" s="96" t="e">
        <f>篩選器!F224</f>
        <v>#N/A</v>
      </c>
      <c r="J224" s="96">
        <f>篩選器!G224</f>
        <v>0</v>
      </c>
      <c r="K224" s="96" t="str">
        <f t="shared" si="45"/>
        <v/>
      </c>
      <c r="L224" s="96" t="e">
        <f>篩選器!H224</f>
        <v>#N/A</v>
      </c>
      <c r="M224" s="96">
        <f>篩選器!I224</f>
        <v>0</v>
      </c>
      <c r="N224" s="96" t="str">
        <f t="shared" si="38"/>
        <v/>
      </c>
      <c r="O224" s="96" t="e">
        <f>篩選器!J224</f>
        <v>#N/A</v>
      </c>
      <c r="P224" s="96">
        <f>篩選器!K224</f>
        <v>0</v>
      </c>
      <c r="Q224" s="96" t="str">
        <f t="shared" si="39"/>
        <v/>
      </c>
      <c r="R224" s="96" t="e">
        <f>篩選器!L224</f>
        <v>#N/A</v>
      </c>
      <c r="S224" s="96">
        <f>篩選器!M224</f>
        <v>0</v>
      </c>
      <c r="T224" s="96" t="str">
        <f t="shared" si="40"/>
        <v/>
      </c>
      <c r="U224" s="96" t="e">
        <f>篩選器!N224</f>
        <v>#N/A</v>
      </c>
      <c r="V224" s="96">
        <f>篩選器!O224</f>
        <v>0</v>
      </c>
      <c r="W224" s="96" t="str">
        <f t="shared" si="41"/>
        <v/>
      </c>
      <c r="X224" t="e">
        <f>篩選器!P224</f>
        <v>#N/A</v>
      </c>
      <c r="Y224">
        <f>篩選器!Q224</f>
        <v>0</v>
      </c>
      <c r="Z224" s="96" t="str">
        <f t="shared" si="42"/>
        <v/>
      </c>
      <c r="AA224" t="e">
        <f>篩選器!R224</f>
        <v>#N/A</v>
      </c>
      <c r="AB224">
        <f>篩選器!S224</f>
        <v>0</v>
      </c>
      <c r="AC224" s="96" t="str">
        <f t="shared" si="43"/>
        <v/>
      </c>
      <c r="AD224" t="e">
        <f>篩選器!T224</f>
        <v>#N/A</v>
      </c>
      <c r="AE224">
        <f>篩選器!U224</f>
        <v>0</v>
      </c>
      <c r="AF224" s="96" t="str">
        <f t="shared" si="44"/>
        <v/>
      </c>
    </row>
    <row r="225" spans="1:32" ht="12" customHeight="1">
      <c r="A225" s="108">
        <f>藥品總表!C228</f>
        <v>0</v>
      </c>
      <c r="B225" s="32">
        <f>藥品總表!B228</f>
        <v>0</v>
      </c>
      <c r="C225" s="117">
        <f>藥品總表!D228</f>
        <v>0</v>
      </c>
      <c r="E225" s="131" t="str">
        <f t="shared" si="35"/>
        <v>、、、、、、、</v>
      </c>
      <c r="F225" s="131" t="str">
        <f t="shared" si="36"/>
        <v/>
      </c>
      <c r="G225" s="131" t="str">
        <f t="shared" si="37"/>
        <v/>
      </c>
      <c r="H225" s="131"/>
      <c r="I225" s="96" t="e">
        <f>篩選器!F225</f>
        <v>#N/A</v>
      </c>
      <c r="J225" s="96">
        <f>篩選器!G225</f>
        <v>0</v>
      </c>
      <c r="K225" s="96" t="str">
        <f t="shared" si="45"/>
        <v/>
      </c>
      <c r="L225" s="96" t="e">
        <f>篩選器!H225</f>
        <v>#N/A</v>
      </c>
      <c r="M225" s="96">
        <f>篩選器!I225</f>
        <v>0</v>
      </c>
      <c r="N225" s="96" t="str">
        <f t="shared" si="38"/>
        <v/>
      </c>
      <c r="O225" s="96" t="e">
        <f>篩選器!J225</f>
        <v>#N/A</v>
      </c>
      <c r="P225" s="96">
        <f>篩選器!K225</f>
        <v>0</v>
      </c>
      <c r="Q225" s="96" t="str">
        <f t="shared" si="39"/>
        <v/>
      </c>
      <c r="R225" s="96" t="e">
        <f>篩選器!L225</f>
        <v>#N/A</v>
      </c>
      <c r="S225" s="96">
        <f>篩選器!M225</f>
        <v>0</v>
      </c>
      <c r="T225" s="96" t="str">
        <f t="shared" si="40"/>
        <v/>
      </c>
      <c r="U225" s="96" t="e">
        <f>篩選器!N225</f>
        <v>#N/A</v>
      </c>
      <c r="V225" s="96">
        <f>篩選器!O225</f>
        <v>0</v>
      </c>
      <c r="W225" s="96" t="str">
        <f t="shared" si="41"/>
        <v/>
      </c>
      <c r="X225" t="e">
        <f>篩選器!P225</f>
        <v>#N/A</v>
      </c>
      <c r="Y225">
        <f>篩選器!Q225</f>
        <v>0</v>
      </c>
      <c r="Z225" s="96" t="str">
        <f t="shared" si="42"/>
        <v/>
      </c>
      <c r="AA225" t="e">
        <f>篩選器!R225</f>
        <v>#N/A</v>
      </c>
      <c r="AB225">
        <f>篩選器!S225</f>
        <v>0</v>
      </c>
      <c r="AC225" s="96" t="str">
        <f t="shared" si="43"/>
        <v/>
      </c>
      <c r="AD225" t="e">
        <f>篩選器!T225</f>
        <v>#N/A</v>
      </c>
      <c r="AE225">
        <f>篩選器!U225</f>
        <v>0</v>
      </c>
      <c r="AF225" s="96" t="str">
        <f t="shared" si="44"/>
        <v/>
      </c>
    </row>
    <row r="226" spans="1:32" ht="12" customHeight="1">
      <c r="A226" s="108">
        <f>藥品總表!C229</f>
        <v>0</v>
      </c>
      <c r="B226" s="32">
        <f>藥品總表!B229</f>
        <v>0</v>
      </c>
      <c r="C226" s="117">
        <f>藥品總表!D229</f>
        <v>0</v>
      </c>
      <c r="E226" s="131" t="str">
        <f t="shared" si="35"/>
        <v>、、、、、、、</v>
      </c>
      <c r="F226" s="131" t="str">
        <f t="shared" si="36"/>
        <v/>
      </c>
      <c r="G226" s="131" t="str">
        <f t="shared" si="37"/>
        <v/>
      </c>
      <c r="H226" s="131"/>
      <c r="I226" s="96" t="e">
        <f>篩選器!F226</f>
        <v>#N/A</v>
      </c>
      <c r="J226" s="96">
        <f>篩選器!G226</f>
        <v>0</v>
      </c>
      <c r="K226" s="96" t="str">
        <f t="shared" si="45"/>
        <v/>
      </c>
      <c r="L226" s="96" t="e">
        <f>篩選器!H226</f>
        <v>#N/A</v>
      </c>
      <c r="M226" s="96">
        <f>篩選器!I226</f>
        <v>0</v>
      </c>
      <c r="N226" s="96" t="str">
        <f t="shared" si="38"/>
        <v/>
      </c>
      <c r="O226" s="96" t="e">
        <f>篩選器!J226</f>
        <v>#N/A</v>
      </c>
      <c r="P226" s="96">
        <f>篩選器!K226</f>
        <v>0</v>
      </c>
      <c r="Q226" s="96" t="str">
        <f t="shared" si="39"/>
        <v/>
      </c>
      <c r="R226" s="96" t="e">
        <f>篩選器!L226</f>
        <v>#N/A</v>
      </c>
      <c r="S226" s="96">
        <f>篩選器!M226</f>
        <v>0</v>
      </c>
      <c r="T226" s="96" t="str">
        <f t="shared" si="40"/>
        <v/>
      </c>
      <c r="U226" s="96" t="e">
        <f>篩選器!N226</f>
        <v>#N/A</v>
      </c>
      <c r="V226" s="96">
        <f>篩選器!O226</f>
        <v>0</v>
      </c>
      <c r="W226" s="96" t="str">
        <f t="shared" si="41"/>
        <v/>
      </c>
      <c r="X226" t="e">
        <f>篩選器!P226</f>
        <v>#N/A</v>
      </c>
      <c r="Y226">
        <f>篩選器!Q226</f>
        <v>0</v>
      </c>
      <c r="Z226" s="96" t="str">
        <f t="shared" si="42"/>
        <v/>
      </c>
      <c r="AA226" t="e">
        <f>篩選器!R226</f>
        <v>#N/A</v>
      </c>
      <c r="AB226">
        <f>篩選器!S226</f>
        <v>0</v>
      </c>
      <c r="AC226" s="96" t="str">
        <f t="shared" si="43"/>
        <v/>
      </c>
      <c r="AD226" t="e">
        <f>篩選器!T226</f>
        <v>#N/A</v>
      </c>
      <c r="AE226">
        <f>篩選器!U226</f>
        <v>0</v>
      </c>
      <c r="AF226" s="96" t="str">
        <f t="shared" si="44"/>
        <v/>
      </c>
    </row>
    <row r="227" spans="1:32" ht="12" customHeight="1">
      <c r="A227" s="108">
        <f>藥品總表!C230</f>
        <v>0</v>
      </c>
      <c r="B227" s="32">
        <f>藥品總表!B230</f>
        <v>0</v>
      </c>
      <c r="C227" s="117">
        <f>藥品總表!D230</f>
        <v>0</v>
      </c>
      <c r="E227" s="131" t="str">
        <f t="shared" si="35"/>
        <v>、、、、、、、</v>
      </c>
      <c r="F227" s="131" t="str">
        <f t="shared" si="36"/>
        <v/>
      </c>
      <c r="G227" s="131" t="str">
        <f t="shared" si="37"/>
        <v/>
      </c>
      <c r="H227" s="131"/>
      <c r="I227" s="96" t="e">
        <f>篩選器!F227</f>
        <v>#N/A</v>
      </c>
      <c r="J227" s="96">
        <f>篩選器!G227</f>
        <v>0</v>
      </c>
      <c r="K227" s="96" t="str">
        <f t="shared" si="45"/>
        <v/>
      </c>
      <c r="L227" s="96" t="e">
        <f>篩選器!H227</f>
        <v>#N/A</v>
      </c>
      <c r="M227" s="96">
        <f>篩選器!I227</f>
        <v>0</v>
      </c>
      <c r="N227" s="96" t="str">
        <f t="shared" si="38"/>
        <v/>
      </c>
      <c r="O227" s="96" t="e">
        <f>篩選器!J227</f>
        <v>#N/A</v>
      </c>
      <c r="P227" s="96">
        <f>篩選器!K227</f>
        <v>0</v>
      </c>
      <c r="Q227" s="96" t="str">
        <f t="shared" si="39"/>
        <v/>
      </c>
      <c r="R227" s="96" t="e">
        <f>篩選器!L227</f>
        <v>#N/A</v>
      </c>
      <c r="S227" s="96">
        <f>篩選器!M227</f>
        <v>0</v>
      </c>
      <c r="T227" s="96" t="str">
        <f t="shared" si="40"/>
        <v/>
      </c>
      <c r="U227" s="96" t="e">
        <f>篩選器!N227</f>
        <v>#N/A</v>
      </c>
      <c r="V227" s="96">
        <f>篩選器!O227</f>
        <v>0</v>
      </c>
      <c r="W227" s="96" t="str">
        <f t="shared" si="41"/>
        <v/>
      </c>
      <c r="X227" t="e">
        <f>篩選器!P227</f>
        <v>#N/A</v>
      </c>
      <c r="Y227">
        <f>篩選器!Q227</f>
        <v>0</v>
      </c>
      <c r="Z227" s="96" t="str">
        <f t="shared" si="42"/>
        <v/>
      </c>
      <c r="AA227" t="e">
        <f>篩選器!R227</f>
        <v>#N/A</v>
      </c>
      <c r="AB227">
        <f>篩選器!S227</f>
        <v>0</v>
      </c>
      <c r="AC227" s="96" t="str">
        <f t="shared" si="43"/>
        <v/>
      </c>
      <c r="AD227" t="e">
        <f>篩選器!T227</f>
        <v>#N/A</v>
      </c>
      <c r="AE227">
        <f>篩選器!U227</f>
        <v>0</v>
      </c>
      <c r="AF227" s="96" t="str">
        <f t="shared" si="44"/>
        <v/>
      </c>
    </row>
    <row r="228" spans="1:32" ht="12" customHeight="1">
      <c r="A228" s="108">
        <f>藥品總表!C231</f>
        <v>0</v>
      </c>
      <c r="B228" s="32">
        <f>藥品總表!B231</f>
        <v>0</v>
      </c>
      <c r="C228" s="117">
        <f>藥品總表!D231</f>
        <v>0</v>
      </c>
      <c r="E228" s="131" t="str">
        <f t="shared" si="35"/>
        <v>、、、、、、、</v>
      </c>
      <c r="F228" s="131" t="str">
        <f t="shared" si="36"/>
        <v/>
      </c>
      <c r="G228" s="131" t="str">
        <f t="shared" si="37"/>
        <v/>
      </c>
      <c r="H228" s="131"/>
      <c r="I228" s="96" t="e">
        <f>篩選器!F228</f>
        <v>#N/A</v>
      </c>
      <c r="J228" s="96">
        <f>篩選器!G228</f>
        <v>0</v>
      </c>
      <c r="K228" s="96" t="str">
        <f t="shared" si="45"/>
        <v/>
      </c>
      <c r="L228" s="96" t="e">
        <f>篩選器!H228</f>
        <v>#N/A</v>
      </c>
      <c r="M228" s="96">
        <f>篩選器!I228</f>
        <v>0</v>
      </c>
      <c r="N228" s="96" t="str">
        <f t="shared" si="38"/>
        <v/>
      </c>
      <c r="O228" s="96" t="e">
        <f>篩選器!J228</f>
        <v>#N/A</v>
      </c>
      <c r="P228" s="96">
        <f>篩選器!K228</f>
        <v>0</v>
      </c>
      <c r="Q228" s="96" t="str">
        <f t="shared" si="39"/>
        <v/>
      </c>
      <c r="R228" s="96" t="e">
        <f>篩選器!L228</f>
        <v>#N/A</v>
      </c>
      <c r="S228" s="96">
        <f>篩選器!M228</f>
        <v>0</v>
      </c>
      <c r="T228" s="96" t="str">
        <f t="shared" si="40"/>
        <v/>
      </c>
      <c r="U228" s="96" t="e">
        <f>篩選器!N228</f>
        <v>#N/A</v>
      </c>
      <c r="V228" s="96">
        <f>篩選器!O228</f>
        <v>0</v>
      </c>
      <c r="W228" s="96" t="str">
        <f t="shared" si="41"/>
        <v/>
      </c>
      <c r="X228" t="e">
        <f>篩選器!P228</f>
        <v>#N/A</v>
      </c>
      <c r="Y228">
        <f>篩選器!Q228</f>
        <v>0</v>
      </c>
      <c r="Z228" s="96" t="str">
        <f t="shared" si="42"/>
        <v/>
      </c>
      <c r="AA228" t="e">
        <f>篩選器!R228</f>
        <v>#N/A</v>
      </c>
      <c r="AB228">
        <f>篩選器!S228</f>
        <v>0</v>
      </c>
      <c r="AC228" s="96" t="str">
        <f t="shared" si="43"/>
        <v/>
      </c>
      <c r="AD228" t="e">
        <f>篩選器!T228</f>
        <v>#N/A</v>
      </c>
      <c r="AE228">
        <f>篩選器!U228</f>
        <v>0</v>
      </c>
      <c r="AF228" s="96" t="str">
        <f t="shared" si="44"/>
        <v/>
      </c>
    </row>
    <row r="229" spans="1:32" ht="12" customHeight="1">
      <c r="A229" s="108">
        <f>藥品總表!C232</f>
        <v>0</v>
      </c>
      <c r="B229" s="32">
        <f>藥品總表!B232</f>
        <v>0</v>
      </c>
      <c r="C229" s="117">
        <f>藥品總表!D232</f>
        <v>0</v>
      </c>
      <c r="E229" s="131" t="str">
        <f t="shared" si="35"/>
        <v>、、、、、、、</v>
      </c>
      <c r="F229" s="131" t="str">
        <f t="shared" si="36"/>
        <v/>
      </c>
      <c r="G229" s="131" t="str">
        <f t="shared" si="37"/>
        <v/>
      </c>
      <c r="H229" s="131"/>
      <c r="I229" s="96" t="e">
        <f>篩選器!F229</f>
        <v>#N/A</v>
      </c>
      <c r="J229" s="96">
        <f>篩選器!G229</f>
        <v>0</v>
      </c>
      <c r="K229" s="96" t="str">
        <f t="shared" si="45"/>
        <v/>
      </c>
      <c r="L229" s="96" t="e">
        <f>篩選器!H229</f>
        <v>#N/A</v>
      </c>
      <c r="M229" s="96">
        <f>篩選器!I229</f>
        <v>0</v>
      </c>
      <c r="N229" s="96" t="str">
        <f t="shared" si="38"/>
        <v/>
      </c>
      <c r="O229" s="96" t="e">
        <f>篩選器!J229</f>
        <v>#N/A</v>
      </c>
      <c r="P229" s="96">
        <f>篩選器!K229</f>
        <v>0</v>
      </c>
      <c r="Q229" s="96" t="str">
        <f t="shared" si="39"/>
        <v/>
      </c>
      <c r="R229" s="96" t="e">
        <f>篩選器!L229</f>
        <v>#N/A</v>
      </c>
      <c r="S229" s="96">
        <f>篩選器!M229</f>
        <v>0</v>
      </c>
      <c r="T229" s="96" t="str">
        <f t="shared" si="40"/>
        <v/>
      </c>
      <c r="U229" s="96" t="e">
        <f>篩選器!N229</f>
        <v>#N/A</v>
      </c>
      <c r="V229" s="96">
        <f>篩選器!O229</f>
        <v>0</v>
      </c>
      <c r="W229" s="96" t="str">
        <f t="shared" si="41"/>
        <v/>
      </c>
      <c r="X229" t="e">
        <f>篩選器!P229</f>
        <v>#N/A</v>
      </c>
      <c r="Y229">
        <f>篩選器!Q229</f>
        <v>0</v>
      </c>
      <c r="Z229" s="96" t="str">
        <f t="shared" si="42"/>
        <v/>
      </c>
      <c r="AA229" t="e">
        <f>篩選器!R229</f>
        <v>#N/A</v>
      </c>
      <c r="AB229">
        <f>篩選器!S229</f>
        <v>0</v>
      </c>
      <c r="AC229" s="96" t="str">
        <f t="shared" si="43"/>
        <v/>
      </c>
      <c r="AD229" t="e">
        <f>篩選器!T229</f>
        <v>#N/A</v>
      </c>
      <c r="AE229">
        <f>篩選器!U229</f>
        <v>0</v>
      </c>
      <c r="AF229" s="96" t="str">
        <f t="shared" si="44"/>
        <v/>
      </c>
    </row>
    <row r="230" spans="1:32" ht="12" customHeight="1">
      <c r="A230" s="108">
        <f>藥品總表!C233</f>
        <v>0</v>
      </c>
      <c r="B230" s="32">
        <f>藥品總表!B233</f>
        <v>0</v>
      </c>
      <c r="C230" s="117">
        <f>藥品總表!D233</f>
        <v>0</v>
      </c>
      <c r="E230" s="131" t="str">
        <f t="shared" si="35"/>
        <v>、、、、、、、</v>
      </c>
      <c r="F230" s="131" t="str">
        <f t="shared" si="36"/>
        <v/>
      </c>
      <c r="G230" s="131" t="str">
        <f t="shared" si="37"/>
        <v/>
      </c>
      <c r="H230" s="131"/>
      <c r="I230" s="96" t="e">
        <f>篩選器!F230</f>
        <v>#N/A</v>
      </c>
      <c r="J230" s="96">
        <f>篩選器!G230</f>
        <v>0</v>
      </c>
      <c r="K230" s="96" t="str">
        <f t="shared" si="45"/>
        <v/>
      </c>
      <c r="L230" s="96" t="e">
        <f>篩選器!H230</f>
        <v>#N/A</v>
      </c>
      <c r="M230" s="96">
        <f>篩選器!I230</f>
        <v>0</v>
      </c>
      <c r="N230" s="96" t="str">
        <f t="shared" si="38"/>
        <v/>
      </c>
      <c r="O230" s="96" t="e">
        <f>篩選器!J230</f>
        <v>#N/A</v>
      </c>
      <c r="P230" s="96">
        <f>篩選器!K230</f>
        <v>0</v>
      </c>
      <c r="Q230" s="96" t="str">
        <f t="shared" si="39"/>
        <v/>
      </c>
      <c r="R230" s="96" t="e">
        <f>篩選器!L230</f>
        <v>#N/A</v>
      </c>
      <c r="S230" s="96">
        <f>篩選器!M230</f>
        <v>0</v>
      </c>
      <c r="T230" s="96" t="str">
        <f t="shared" si="40"/>
        <v/>
      </c>
      <c r="U230" s="96" t="e">
        <f>篩選器!N230</f>
        <v>#N/A</v>
      </c>
      <c r="V230" s="96">
        <f>篩選器!O230</f>
        <v>0</v>
      </c>
      <c r="W230" s="96" t="str">
        <f t="shared" si="41"/>
        <v/>
      </c>
      <c r="X230" t="e">
        <f>篩選器!P230</f>
        <v>#N/A</v>
      </c>
      <c r="Y230">
        <f>篩選器!Q230</f>
        <v>0</v>
      </c>
      <c r="Z230" s="96" t="str">
        <f t="shared" si="42"/>
        <v/>
      </c>
      <c r="AA230" t="e">
        <f>篩選器!R230</f>
        <v>#N/A</v>
      </c>
      <c r="AB230">
        <f>篩選器!S230</f>
        <v>0</v>
      </c>
      <c r="AC230" s="96" t="str">
        <f t="shared" si="43"/>
        <v/>
      </c>
      <c r="AD230" t="e">
        <f>篩選器!T230</f>
        <v>#N/A</v>
      </c>
      <c r="AE230">
        <f>篩選器!U230</f>
        <v>0</v>
      </c>
      <c r="AF230" s="96" t="str">
        <f t="shared" si="44"/>
        <v/>
      </c>
    </row>
    <row r="231" spans="1:32" ht="12" customHeight="1">
      <c r="A231" s="108">
        <f>藥品總表!C234</f>
        <v>0</v>
      </c>
      <c r="B231" s="32">
        <f>藥品總表!B234</f>
        <v>0</v>
      </c>
      <c r="C231" s="117">
        <f>藥品總表!D234</f>
        <v>0</v>
      </c>
      <c r="E231" s="131" t="str">
        <f t="shared" si="35"/>
        <v>、、、、、、、</v>
      </c>
      <c r="F231" s="131" t="str">
        <f t="shared" si="36"/>
        <v/>
      </c>
      <c r="G231" s="131" t="str">
        <f t="shared" si="37"/>
        <v/>
      </c>
      <c r="H231" s="131"/>
      <c r="I231" s="96" t="e">
        <f>篩選器!F231</f>
        <v>#N/A</v>
      </c>
      <c r="J231" s="96">
        <f>篩選器!G231</f>
        <v>0</v>
      </c>
      <c r="K231" s="96" t="str">
        <f t="shared" si="45"/>
        <v/>
      </c>
      <c r="L231" s="96" t="e">
        <f>篩選器!H231</f>
        <v>#N/A</v>
      </c>
      <c r="M231" s="96">
        <f>篩選器!I231</f>
        <v>0</v>
      </c>
      <c r="N231" s="96" t="str">
        <f t="shared" si="38"/>
        <v/>
      </c>
      <c r="O231" s="96" t="e">
        <f>篩選器!J231</f>
        <v>#N/A</v>
      </c>
      <c r="P231" s="96">
        <f>篩選器!K231</f>
        <v>0</v>
      </c>
      <c r="Q231" s="96" t="str">
        <f t="shared" si="39"/>
        <v/>
      </c>
      <c r="R231" s="96" t="e">
        <f>篩選器!L231</f>
        <v>#N/A</v>
      </c>
      <c r="S231" s="96">
        <f>篩選器!M231</f>
        <v>0</v>
      </c>
      <c r="T231" s="96" t="str">
        <f t="shared" si="40"/>
        <v/>
      </c>
      <c r="U231" s="96" t="e">
        <f>篩選器!N231</f>
        <v>#N/A</v>
      </c>
      <c r="V231" s="96">
        <f>篩選器!O231</f>
        <v>0</v>
      </c>
      <c r="W231" s="96" t="str">
        <f t="shared" si="41"/>
        <v/>
      </c>
      <c r="X231" t="e">
        <f>篩選器!P231</f>
        <v>#N/A</v>
      </c>
      <c r="Y231">
        <f>篩選器!Q231</f>
        <v>0</v>
      </c>
      <c r="Z231" s="96" t="str">
        <f t="shared" si="42"/>
        <v/>
      </c>
      <c r="AA231" t="e">
        <f>篩選器!R231</f>
        <v>#N/A</v>
      </c>
      <c r="AB231">
        <f>篩選器!S231</f>
        <v>0</v>
      </c>
      <c r="AC231" s="96" t="str">
        <f t="shared" si="43"/>
        <v/>
      </c>
      <c r="AD231" t="e">
        <f>篩選器!T231</f>
        <v>#N/A</v>
      </c>
      <c r="AE231">
        <f>篩選器!U231</f>
        <v>0</v>
      </c>
      <c r="AF231" s="96" t="str">
        <f t="shared" si="44"/>
        <v/>
      </c>
    </row>
    <row r="232" spans="1:32" ht="12" customHeight="1">
      <c r="A232" s="108">
        <f>藥品總表!C235</f>
        <v>0</v>
      </c>
      <c r="B232" s="32">
        <f>藥品總表!B235</f>
        <v>0</v>
      </c>
      <c r="C232" s="117">
        <f>藥品總表!D235</f>
        <v>0</v>
      </c>
      <c r="E232" s="131" t="str">
        <f t="shared" si="35"/>
        <v>、、、、、、、</v>
      </c>
      <c r="F232" s="131" t="str">
        <f t="shared" si="36"/>
        <v/>
      </c>
      <c r="G232" s="131" t="str">
        <f t="shared" si="37"/>
        <v/>
      </c>
      <c r="H232" s="131"/>
      <c r="I232" s="96" t="e">
        <f>篩選器!F232</f>
        <v>#N/A</v>
      </c>
      <c r="J232" s="96">
        <f>篩選器!G232</f>
        <v>0</v>
      </c>
      <c r="K232" s="96" t="str">
        <f t="shared" si="45"/>
        <v/>
      </c>
      <c r="L232" s="96" t="e">
        <f>篩選器!H232</f>
        <v>#N/A</v>
      </c>
      <c r="M232" s="96">
        <f>篩選器!I232</f>
        <v>0</v>
      </c>
      <c r="N232" s="96" t="str">
        <f t="shared" si="38"/>
        <v/>
      </c>
      <c r="O232" s="96" t="e">
        <f>篩選器!J232</f>
        <v>#N/A</v>
      </c>
      <c r="P232" s="96">
        <f>篩選器!K232</f>
        <v>0</v>
      </c>
      <c r="Q232" s="96" t="str">
        <f t="shared" si="39"/>
        <v/>
      </c>
      <c r="R232" s="96" t="e">
        <f>篩選器!L232</f>
        <v>#N/A</v>
      </c>
      <c r="S232" s="96">
        <f>篩選器!M232</f>
        <v>0</v>
      </c>
      <c r="T232" s="96" t="str">
        <f t="shared" si="40"/>
        <v/>
      </c>
      <c r="U232" s="96" t="e">
        <f>篩選器!N232</f>
        <v>#N/A</v>
      </c>
      <c r="V232" s="96">
        <f>篩選器!O232</f>
        <v>0</v>
      </c>
      <c r="W232" s="96" t="str">
        <f t="shared" si="41"/>
        <v/>
      </c>
      <c r="X232" t="e">
        <f>篩選器!P232</f>
        <v>#N/A</v>
      </c>
      <c r="Y232">
        <f>篩選器!Q232</f>
        <v>0</v>
      </c>
      <c r="Z232" s="96" t="str">
        <f t="shared" si="42"/>
        <v/>
      </c>
      <c r="AA232" t="e">
        <f>篩選器!R232</f>
        <v>#N/A</v>
      </c>
      <c r="AB232">
        <f>篩選器!S232</f>
        <v>0</v>
      </c>
      <c r="AC232" s="96" t="str">
        <f t="shared" si="43"/>
        <v/>
      </c>
      <c r="AD232" t="e">
        <f>篩選器!T232</f>
        <v>#N/A</v>
      </c>
      <c r="AE232">
        <f>篩選器!U232</f>
        <v>0</v>
      </c>
      <c r="AF232" s="96" t="str">
        <f t="shared" si="44"/>
        <v/>
      </c>
    </row>
    <row r="233" spans="1:32" ht="12" customHeight="1">
      <c r="A233" s="108">
        <f>藥品總表!C236</f>
        <v>0</v>
      </c>
      <c r="B233" s="32">
        <f>藥品總表!B236</f>
        <v>0</v>
      </c>
      <c r="C233" s="117">
        <f>藥品總表!D236</f>
        <v>0</v>
      </c>
      <c r="E233" s="131" t="str">
        <f t="shared" si="35"/>
        <v>、、、、、、、</v>
      </c>
      <c r="F233" s="131" t="str">
        <f t="shared" si="36"/>
        <v/>
      </c>
      <c r="G233" s="131" t="str">
        <f t="shared" si="37"/>
        <v/>
      </c>
      <c r="H233" s="131"/>
      <c r="I233" s="96" t="e">
        <f>篩選器!F233</f>
        <v>#N/A</v>
      </c>
      <c r="J233" s="96">
        <f>篩選器!G233</f>
        <v>0</v>
      </c>
      <c r="K233" s="96" t="str">
        <f t="shared" si="45"/>
        <v/>
      </c>
      <c r="L233" s="96" t="e">
        <f>篩選器!H233</f>
        <v>#N/A</v>
      </c>
      <c r="M233" s="96">
        <f>篩選器!I233</f>
        <v>0</v>
      </c>
      <c r="N233" s="96" t="str">
        <f t="shared" si="38"/>
        <v/>
      </c>
      <c r="O233" s="96" t="e">
        <f>篩選器!J233</f>
        <v>#N/A</v>
      </c>
      <c r="P233" s="96">
        <f>篩選器!K233</f>
        <v>0</v>
      </c>
      <c r="Q233" s="96" t="str">
        <f t="shared" si="39"/>
        <v/>
      </c>
      <c r="R233" s="96" t="e">
        <f>篩選器!L233</f>
        <v>#N/A</v>
      </c>
      <c r="S233" s="96">
        <f>篩選器!M233</f>
        <v>0</v>
      </c>
      <c r="T233" s="96" t="str">
        <f t="shared" si="40"/>
        <v/>
      </c>
      <c r="U233" s="96" t="e">
        <f>篩選器!N233</f>
        <v>#N/A</v>
      </c>
      <c r="V233" s="96">
        <f>篩選器!O233</f>
        <v>0</v>
      </c>
      <c r="W233" s="96" t="str">
        <f t="shared" si="41"/>
        <v/>
      </c>
      <c r="X233" t="e">
        <f>篩選器!P233</f>
        <v>#N/A</v>
      </c>
      <c r="Y233">
        <f>篩選器!Q233</f>
        <v>0</v>
      </c>
      <c r="Z233" s="96" t="str">
        <f t="shared" si="42"/>
        <v/>
      </c>
      <c r="AA233" t="e">
        <f>篩選器!R233</f>
        <v>#N/A</v>
      </c>
      <c r="AB233">
        <f>篩選器!S233</f>
        <v>0</v>
      </c>
      <c r="AC233" s="96" t="str">
        <f t="shared" si="43"/>
        <v/>
      </c>
      <c r="AD233" t="e">
        <f>篩選器!T233</f>
        <v>#N/A</v>
      </c>
      <c r="AE233">
        <f>篩選器!U233</f>
        <v>0</v>
      </c>
      <c r="AF233" s="96" t="str">
        <f t="shared" si="44"/>
        <v/>
      </c>
    </row>
    <row r="234" spans="1:32" ht="12" customHeight="1">
      <c r="A234" s="108">
        <f>藥品總表!C237</f>
        <v>0</v>
      </c>
      <c r="B234" s="32">
        <f>藥品總表!B237</f>
        <v>0</v>
      </c>
      <c r="C234" s="117">
        <f>藥品總表!D237</f>
        <v>0</v>
      </c>
      <c r="E234" s="131" t="str">
        <f t="shared" si="35"/>
        <v>、、、、、、、</v>
      </c>
      <c r="F234" s="131" t="str">
        <f t="shared" si="36"/>
        <v/>
      </c>
      <c r="G234" s="131" t="str">
        <f t="shared" si="37"/>
        <v/>
      </c>
      <c r="H234" s="131"/>
      <c r="I234" s="96" t="e">
        <f>篩選器!F234</f>
        <v>#N/A</v>
      </c>
      <c r="J234" s="96">
        <f>篩選器!G234</f>
        <v>0</v>
      </c>
      <c r="K234" s="96" t="str">
        <f t="shared" si="45"/>
        <v/>
      </c>
      <c r="L234" s="96" t="e">
        <f>篩選器!H234</f>
        <v>#N/A</v>
      </c>
      <c r="M234" s="96">
        <f>篩選器!I234</f>
        <v>0</v>
      </c>
      <c r="N234" s="96" t="str">
        <f t="shared" si="38"/>
        <v/>
      </c>
      <c r="O234" s="96" t="e">
        <f>篩選器!J234</f>
        <v>#N/A</v>
      </c>
      <c r="P234" s="96">
        <f>篩選器!K234</f>
        <v>0</v>
      </c>
      <c r="Q234" s="96" t="str">
        <f t="shared" si="39"/>
        <v/>
      </c>
      <c r="R234" s="96" t="e">
        <f>篩選器!L234</f>
        <v>#N/A</v>
      </c>
      <c r="S234" s="96">
        <f>篩選器!M234</f>
        <v>0</v>
      </c>
      <c r="T234" s="96" t="str">
        <f t="shared" si="40"/>
        <v/>
      </c>
      <c r="U234" s="96" t="e">
        <f>篩選器!N234</f>
        <v>#N/A</v>
      </c>
      <c r="V234" s="96">
        <f>篩選器!O234</f>
        <v>0</v>
      </c>
      <c r="W234" s="96" t="str">
        <f t="shared" si="41"/>
        <v/>
      </c>
      <c r="X234" t="e">
        <f>篩選器!P234</f>
        <v>#N/A</v>
      </c>
      <c r="Y234">
        <f>篩選器!Q234</f>
        <v>0</v>
      </c>
      <c r="Z234" s="96" t="str">
        <f t="shared" si="42"/>
        <v/>
      </c>
      <c r="AA234" t="e">
        <f>篩選器!R234</f>
        <v>#N/A</v>
      </c>
      <c r="AB234">
        <f>篩選器!S234</f>
        <v>0</v>
      </c>
      <c r="AC234" s="96" t="str">
        <f t="shared" si="43"/>
        <v/>
      </c>
      <c r="AD234" t="e">
        <f>篩選器!T234</f>
        <v>#N/A</v>
      </c>
      <c r="AE234">
        <f>篩選器!U234</f>
        <v>0</v>
      </c>
      <c r="AF234" s="96" t="str">
        <f t="shared" si="44"/>
        <v/>
      </c>
    </row>
    <row r="235" spans="1:32" ht="12" customHeight="1">
      <c r="A235" s="108">
        <f>藥品總表!C238</f>
        <v>0</v>
      </c>
      <c r="B235" s="32">
        <f>藥品總表!B238</f>
        <v>0</v>
      </c>
      <c r="C235" s="117">
        <f>藥品總表!D238</f>
        <v>0</v>
      </c>
      <c r="E235" s="131" t="str">
        <f t="shared" si="35"/>
        <v>、、、、、、、</v>
      </c>
      <c r="F235" s="131" t="str">
        <f t="shared" si="36"/>
        <v/>
      </c>
      <c r="G235" s="131" t="str">
        <f t="shared" si="37"/>
        <v/>
      </c>
      <c r="H235" s="131"/>
      <c r="I235" s="96" t="e">
        <f>篩選器!F235</f>
        <v>#N/A</v>
      </c>
      <c r="J235" s="96">
        <f>篩選器!G235</f>
        <v>0</v>
      </c>
      <c r="K235" s="96" t="str">
        <f t="shared" si="45"/>
        <v/>
      </c>
      <c r="L235" s="96" t="e">
        <f>篩選器!H235</f>
        <v>#N/A</v>
      </c>
      <c r="M235" s="96">
        <f>篩選器!I235</f>
        <v>0</v>
      </c>
      <c r="N235" s="96" t="str">
        <f t="shared" si="38"/>
        <v/>
      </c>
      <c r="O235" s="96" t="e">
        <f>篩選器!J235</f>
        <v>#N/A</v>
      </c>
      <c r="P235" s="96">
        <f>篩選器!K235</f>
        <v>0</v>
      </c>
      <c r="Q235" s="96" t="str">
        <f t="shared" si="39"/>
        <v/>
      </c>
      <c r="R235" s="96" t="e">
        <f>篩選器!L235</f>
        <v>#N/A</v>
      </c>
      <c r="S235" s="96">
        <f>篩選器!M235</f>
        <v>0</v>
      </c>
      <c r="T235" s="96" t="str">
        <f t="shared" si="40"/>
        <v/>
      </c>
      <c r="U235" s="96" t="e">
        <f>篩選器!N235</f>
        <v>#N/A</v>
      </c>
      <c r="V235" s="96">
        <f>篩選器!O235</f>
        <v>0</v>
      </c>
      <c r="W235" s="96" t="str">
        <f t="shared" si="41"/>
        <v/>
      </c>
      <c r="X235" t="e">
        <f>篩選器!P235</f>
        <v>#N/A</v>
      </c>
      <c r="Y235">
        <f>篩選器!Q235</f>
        <v>0</v>
      </c>
      <c r="Z235" s="96" t="str">
        <f t="shared" si="42"/>
        <v/>
      </c>
      <c r="AA235" t="e">
        <f>篩選器!R235</f>
        <v>#N/A</v>
      </c>
      <c r="AB235">
        <f>篩選器!S235</f>
        <v>0</v>
      </c>
      <c r="AC235" s="96" t="str">
        <f t="shared" si="43"/>
        <v/>
      </c>
      <c r="AD235" t="e">
        <f>篩選器!T235</f>
        <v>#N/A</v>
      </c>
      <c r="AE235">
        <f>篩選器!U235</f>
        <v>0</v>
      </c>
      <c r="AF235" s="96" t="str">
        <f t="shared" si="44"/>
        <v/>
      </c>
    </row>
    <row r="236" spans="1:32" ht="12" customHeight="1">
      <c r="A236" s="108">
        <f>藥品總表!C239</f>
        <v>0</v>
      </c>
      <c r="B236" s="32">
        <f>藥品總表!B239</f>
        <v>0</v>
      </c>
      <c r="C236" s="117">
        <f>藥品總表!D239</f>
        <v>0</v>
      </c>
      <c r="E236" s="131" t="str">
        <f t="shared" si="35"/>
        <v>、、、、、、、</v>
      </c>
      <c r="F236" s="131" t="str">
        <f t="shared" si="36"/>
        <v/>
      </c>
      <c r="G236" s="131" t="str">
        <f t="shared" si="37"/>
        <v/>
      </c>
      <c r="H236" s="131"/>
      <c r="I236" s="96" t="e">
        <f>篩選器!F236</f>
        <v>#N/A</v>
      </c>
      <c r="J236" s="96">
        <f>篩選器!G236</f>
        <v>0</v>
      </c>
      <c r="K236" s="96" t="str">
        <f t="shared" si="45"/>
        <v/>
      </c>
      <c r="L236" s="96" t="e">
        <f>篩選器!H236</f>
        <v>#N/A</v>
      </c>
      <c r="M236" s="96">
        <f>篩選器!I236</f>
        <v>0</v>
      </c>
      <c r="N236" s="96" t="str">
        <f t="shared" si="38"/>
        <v/>
      </c>
      <c r="O236" s="96" t="e">
        <f>篩選器!J236</f>
        <v>#N/A</v>
      </c>
      <c r="P236" s="96">
        <f>篩選器!K236</f>
        <v>0</v>
      </c>
      <c r="Q236" s="96" t="str">
        <f t="shared" si="39"/>
        <v/>
      </c>
      <c r="R236" s="96" t="e">
        <f>篩選器!L236</f>
        <v>#N/A</v>
      </c>
      <c r="S236" s="96">
        <f>篩選器!M236</f>
        <v>0</v>
      </c>
      <c r="T236" s="96" t="str">
        <f t="shared" si="40"/>
        <v/>
      </c>
      <c r="U236" s="96" t="e">
        <f>篩選器!N236</f>
        <v>#N/A</v>
      </c>
      <c r="V236" s="96">
        <f>篩選器!O236</f>
        <v>0</v>
      </c>
      <c r="W236" s="96" t="str">
        <f t="shared" si="41"/>
        <v/>
      </c>
      <c r="X236" t="e">
        <f>篩選器!P236</f>
        <v>#N/A</v>
      </c>
      <c r="Y236">
        <f>篩選器!Q236</f>
        <v>0</v>
      </c>
      <c r="Z236" s="96" t="str">
        <f t="shared" si="42"/>
        <v/>
      </c>
      <c r="AA236" t="e">
        <f>篩選器!R236</f>
        <v>#N/A</v>
      </c>
      <c r="AB236">
        <f>篩選器!S236</f>
        <v>0</v>
      </c>
      <c r="AC236" s="96" t="str">
        <f t="shared" si="43"/>
        <v/>
      </c>
      <c r="AD236" t="e">
        <f>篩選器!T236</f>
        <v>#N/A</v>
      </c>
      <c r="AE236">
        <f>篩選器!U236</f>
        <v>0</v>
      </c>
      <c r="AF236" s="96" t="str">
        <f t="shared" si="44"/>
        <v/>
      </c>
    </row>
    <row r="237" spans="1:32" ht="12" customHeight="1">
      <c r="A237" s="108">
        <f>藥品總表!C240</f>
        <v>0</v>
      </c>
      <c r="B237" s="32">
        <f>藥品總表!B240</f>
        <v>0</v>
      </c>
      <c r="C237" s="117">
        <f>藥品總表!D240</f>
        <v>0</v>
      </c>
      <c r="E237" s="131" t="str">
        <f t="shared" si="35"/>
        <v>、、、、、、、</v>
      </c>
      <c r="F237" s="131" t="str">
        <f t="shared" si="36"/>
        <v/>
      </c>
      <c r="G237" s="131" t="str">
        <f t="shared" si="37"/>
        <v/>
      </c>
      <c r="H237" s="131"/>
      <c r="I237" s="96" t="e">
        <f>篩選器!F237</f>
        <v>#N/A</v>
      </c>
      <c r="J237" s="96">
        <f>篩選器!G237</f>
        <v>0</v>
      </c>
      <c r="K237" s="96" t="str">
        <f t="shared" si="45"/>
        <v/>
      </c>
      <c r="L237" s="96" t="e">
        <f>篩選器!H237</f>
        <v>#N/A</v>
      </c>
      <c r="M237" s="96">
        <f>篩選器!I237</f>
        <v>0</v>
      </c>
      <c r="N237" s="96" t="str">
        <f t="shared" si="38"/>
        <v/>
      </c>
      <c r="O237" s="96" t="e">
        <f>篩選器!J237</f>
        <v>#N/A</v>
      </c>
      <c r="P237" s="96">
        <f>篩選器!K237</f>
        <v>0</v>
      </c>
      <c r="Q237" s="96" t="str">
        <f t="shared" si="39"/>
        <v/>
      </c>
      <c r="R237" s="96" t="e">
        <f>篩選器!L237</f>
        <v>#N/A</v>
      </c>
      <c r="S237" s="96">
        <f>篩選器!M237</f>
        <v>0</v>
      </c>
      <c r="T237" s="96" t="str">
        <f t="shared" si="40"/>
        <v/>
      </c>
      <c r="U237" s="96" t="e">
        <f>篩選器!N237</f>
        <v>#N/A</v>
      </c>
      <c r="V237" s="96">
        <f>篩選器!O237</f>
        <v>0</v>
      </c>
      <c r="W237" s="96" t="str">
        <f t="shared" si="41"/>
        <v/>
      </c>
      <c r="X237" t="e">
        <f>篩選器!P237</f>
        <v>#N/A</v>
      </c>
      <c r="Y237">
        <f>篩選器!Q237</f>
        <v>0</v>
      </c>
      <c r="Z237" s="96" t="str">
        <f t="shared" si="42"/>
        <v/>
      </c>
      <c r="AA237" t="e">
        <f>篩選器!R237</f>
        <v>#N/A</v>
      </c>
      <c r="AB237">
        <f>篩選器!S237</f>
        <v>0</v>
      </c>
      <c r="AC237" s="96" t="str">
        <f t="shared" si="43"/>
        <v/>
      </c>
      <c r="AD237" t="e">
        <f>篩選器!T237</f>
        <v>#N/A</v>
      </c>
      <c r="AE237">
        <f>篩選器!U237</f>
        <v>0</v>
      </c>
      <c r="AF237" s="96" t="str">
        <f t="shared" si="44"/>
        <v/>
      </c>
    </row>
    <row r="238" spans="1:32" ht="12" customHeight="1">
      <c r="A238" s="108">
        <f>藥品總表!C241</f>
        <v>0</v>
      </c>
      <c r="B238" s="32">
        <f>藥品總表!B241</f>
        <v>0</v>
      </c>
      <c r="C238" s="117">
        <f>藥品總表!D241</f>
        <v>0</v>
      </c>
      <c r="E238" s="131" t="str">
        <f t="shared" si="35"/>
        <v>、、、、、、、</v>
      </c>
      <c r="F238" s="131" t="str">
        <f t="shared" si="36"/>
        <v/>
      </c>
      <c r="G238" s="131" t="str">
        <f t="shared" si="37"/>
        <v/>
      </c>
      <c r="H238" s="131"/>
      <c r="I238" s="96" t="e">
        <f>篩選器!F238</f>
        <v>#N/A</v>
      </c>
      <c r="J238" s="96">
        <f>篩選器!G238</f>
        <v>0</v>
      </c>
      <c r="K238" s="96" t="str">
        <f t="shared" si="45"/>
        <v/>
      </c>
      <c r="L238" s="96" t="e">
        <f>篩選器!H238</f>
        <v>#N/A</v>
      </c>
      <c r="M238" s="96">
        <f>篩選器!I238</f>
        <v>0</v>
      </c>
      <c r="N238" s="96" t="str">
        <f t="shared" si="38"/>
        <v/>
      </c>
      <c r="O238" s="96" t="e">
        <f>篩選器!J238</f>
        <v>#N/A</v>
      </c>
      <c r="P238" s="96">
        <f>篩選器!K238</f>
        <v>0</v>
      </c>
      <c r="Q238" s="96" t="str">
        <f t="shared" si="39"/>
        <v/>
      </c>
      <c r="R238" s="96" t="e">
        <f>篩選器!L238</f>
        <v>#N/A</v>
      </c>
      <c r="S238" s="96">
        <f>篩選器!M238</f>
        <v>0</v>
      </c>
      <c r="T238" s="96" t="str">
        <f t="shared" si="40"/>
        <v/>
      </c>
      <c r="U238" s="96" t="e">
        <f>篩選器!N238</f>
        <v>#N/A</v>
      </c>
      <c r="V238" s="96">
        <f>篩選器!O238</f>
        <v>0</v>
      </c>
      <c r="W238" s="96" t="str">
        <f t="shared" si="41"/>
        <v/>
      </c>
      <c r="X238" t="e">
        <f>篩選器!P238</f>
        <v>#N/A</v>
      </c>
      <c r="Y238">
        <f>篩選器!Q238</f>
        <v>0</v>
      </c>
      <c r="Z238" s="96" t="str">
        <f t="shared" si="42"/>
        <v/>
      </c>
      <c r="AA238" t="e">
        <f>篩選器!R238</f>
        <v>#N/A</v>
      </c>
      <c r="AB238">
        <f>篩選器!S238</f>
        <v>0</v>
      </c>
      <c r="AC238" s="96" t="str">
        <f t="shared" si="43"/>
        <v/>
      </c>
      <c r="AD238" t="e">
        <f>篩選器!T238</f>
        <v>#N/A</v>
      </c>
      <c r="AE238">
        <f>篩選器!U238</f>
        <v>0</v>
      </c>
      <c r="AF238" s="96" t="str">
        <f t="shared" si="44"/>
        <v/>
      </c>
    </row>
    <row r="239" spans="1:32" ht="12" customHeight="1">
      <c r="A239" s="108">
        <f>藥品總表!C242</f>
        <v>0</v>
      </c>
      <c r="B239" s="32">
        <f>藥品總表!B242</f>
        <v>0</v>
      </c>
      <c r="C239" s="117">
        <f>藥品總表!D242</f>
        <v>0</v>
      </c>
      <c r="E239" s="131" t="str">
        <f t="shared" si="35"/>
        <v>、、、、、、、</v>
      </c>
      <c r="F239" s="131" t="str">
        <f t="shared" si="36"/>
        <v/>
      </c>
      <c r="G239" s="131" t="str">
        <f t="shared" si="37"/>
        <v/>
      </c>
      <c r="H239" s="131"/>
      <c r="I239" s="96" t="e">
        <f>篩選器!F239</f>
        <v>#N/A</v>
      </c>
      <c r="J239" s="96">
        <f>篩選器!G239</f>
        <v>0</v>
      </c>
      <c r="K239" s="96" t="str">
        <f t="shared" si="45"/>
        <v/>
      </c>
      <c r="L239" s="96" t="e">
        <f>篩選器!H239</f>
        <v>#N/A</v>
      </c>
      <c r="M239" s="96">
        <f>篩選器!I239</f>
        <v>0</v>
      </c>
      <c r="N239" s="96" t="str">
        <f t="shared" si="38"/>
        <v/>
      </c>
      <c r="O239" s="96" t="e">
        <f>篩選器!J239</f>
        <v>#N/A</v>
      </c>
      <c r="P239" s="96">
        <f>篩選器!K239</f>
        <v>0</v>
      </c>
      <c r="Q239" s="96" t="str">
        <f t="shared" si="39"/>
        <v/>
      </c>
      <c r="R239" s="96" t="e">
        <f>篩選器!L239</f>
        <v>#N/A</v>
      </c>
      <c r="S239" s="96">
        <f>篩選器!M239</f>
        <v>0</v>
      </c>
      <c r="T239" s="96" t="str">
        <f t="shared" si="40"/>
        <v/>
      </c>
      <c r="U239" s="96" t="e">
        <f>篩選器!N239</f>
        <v>#N/A</v>
      </c>
      <c r="V239" s="96">
        <f>篩選器!O239</f>
        <v>0</v>
      </c>
      <c r="W239" s="96" t="str">
        <f t="shared" si="41"/>
        <v/>
      </c>
      <c r="X239" t="e">
        <f>篩選器!P239</f>
        <v>#N/A</v>
      </c>
      <c r="Y239">
        <f>篩選器!Q239</f>
        <v>0</v>
      </c>
      <c r="Z239" s="96" t="str">
        <f t="shared" si="42"/>
        <v/>
      </c>
      <c r="AA239" t="e">
        <f>篩選器!R239</f>
        <v>#N/A</v>
      </c>
      <c r="AB239">
        <f>篩選器!S239</f>
        <v>0</v>
      </c>
      <c r="AC239" s="96" t="str">
        <f t="shared" si="43"/>
        <v/>
      </c>
      <c r="AD239" t="e">
        <f>篩選器!T239</f>
        <v>#N/A</v>
      </c>
      <c r="AE239">
        <f>篩選器!U239</f>
        <v>0</v>
      </c>
      <c r="AF239" s="96" t="str">
        <f t="shared" si="44"/>
        <v/>
      </c>
    </row>
    <row r="240" spans="1:32" ht="12" customHeight="1">
      <c r="A240" s="108">
        <f>藥品總表!C243</f>
        <v>0</v>
      </c>
      <c r="B240" s="32">
        <f>藥品總表!B243</f>
        <v>0</v>
      </c>
      <c r="C240" s="117">
        <f>藥品總表!D243</f>
        <v>0</v>
      </c>
      <c r="E240" s="131" t="str">
        <f t="shared" si="35"/>
        <v>、、、、、、、</v>
      </c>
      <c r="F240" s="131" t="str">
        <f t="shared" si="36"/>
        <v/>
      </c>
      <c r="G240" s="131" t="str">
        <f t="shared" si="37"/>
        <v/>
      </c>
      <c r="H240" s="131"/>
      <c r="I240" s="96" t="e">
        <f>篩選器!F240</f>
        <v>#N/A</v>
      </c>
      <c r="J240" s="96">
        <f>篩選器!G240</f>
        <v>0</v>
      </c>
      <c r="K240" s="96" t="str">
        <f t="shared" si="45"/>
        <v/>
      </c>
      <c r="L240" s="96" t="e">
        <f>篩選器!H240</f>
        <v>#N/A</v>
      </c>
      <c r="M240" s="96">
        <f>篩選器!I240</f>
        <v>0</v>
      </c>
      <c r="N240" s="96" t="str">
        <f t="shared" si="38"/>
        <v/>
      </c>
      <c r="O240" s="96" t="e">
        <f>篩選器!J240</f>
        <v>#N/A</v>
      </c>
      <c r="P240" s="96">
        <f>篩選器!K240</f>
        <v>0</v>
      </c>
      <c r="Q240" s="96" t="str">
        <f t="shared" si="39"/>
        <v/>
      </c>
      <c r="R240" s="96" t="e">
        <f>篩選器!L240</f>
        <v>#N/A</v>
      </c>
      <c r="S240" s="96">
        <f>篩選器!M240</f>
        <v>0</v>
      </c>
      <c r="T240" s="96" t="str">
        <f t="shared" si="40"/>
        <v/>
      </c>
      <c r="U240" s="96" t="e">
        <f>篩選器!N240</f>
        <v>#N/A</v>
      </c>
      <c r="V240" s="96">
        <f>篩選器!O240</f>
        <v>0</v>
      </c>
      <c r="W240" s="96" t="str">
        <f t="shared" si="41"/>
        <v/>
      </c>
      <c r="X240" t="e">
        <f>篩選器!P240</f>
        <v>#N/A</v>
      </c>
      <c r="Y240">
        <f>篩選器!Q240</f>
        <v>0</v>
      </c>
      <c r="Z240" s="96" t="str">
        <f t="shared" si="42"/>
        <v/>
      </c>
      <c r="AA240" t="e">
        <f>篩選器!R240</f>
        <v>#N/A</v>
      </c>
      <c r="AB240">
        <f>篩選器!S240</f>
        <v>0</v>
      </c>
      <c r="AC240" s="96" t="str">
        <f t="shared" si="43"/>
        <v/>
      </c>
      <c r="AD240" t="e">
        <f>篩選器!T240</f>
        <v>#N/A</v>
      </c>
      <c r="AE240">
        <f>篩選器!U240</f>
        <v>0</v>
      </c>
      <c r="AF240" s="96" t="str">
        <f t="shared" si="44"/>
        <v/>
      </c>
    </row>
    <row r="241" spans="1:32" ht="12" customHeight="1">
      <c r="A241" s="108">
        <f>藥品總表!C244</f>
        <v>0</v>
      </c>
      <c r="B241" s="32">
        <f>藥品總表!B244</f>
        <v>0</v>
      </c>
      <c r="C241" s="117">
        <f>藥品總表!D244</f>
        <v>0</v>
      </c>
      <c r="E241" s="131" t="str">
        <f t="shared" si="35"/>
        <v>、、、、、、、</v>
      </c>
      <c r="F241" s="131" t="str">
        <f t="shared" si="36"/>
        <v/>
      </c>
      <c r="G241" s="131" t="str">
        <f t="shared" si="37"/>
        <v/>
      </c>
      <c r="H241" s="131"/>
      <c r="I241" s="96" t="e">
        <f>篩選器!F241</f>
        <v>#N/A</v>
      </c>
      <c r="J241" s="96">
        <f>篩選器!G241</f>
        <v>0</v>
      </c>
      <c r="K241" s="96" t="str">
        <f t="shared" si="45"/>
        <v/>
      </c>
      <c r="L241" s="96" t="e">
        <f>篩選器!H241</f>
        <v>#N/A</v>
      </c>
      <c r="M241" s="96">
        <f>篩選器!I241</f>
        <v>0</v>
      </c>
      <c r="N241" s="96" t="str">
        <f t="shared" si="38"/>
        <v/>
      </c>
      <c r="O241" s="96" t="e">
        <f>篩選器!J241</f>
        <v>#N/A</v>
      </c>
      <c r="P241" s="96">
        <f>篩選器!K241</f>
        <v>0</v>
      </c>
      <c r="Q241" s="96" t="str">
        <f t="shared" si="39"/>
        <v/>
      </c>
      <c r="R241" s="96" t="e">
        <f>篩選器!L241</f>
        <v>#N/A</v>
      </c>
      <c r="S241" s="96">
        <f>篩選器!M241</f>
        <v>0</v>
      </c>
      <c r="T241" s="96" t="str">
        <f t="shared" si="40"/>
        <v/>
      </c>
      <c r="U241" s="96" t="e">
        <f>篩選器!N241</f>
        <v>#N/A</v>
      </c>
      <c r="V241" s="96">
        <f>篩選器!O241</f>
        <v>0</v>
      </c>
      <c r="W241" s="96" t="str">
        <f t="shared" si="41"/>
        <v/>
      </c>
      <c r="X241" t="e">
        <f>篩選器!P241</f>
        <v>#N/A</v>
      </c>
      <c r="Y241">
        <f>篩選器!Q241</f>
        <v>0</v>
      </c>
      <c r="Z241" s="96" t="str">
        <f t="shared" si="42"/>
        <v/>
      </c>
      <c r="AA241" t="e">
        <f>篩選器!R241</f>
        <v>#N/A</v>
      </c>
      <c r="AB241">
        <f>篩選器!S241</f>
        <v>0</v>
      </c>
      <c r="AC241" s="96" t="str">
        <f t="shared" si="43"/>
        <v/>
      </c>
      <c r="AD241" t="e">
        <f>篩選器!T241</f>
        <v>#N/A</v>
      </c>
      <c r="AE241">
        <f>篩選器!U241</f>
        <v>0</v>
      </c>
      <c r="AF241" s="96" t="str">
        <f t="shared" si="44"/>
        <v/>
      </c>
    </row>
    <row r="242" spans="1:32" ht="12" customHeight="1">
      <c r="A242" s="108">
        <f>藥品總表!C245</f>
        <v>0</v>
      </c>
      <c r="B242" s="32">
        <f>藥品總表!B245</f>
        <v>0</v>
      </c>
      <c r="C242" s="117">
        <f>藥品總表!D245</f>
        <v>0</v>
      </c>
      <c r="E242" s="131" t="str">
        <f t="shared" si="35"/>
        <v>、、、、、、、</v>
      </c>
      <c r="F242" s="131" t="str">
        <f t="shared" si="36"/>
        <v/>
      </c>
      <c r="G242" s="131" t="str">
        <f t="shared" si="37"/>
        <v/>
      </c>
      <c r="H242" s="131"/>
      <c r="I242" s="96" t="e">
        <f>篩選器!F242</f>
        <v>#N/A</v>
      </c>
      <c r="J242" s="96">
        <f>篩選器!G242</f>
        <v>0</v>
      </c>
      <c r="K242" s="96" t="str">
        <f t="shared" si="45"/>
        <v/>
      </c>
      <c r="L242" s="96" t="e">
        <f>篩選器!H242</f>
        <v>#N/A</v>
      </c>
      <c r="M242" s="96">
        <f>篩選器!I242</f>
        <v>0</v>
      </c>
      <c r="N242" s="96" t="str">
        <f t="shared" si="38"/>
        <v/>
      </c>
      <c r="O242" s="96" t="e">
        <f>篩選器!J242</f>
        <v>#N/A</v>
      </c>
      <c r="P242" s="96">
        <f>篩選器!K242</f>
        <v>0</v>
      </c>
      <c r="Q242" s="96" t="str">
        <f t="shared" si="39"/>
        <v/>
      </c>
      <c r="R242" s="96" t="e">
        <f>篩選器!L242</f>
        <v>#N/A</v>
      </c>
      <c r="S242" s="96">
        <f>篩選器!M242</f>
        <v>0</v>
      </c>
      <c r="T242" s="96" t="str">
        <f t="shared" si="40"/>
        <v/>
      </c>
      <c r="U242" s="96" t="e">
        <f>篩選器!N242</f>
        <v>#N/A</v>
      </c>
      <c r="V242" s="96">
        <f>篩選器!O242</f>
        <v>0</v>
      </c>
      <c r="W242" s="96" t="str">
        <f t="shared" si="41"/>
        <v/>
      </c>
      <c r="X242" t="e">
        <f>篩選器!P242</f>
        <v>#N/A</v>
      </c>
      <c r="Y242">
        <f>篩選器!Q242</f>
        <v>0</v>
      </c>
      <c r="Z242" s="96" t="str">
        <f t="shared" si="42"/>
        <v/>
      </c>
      <c r="AA242" t="e">
        <f>篩選器!R242</f>
        <v>#N/A</v>
      </c>
      <c r="AB242">
        <f>篩選器!S242</f>
        <v>0</v>
      </c>
      <c r="AC242" s="96" t="str">
        <f t="shared" si="43"/>
        <v/>
      </c>
      <c r="AD242" t="e">
        <f>篩選器!T242</f>
        <v>#N/A</v>
      </c>
      <c r="AE242">
        <f>篩選器!U242</f>
        <v>0</v>
      </c>
      <c r="AF242" s="96" t="str">
        <f t="shared" si="44"/>
        <v/>
      </c>
    </row>
    <row r="243" spans="1:32" ht="12" customHeight="1">
      <c r="A243" s="108">
        <f>藥品總表!C246</f>
        <v>0</v>
      </c>
      <c r="B243" s="32">
        <f>藥品總表!B246</f>
        <v>0</v>
      </c>
      <c r="C243" s="117">
        <f>藥品總表!D246</f>
        <v>0</v>
      </c>
      <c r="E243" s="131" t="str">
        <f t="shared" si="35"/>
        <v>、、、、、、、</v>
      </c>
      <c r="F243" s="131" t="str">
        <f t="shared" si="36"/>
        <v/>
      </c>
      <c r="G243" s="131" t="str">
        <f t="shared" si="37"/>
        <v/>
      </c>
      <c r="H243" s="131"/>
      <c r="I243" s="96" t="e">
        <f>篩選器!F243</f>
        <v>#N/A</v>
      </c>
      <c r="J243" s="96">
        <f>篩選器!G243</f>
        <v>0</v>
      </c>
      <c r="K243" s="96" t="str">
        <f t="shared" si="45"/>
        <v/>
      </c>
      <c r="L243" s="96" t="e">
        <f>篩選器!H243</f>
        <v>#N/A</v>
      </c>
      <c r="M243" s="96">
        <f>篩選器!I243</f>
        <v>0</v>
      </c>
      <c r="N243" s="96" t="str">
        <f t="shared" si="38"/>
        <v/>
      </c>
      <c r="O243" s="96" t="e">
        <f>篩選器!J243</f>
        <v>#N/A</v>
      </c>
      <c r="P243" s="96">
        <f>篩選器!K243</f>
        <v>0</v>
      </c>
      <c r="Q243" s="96" t="str">
        <f t="shared" si="39"/>
        <v/>
      </c>
      <c r="R243" s="96" t="e">
        <f>篩選器!L243</f>
        <v>#N/A</v>
      </c>
      <c r="S243" s="96">
        <f>篩選器!M243</f>
        <v>0</v>
      </c>
      <c r="T243" s="96" t="str">
        <f t="shared" si="40"/>
        <v/>
      </c>
      <c r="U243" s="96" t="e">
        <f>篩選器!N243</f>
        <v>#N/A</v>
      </c>
      <c r="V243" s="96">
        <f>篩選器!O243</f>
        <v>0</v>
      </c>
      <c r="W243" s="96" t="str">
        <f t="shared" si="41"/>
        <v/>
      </c>
      <c r="X243" t="e">
        <f>篩選器!P243</f>
        <v>#N/A</v>
      </c>
      <c r="Y243">
        <f>篩選器!Q243</f>
        <v>0</v>
      </c>
      <c r="Z243" s="96" t="str">
        <f t="shared" si="42"/>
        <v/>
      </c>
      <c r="AA243" t="e">
        <f>篩選器!R243</f>
        <v>#N/A</v>
      </c>
      <c r="AB243">
        <f>篩選器!S243</f>
        <v>0</v>
      </c>
      <c r="AC243" s="96" t="str">
        <f t="shared" si="43"/>
        <v/>
      </c>
      <c r="AD243" t="e">
        <f>篩選器!T243</f>
        <v>#N/A</v>
      </c>
      <c r="AE243">
        <f>篩選器!U243</f>
        <v>0</v>
      </c>
      <c r="AF243" s="96" t="str">
        <f t="shared" si="44"/>
        <v/>
      </c>
    </row>
    <row r="244" spans="1:32" ht="12" customHeight="1">
      <c r="A244" s="108">
        <f>藥品總表!C247</f>
        <v>0</v>
      </c>
      <c r="B244" s="32">
        <f>藥品總表!B247</f>
        <v>0</v>
      </c>
      <c r="C244" s="117">
        <f>藥品總表!D247</f>
        <v>0</v>
      </c>
      <c r="E244" s="131" t="str">
        <f t="shared" si="35"/>
        <v>、、、、、、、</v>
      </c>
      <c r="F244" s="131" t="str">
        <f t="shared" si="36"/>
        <v/>
      </c>
      <c r="G244" s="131" t="str">
        <f t="shared" si="37"/>
        <v/>
      </c>
      <c r="H244" s="131"/>
      <c r="I244" s="96" t="e">
        <f>篩選器!F244</f>
        <v>#N/A</v>
      </c>
      <c r="J244" s="96">
        <f>篩選器!G244</f>
        <v>0</v>
      </c>
      <c r="K244" s="96" t="str">
        <f t="shared" si="45"/>
        <v/>
      </c>
      <c r="L244" s="96" t="e">
        <f>篩選器!H244</f>
        <v>#N/A</v>
      </c>
      <c r="M244" s="96">
        <f>篩選器!I244</f>
        <v>0</v>
      </c>
      <c r="N244" s="96" t="str">
        <f t="shared" si="38"/>
        <v/>
      </c>
      <c r="O244" s="96" t="e">
        <f>篩選器!J244</f>
        <v>#N/A</v>
      </c>
      <c r="P244" s="96">
        <f>篩選器!K244</f>
        <v>0</v>
      </c>
      <c r="Q244" s="96" t="str">
        <f t="shared" si="39"/>
        <v/>
      </c>
      <c r="R244" s="96" t="e">
        <f>篩選器!L244</f>
        <v>#N/A</v>
      </c>
      <c r="S244" s="96">
        <f>篩選器!M244</f>
        <v>0</v>
      </c>
      <c r="T244" s="96" t="str">
        <f t="shared" si="40"/>
        <v/>
      </c>
      <c r="U244" s="96" t="e">
        <f>篩選器!N244</f>
        <v>#N/A</v>
      </c>
      <c r="V244" s="96">
        <f>篩選器!O244</f>
        <v>0</v>
      </c>
      <c r="W244" s="96" t="str">
        <f t="shared" si="41"/>
        <v/>
      </c>
      <c r="X244" t="e">
        <f>篩選器!P244</f>
        <v>#N/A</v>
      </c>
      <c r="Y244">
        <f>篩選器!Q244</f>
        <v>0</v>
      </c>
      <c r="Z244" s="96" t="str">
        <f t="shared" si="42"/>
        <v/>
      </c>
      <c r="AA244" t="e">
        <f>篩選器!R244</f>
        <v>#N/A</v>
      </c>
      <c r="AB244">
        <f>篩選器!S244</f>
        <v>0</v>
      </c>
      <c r="AC244" s="96" t="str">
        <f t="shared" si="43"/>
        <v/>
      </c>
      <c r="AD244" t="e">
        <f>篩選器!T244</f>
        <v>#N/A</v>
      </c>
      <c r="AE244">
        <f>篩選器!U244</f>
        <v>0</v>
      </c>
      <c r="AF244" s="96" t="str">
        <f t="shared" si="44"/>
        <v/>
      </c>
    </row>
    <row r="245" spans="1:32" ht="12" customHeight="1">
      <c r="A245" s="108">
        <f>藥品總表!C248</f>
        <v>0</v>
      </c>
      <c r="B245" s="32">
        <f>藥品總表!B248</f>
        <v>0</v>
      </c>
      <c r="C245" s="117">
        <f>藥品總表!D248</f>
        <v>0</v>
      </c>
      <c r="E245" s="131" t="str">
        <f t="shared" si="35"/>
        <v>、、、、、、、</v>
      </c>
      <c r="F245" s="131" t="str">
        <f t="shared" si="36"/>
        <v/>
      </c>
      <c r="G245" s="131" t="str">
        <f t="shared" si="37"/>
        <v/>
      </c>
      <c r="H245" s="131"/>
      <c r="I245" s="96" t="e">
        <f>篩選器!F245</f>
        <v>#N/A</v>
      </c>
      <c r="J245" s="96">
        <f>篩選器!G245</f>
        <v>0</v>
      </c>
      <c r="K245" s="96" t="str">
        <f t="shared" si="45"/>
        <v/>
      </c>
      <c r="L245" s="96" t="e">
        <f>篩選器!H245</f>
        <v>#N/A</v>
      </c>
      <c r="M245" s="96">
        <f>篩選器!I245</f>
        <v>0</v>
      </c>
      <c r="N245" s="96" t="str">
        <f t="shared" si="38"/>
        <v/>
      </c>
      <c r="O245" s="96" t="e">
        <f>篩選器!J245</f>
        <v>#N/A</v>
      </c>
      <c r="P245" s="96">
        <f>篩選器!K245</f>
        <v>0</v>
      </c>
      <c r="Q245" s="96" t="str">
        <f t="shared" si="39"/>
        <v/>
      </c>
      <c r="R245" s="96" t="e">
        <f>篩選器!L245</f>
        <v>#N/A</v>
      </c>
      <c r="S245" s="96">
        <f>篩選器!M245</f>
        <v>0</v>
      </c>
      <c r="T245" s="96" t="str">
        <f t="shared" si="40"/>
        <v/>
      </c>
      <c r="U245" s="96" t="e">
        <f>篩選器!N245</f>
        <v>#N/A</v>
      </c>
      <c r="V245" s="96">
        <f>篩選器!O245</f>
        <v>0</v>
      </c>
      <c r="W245" s="96" t="str">
        <f t="shared" si="41"/>
        <v/>
      </c>
      <c r="X245" t="e">
        <f>篩選器!P245</f>
        <v>#N/A</v>
      </c>
      <c r="Y245">
        <f>篩選器!Q245</f>
        <v>0</v>
      </c>
      <c r="Z245" s="96" t="str">
        <f t="shared" si="42"/>
        <v/>
      </c>
      <c r="AA245" t="e">
        <f>篩選器!R245</f>
        <v>#N/A</v>
      </c>
      <c r="AB245">
        <f>篩選器!S245</f>
        <v>0</v>
      </c>
      <c r="AC245" s="96" t="str">
        <f t="shared" si="43"/>
        <v/>
      </c>
      <c r="AD245" t="e">
        <f>篩選器!T245</f>
        <v>#N/A</v>
      </c>
      <c r="AE245">
        <f>篩選器!U245</f>
        <v>0</v>
      </c>
      <c r="AF245" s="96" t="str">
        <f t="shared" si="44"/>
        <v/>
      </c>
    </row>
    <row r="246" spans="1:32" ht="12" customHeight="1">
      <c r="A246" s="108">
        <f>藥品總表!C249</f>
        <v>0</v>
      </c>
      <c r="B246" s="32">
        <f>藥品總表!B249</f>
        <v>0</v>
      </c>
      <c r="C246" s="117">
        <f>藥品總表!D249</f>
        <v>0</v>
      </c>
      <c r="E246" s="131" t="str">
        <f t="shared" si="35"/>
        <v>、、、、、、、</v>
      </c>
      <c r="F246" s="131" t="str">
        <f t="shared" si="36"/>
        <v/>
      </c>
      <c r="G246" s="131" t="str">
        <f t="shared" si="37"/>
        <v/>
      </c>
      <c r="H246" s="131"/>
      <c r="I246" s="96" t="e">
        <f>篩選器!F246</f>
        <v>#N/A</v>
      </c>
      <c r="J246" s="96">
        <f>篩選器!G246</f>
        <v>0</v>
      </c>
      <c r="K246" s="96" t="str">
        <f t="shared" si="45"/>
        <v/>
      </c>
      <c r="L246" s="96" t="e">
        <f>篩選器!H246</f>
        <v>#N/A</v>
      </c>
      <c r="M246" s="96">
        <f>篩選器!I246</f>
        <v>0</v>
      </c>
      <c r="N246" s="96" t="str">
        <f t="shared" si="38"/>
        <v/>
      </c>
      <c r="O246" s="96" t="e">
        <f>篩選器!J246</f>
        <v>#N/A</v>
      </c>
      <c r="P246" s="96">
        <f>篩選器!K246</f>
        <v>0</v>
      </c>
      <c r="Q246" s="96" t="str">
        <f t="shared" si="39"/>
        <v/>
      </c>
      <c r="R246" s="96" t="e">
        <f>篩選器!L246</f>
        <v>#N/A</v>
      </c>
      <c r="S246" s="96">
        <f>篩選器!M246</f>
        <v>0</v>
      </c>
      <c r="T246" s="96" t="str">
        <f t="shared" si="40"/>
        <v/>
      </c>
      <c r="U246" s="96" t="e">
        <f>篩選器!N246</f>
        <v>#N/A</v>
      </c>
      <c r="V246" s="96">
        <f>篩選器!O246</f>
        <v>0</v>
      </c>
      <c r="W246" s="96" t="str">
        <f t="shared" si="41"/>
        <v/>
      </c>
      <c r="X246" t="e">
        <f>篩選器!P246</f>
        <v>#N/A</v>
      </c>
      <c r="Y246">
        <f>篩選器!Q246</f>
        <v>0</v>
      </c>
      <c r="Z246" s="96" t="str">
        <f t="shared" si="42"/>
        <v/>
      </c>
      <c r="AA246" t="e">
        <f>篩選器!R246</f>
        <v>#N/A</v>
      </c>
      <c r="AB246">
        <f>篩選器!S246</f>
        <v>0</v>
      </c>
      <c r="AC246" s="96" t="str">
        <f t="shared" si="43"/>
        <v/>
      </c>
      <c r="AD246" t="e">
        <f>篩選器!T246</f>
        <v>#N/A</v>
      </c>
      <c r="AE246">
        <f>篩選器!U246</f>
        <v>0</v>
      </c>
      <c r="AF246" s="96" t="str">
        <f t="shared" si="44"/>
        <v/>
      </c>
    </row>
    <row r="247" spans="1:32" ht="12" customHeight="1">
      <c r="A247" s="108">
        <f>藥品總表!C250</f>
        <v>0</v>
      </c>
      <c r="B247" s="32">
        <f>藥品總表!B250</f>
        <v>0</v>
      </c>
      <c r="C247" s="117">
        <f>藥品總表!D250</f>
        <v>0</v>
      </c>
      <c r="E247" s="131" t="str">
        <f t="shared" si="35"/>
        <v>、、、、、、、</v>
      </c>
      <c r="F247" s="131" t="str">
        <f t="shared" si="36"/>
        <v/>
      </c>
      <c r="G247" s="131" t="str">
        <f t="shared" si="37"/>
        <v/>
      </c>
      <c r="H247" s="131"/>
      <c r="I247" s="96" t="e">
        <f>篩選器!F247</f>
        <v>#N/A</v>
      </c>
      <c r="J247" s="96">
        <f>篩選器!G247</f>
        <v>0</v>
      </c>
      <c r="K247" s="96" t="str">
        <f t="shared" si="45"/>
        <v/>
      </c>
      <c r="L247" s="96" t="e">
        <f>篩選器!H247</f>
        <v>#N/A</v>
      </c>
      <c r="M247" s="96">
        <f>篩選器!I247</f>
        <v>0</v>
      </c>
      <c r="N247" s="96" t="str">
        <f t="shared" si="38"/>
        <v/>
      </c>
      <c r="O247" s="96" t="e">
        <f>篩選器!J247</f>
        <v>#N/A</v>
      </c>
      <c r="P247" s="96">
        <f>篩選器!K247</f>
        <v>0</v>
      </c>
      <c r="Q247" s="96" t="str">
        <f t="shared" si="39"/>
        <v/>
      </c>
      <c r="R247" s="96" t="e">
        <f>篩選器!L247</f>
        <v>#N/A</v>
      </c>
      <c r="S247" s="96">
        <f>篩選器!M247</f>
        <v>0</v>
      </c>
      <c r="T247" s="96" t="str">
        <f t="shared" si="40"/>
        <v/>
      </c>
      <c r="U247" s="96" t="e">
        <f>篩選器!N247</f>
        <v>#N/A</v>
      </c>
      <c r="V247" s="96">
        <f>篩選器!O247</f>
        <v>0</v>
      </c>
      <c r="W247" s="96" t="str">
        <f t="shared" si="41"/>
        <v/>
      </c>
      <c r="X247" t="e">
        <f>篩選器!P247</f>
        <v>#N/A</v>
      </c>
      <c r="Y247">
        <f>篩選器!Q247</f>
        <v>0</v>
      </c>
      <c r="Z247" s="96" t="str">
        <f t="shared" si="42"/>
        <v/>
      </c>
      <c r="AA247" t="e">
        <f>篩選器!R247</f>
        <v>#N/A</v>
      </c>
      <c r="AB247">
        <f>篩選器!S247</f>
        <v>0</v>
      </c>
      <c r="AC247" s="96" t="str">
        <f t="shared" si="43"/>
        <v/>
      </c>
      <c r="AD247" t="e">
        <f>篩選器!T247</f>
        <v>#N/A</v>
      </c>
      <c r="AE247">
        <f>篩選器!U247</f>
        <v>0</v>
      </c>
      <c r="AF247" s="96" t="str">
        <f t="shared" si="44"/>
        <v/>
      </c>
    </row>
    <row r="248" spans="1:32" ht="12" customHeight="1">
      <c r="A248" s="108">
        <f>藥品總表!C251</f>
        <v>0</v>
      </c>
      <c r="B248" s="32">
        <f>藥品總表!B251</f>
        <v>0</v>
      </c>
      <c r="C248" s="117">
        <f>藥品總表!D251</f>
        <v>0</v>
      </c>
      <c r="E248" s="131" t="str">
        <f t="shared" si="35"/>
        <v>、、、、、、、</v>
      </c>
      <c r="F248" s="131" t="str">
        <f t="shared" si="36"/>
        <v/>
      </c>
      <c r="G248" s="131" t="str">
        <f t="shared" si="37"/>
        <v/>
      </c>
      <c r="H248" s="131"/>
      <c r="I248" s="96" t="e">
        <f>篩選器!F248</f>
        <v>#N/A</v>
      </c>
      <c r="J248" s="96">
        <f>篩選器!G248</f>
        <v>0</v>
      </c>
      <c r="K248" s="96" t="str">
        <f t="shared" si="45"/>
        <v/>
      </c>
      <c r="L248" s="96" t="e">
        <f>篩選器!H248</f>
        <v>#N/A</v>
      </c>
      <c r="M248" s="96">
        <f>篩選器!I248</f>
        <v>0</v>
      </c>
      <c r="N248" s="96" t="str">
        <f t="shared" si="38"/>
        <v/>
      </c>
      <c r="O248" s="96" t="e">
        <f>篩選器!J248</f>
        <v>#N/A</v>
      </c>
      <c r="P248" s="96">
        <f>篩選器!K248</f>
        <v>0</v>
      </c>
      <c r="Q248" s="96" t="str">
        <f t="shared" si="39"/>
        <v/>
      </c>
      <c r="R248" s="96" t="e">
        <f>篩選器!L248</f>
        <v>#N/A</v>
      </c>
      <c r="S248" s="96">
        <f>篩選器!M248</f>
        <v>0</v>
      </c>
      <c r="T248" s="96" t="str">
        <f t="shared" si="40"/>
        <v/>
      </c>
      <c r="U248" s="96" t="e">
        <f>篩選器!N248</f>
        <v>#N/A</v>
      </c>
      <c r="V248" s="96">
        <f>篩選器!O248</f>
        <v>0</v>
      </c>
      <c r="W248" s="96" t="str">
        <f t="shared" si="41"/>
        <v/>
      </c>
      <c r="X248" t="e">
        <f>篩選器!P248</f>
        <v>#N/A</v>
      </c>
      <c r="Y248">
        <f>篩選器!Q248</f>
        <v>0</v>
      </c>
      <c r="Z248" s="96" t="str">
        <f t="shared" si="42"/>
        <v/>
      </c>
      <c r="AA248" t="e">
        <f>篩選器!R248</f>
        <v>#N/A</v>
      </c>
      <c r="AB248">
        <f>篩選器!S248</f>
        <v>0</v>
      </c>
      <c r="AC248" s="96" t="str">
        <f t="shared" si="43"/>
        <v/>
      </c>
      <c r="AD248" t="e">
        <f>篩選器!T248</f>
        <v>#N/A</v>
      </c>
      <c r="AE248">
        <f>篩選器!U248</f>
        <v>0</v>
      </c>
      <c r="AF248" s="96" t="str">
        <f t="shared" si="44"/>
        <v/>
      </c>
    </row>
    <row r="249" spans="1:32" ht="12" customHeight="1">
      <c r="A249" s="108">
        <f>藥品總表!C252</f>
        <v>0</v>
      </c>
      <c r="B249" s="32">
        <f>藥品總表!B252</f>
        <v>0</v>
      </c>
      <c r="C249" s="117">
        <f>藥品總表!D252</f>
        <v>0</v>
      </c>
      <c r="E249" s="131" t="str">
        <f t="shared" si="35"/>
        <v>、、、、、、、</v>
      </c>
      <c r="F249" s="131" t="str">
        <f t="shared" si="36"/>
        <v/>
      </c>
      <c r="G249" s="131" t="str">
        <f t="shared" si="37"/>
        <v/>
      </c>
      <c r="H249" s="131"/>
      <c r="I249" s="96" t="e">
        <f>篩選器!F249</f>
        <v>#N/A</v>
      </c>
      <c r="J249" s="96">
        <f>篩選器!G249</f>
        <v>0</v>
      </c>
      <c r="K249" s="96" t="str">
        <f t="shared" si="45"/>
        <v/>
      </c>
      <c r="L249" s="96" t="e">
        <f>篩選器!H249</f>
        <v>#N/A</v>
      </c>
      <c r="M249" s="96">
        <f>篩選器!I249</f>
        <v>0</v>
      </c>
      <c r="N249" s="96" t="str">
        <f t="shared" si="38"/>
        <v/>
      </c>
      <c r="O249" s="96" t="e">
        <f>篩選器!J249</f>
        <v>#N/A</v>
      </c>
      <c r="P249" s="96">
        <f>篩選器!K249</f>
        <v>0</v>
      </c>
      <c r="Q249" s="96" t="str">
        <f t="shared" si="39"/>
        <v/>
      </c>
      <c r="R249" s="96" t="e">
        <f>篩選器!L249</f>
        <v>#N/A</v>
      </c>
      <c r="S249" s="96">
        <f>篩選器!M249</f>
        <v>0</v>
      </c>
      <c r="T249" s="96" t="str">
        <f t="shared" si="40"/>
        <v/>
      </c>
      <c r="U249" s="96" t="e">
        <f>篩選器!N249</f>
        <v>#N/A</v>
      </c>
      <c r="V249" s="96">
        <f>篩選器!O249</f>
        <v>0</v>
      </c>
      <c r="W249" s="96" t="str">
        <f t="shared" si="41"/>
        <v/>
      </c>
      <c r="X249" t="e">
        <f>篩選器!P249</f>
        <v>#N/A</v>
      </c>
      <c r="Y249">
        <f>篩選器!Q249</f>
        <v>0</v>
      </c>
      <c r="Z249" s="96" t="str">
        <f t="shared" si="42"/>
        <v/>
      </c>
      <c r="AA249" t="e">
        <f>篩選器!R249</f>
        <v>#N/A</v>
      </c>
      <c r="AB249">
        <f>篩選器!S249</f>
        <v>0</v>
      </c>
      <c r="AC249" s="96" t="str">
        <f t="shared" si="43"/>
        <v/>
      </c>
      <c r="AD249" t="e">
        <f>篩選器!T249</f>
        <v>#N/A</v>
      </c>
      <c r="AE249">
        <f>篩選器!U249</f>
        <v>0</v>
      </c>
      <c r="AF249" s="96" t="str">
        <f t="shared" si="44"/>
        <v/>
      </c>
    </row>
    <row r="250" spans="1:32" ht="12" customHeight="1">
      <c r="A250" s="108">
        <f>藥品總表!C253</f>
        <v>0</v>
      </c>
      <c r="B250" s="32">
        <f>藥品總表!B253</f>
        <v>0</v>
      </c>
      <c r="C250" s="117">
        <f>藥品總表!D253</f>
        <v>0</v>
      </c>
      <c r="E250" s="131" t="str">
        <f t="shared" si="35"/>
        <v>、、、、、、、</v>
      </c>
      <c r="F250" s="131" t="str">
        <f t="shared" si="36"/>
        <v/>
      </c>
      <c r="G250" s="131" t="str">
        <f t="shared" si="37"/>
        <v/>
      </c>
      <c r="H250" s="131"/>
      <c r="I250" s="96" t="e">
        <f>篩選器!F250</f>
        <v>#N/A</v>
      </c>
      <c r="J250" s="96">
        <f>篩選器!G250</f>
        <v>0</v>
      </c>
      <c r="K250" s="96" t="str">
        <f t="shared" si="45"/>
        <v/>
      </c>
      <c r="L250" s="96" t="e">
        <f>篩選器!H250</f>
        <v>#N/A</v>
      </c>
      <c r="M250" s="96">
        <f>篩選器!I250</f>
        <v>0</v>
      </c>
      <c r="N250" s="96" t="str">
        <f t="shared" si="38"/>
        <v/>
      </c>
      <c r="O250" s="96" t="e">
        <f>篩選器!J250</f>
        <v>#N/A</v>
      </c>
      <c r="P250" s="96">
        <f>篩選器!K250</f>
        <v>0</v>
      </c>
      <c r="Q250" s="96" t="str">
        <f t="shared" si="39"/>
        <v/>
      </c>
      <c r="R250" s="96" t="e">
        <f>篩選器!L250</f>
        <v>#N/A</v>
      </c>
      <c r="S250" s="96">
        <f>篩選器!M250</f>
        <v>0</v>
      </c>
      <c r="T250" s="96" t="str">
        <f t="shared" si="40"/>
        <v/>
      </c>
      <c r="U250" s="96" t="e">
        <f>篩選器!N250</f>
        <v>#N/A</v>
      </c>
      <c r="V250" s="96">
        <f>篩選器!O250</f>
        <v>0</v>
      </c>
      <c r="W250" s="96" t="str">
        <f t="shared" si="41"/>
        <v/>
      </c>
      <c r="X250" t="e">
        <f>篩選器!P250</f>
        <v>#N/A</v>
      </c>
      <c r="Y250">
        <f>篩選器!Q250</f>
        <v>0</v>
      </c>
      <c r="Z250" s="96" t="str">
        <f t="shared" si="42"/>
        <v/>
      </c>
      <c r="AA250" t="e">
        <f>篩選器!R250</f>
        <v>#N/A</v>
      </c>
      <c r="AB250">
        <f>篩選器!S250</f>
        <v>0</v>
      </c>
      <c r="AC250" s="96" t="str">
        <f t="shared" si="43"/>
        <v/>
      </c>
      <c r="AD250" t="e">
        <f>篩選器!T250</f>
        <v>#N/A</v>
      </c>
      <c r="AE250">
        <f>篩選器!U250</f>
        <v>0</v>
      </c>
      <c r="AF250" s="96" t="str">
        <f t="shared" si="44"/>
        <v/>
      </c>
    </row>
    <row r="251" spans="1:32" ht="12" customHeight="1">
      <c r="A251" s="108">
        <f>藥品總表!C254</f>
        <v>0</v>
      </c>
      <c r="B251" s="32">
        <f>藥品總表!B254</f>
        <v>0</v>
      </c>
      <c r="C251" s="117">
        <f>藥品總表!D254</f>
        <v>0</v>
      </c>
      <c r="E251" s="131" t="str">
        <f t="shared" si="35"/>
        <v>、、、、、、、</v>
      </c>
      <c r="F251" s="131" t="str">
        <f t="shared" si="36"/>
        <v/>
      </c>
      <c r="G251" s="131" t="str">
        <f t="shared" si="37"/>
        <v/>
      </c>
      <c r="H251" s="131"/>
      <c r="I251" s="96" t="e">
        <f>篩選器!F251</f>
        <v>#N/A</v>
      </c>
      <c r="J251" s="96">
        <f>篩選器!G251</f>
        <v>0</v>
      </c>
      <c r="K251" s="96" t="str">
        <f t="shared" si="45"/>
        <v/>
      </c>
      <c r="L251" s="96" t="e">
        <f>篩選器!H251</f>
        <v>#N/A</v>
      </c>
      <c r="M251" s="96">
        <f>篩選器!I251</f>
        <v>0</v>
      </c>
      <c r="N251" s="96" t="str">
        <f t="shared" si="38"/>
        <v/>
      </c>
      <c r="O251" s="96" t="e">
        <f>篩選器!J251</f>
        <v>#N/A</v>
      </c>
      <c r="P251" s="96">
        <f>篩選器!K251</f>
        <v>0</v>
      </c>
      <c r="Q251" s="96" t="str">
        <f t="shared" si="39"/>
        <v/>
      </c>
      <c r="R251" s="96" t="e">
        <f>篩選器!L251</f>
        <v>#N/A</v>
      </c>
      <c r="S251" s="96">
        <f>篩選器!M251</f>
        <v>0</v>
      </c>
      <c r="T251" s="96" t="str">
        <f t="shared" si="40"/>
        <v/>
      </c>
      <c r="U251" s="96" t="e">
        <f>篩選器!N251</f>
        <v>#N/A</v>
      </c>
      <c r="V251" s="96">
        <f>篩選器!O251</f>
        <v>0</v>
      </c>
      <c r="W251" s="96" t="str">
        <f t="shared" si="41"/>
        <v/>
      </c>
      <c r="X251" t="e">
        <f>篩選器!P251</f>
        <v>#N/A</v>
      </c>
      <c r="Y251">
        <f>篩選器!Q251</f>
        <v>0</v>
      </c>
      <c r="Z251" s="96" t="str">
        <f t="shared" si="42"/>
        <v/>
      </c>
      <c r="AA251" t="e">
        <f>篩選器!R251</f>
        <v>#N/A</v>
      </c>
      <c r="AB251">
        <f>篩選器!S251</f>
        <v>0</v>
      </c>
      <c r="AC251" s="96" t="str">
        <f t="shared" si="43"/>
        <v/>
      </c>
      <c r="AD251" t="e">
        <f>篩選器!T251</f>
        <v>#N/A</v>
      </c>
      <c r="AE251">
        <f>篩選器!U251</f>
        <v>0</v>
      </c>
      <c r="AF251" s="96" t="str">
        <f t="shared" si="44"/>
        <v/>
      </c>
    </row>
    <row r="252" spans="1:32" ht="12" customHeight="1">
      <c r="A252" s="108">
        <f>藥品總表!C255</f>
        <v>0</v>
      </c>
      <c r="B252" s="32">
        <f>藥品總表!B255</f>
        <v>0</v>
      </c>
      <c r="C252" s="117">
        <f>藥品總表!D255</f>
        <v>0</v>
      </c>
      <c r="E252" s="131" t="str">
        <f t="shared" si="35"/>
        <v>、、、、、、、</v>
      </c>
      <c r="F252" s="131" t="str">
        <f t="shared" si="36"/>
        <v/>
      </c>
      <c r="G252" s="131" t="str">
        <f t="shared" si="37"/>
        <v/>
      </c>
      <c r="H252" s="131"/>
      <c r="I252" s="96" t="e">
        <f>篩選器!F252</f>
        <v>#N/A</v>
      </c>
      <c r="J252" s="96">
        <f>篩選器!G252</f>
        <v>0</v>
      </c>
      <c r="K252" s="96" t="str">
        <f t="shared" si="45"/>
        <v/>
      </c>
      <c r="L252" s="96" t="e">
        <f>篩選器!H252</f>
        <v>#N/A</v>
      </c>
      <c r="M252" s="96">
        <f>篩選器!I252</f>
        <v>0</v>
      </c>
      <c r="N252" s="96" t="str">
        <f t="shared" si="38"/>
        <v/>
      </c>
      <c r="O252" s="96" t="e">
        <f>篩選器!J252</f>
        <v>#N/A</v>
      </c>
      <c r="P252" s="96">
        <f>篩選器!K252</f>
        <v>0</v>
      </c>
      <c r="Q252" s="96" t="str">
        <f t="shared" si="39"/>
        <v/>
      </c>
      <c r="R252" s="96" t="e">
        <f>篩選器!L252</f>
        <v>#N/A</v>
      </c>
      <c r="S252" s="96">
        <f>篩選器!M252</f>
        <v>0</v>
      </c>
      <c r="T252" s="96" t="str">
        <f t="shared" si="40"/>
        <v/>
      </c>
      <c r="U252" s="96" t="e">
        <f>篩選器!N252</f>
        <v>#N/A</v>
      </c>
      <c r="V252" s="96">
        <f>篩選器!O252</f>
        <v>0</v>
      </c>
      <c r="W252" s="96" t="str">
        <f t="shared" si="41"/>
        <v/>
      </c>
      <c r="X252" t="e">
        <f>篩選器!P252</f>
        <v>#N/A</v>
      </c>
      <c r="Y252">
        <f>篩選器!Q252</f>
        <v>0</v>
      </c>
      <c r="Z252" s="96" t="str">
        <f t="shared" si="42"/>
        <v/>
      </c>
      <c r="AA252" t="e">
        <f>篩選器!R252</f>
        <v>#N/A</v>
      </c>
      <c r="AB252">
        <f>篩選器!S252</f>
        <v>0</v>
      </c>
      <c r="AC252" s="96" t="str">
        <f t="shared" si="43"/>
        <v/>
      </c>
      <c r="AD252" t="e">
        <f>篩選器!T252</f>
        <v>#N/A</v>
      </c>
      <c r="AE252">
        <f>篩選器!U252</f>
        <v>0</v>
      </c>
      <c r="AF252" s="96" t="str">
        <f t="shared" si="44"/>
        <v/>
      </c>
    </row>
    <row r="253" spans="1:32" ht="12" customHeight="1">
      <c r="A253" s="108">
        <f>藥品總表!C256</f>
        <v>0</v>
      </c>
      <c r="B253" s="32">
        <f>藥品總表!B256</f>
        <v>0</v>
      </c>
      <c r="C253" s="117">
        <f>藥品總表!D256</f>
        <v>0</v>
      </c>
      <c r="E253" s="131" t="str">
        <f t="shared" si="35"/>
        <v>、、、、、、、</v>
      </c>
      <c r="F253" s="131" t="str">
        <f t="shared" si="36"/>
        <v/>
      </c>
      <c r="G253" s="131" t="str">
        <f t="shared" si="37"/>
        <v/>
      </c>
      <c r="H253" s="131"/>
      <c r="I253" s="96" t="e">
        <f>篩選器!F253</f>
        <v>#N/A</v>
      </c>
      <c r="J253" s="96">
        <f>篩選器!G253</f>
        <v>0</v>
      </c>
      <c r="K253" s="96" t="str">
        <f t="shared" si="45"/>
        <v/>
      </c>
      <c r="L253" s="96" t="e">
        <f>篩選器!H253</f>
        <v>#N/A</v>
      </c>
      <c r="M253" s="96">
        <f>篩選器!I253</f>
        <v>0</v>
      </c>
      <c r="N253" s="96" t="str">
        <f t="shared" si="38"/>
        <v/>
      </c>
      <c r="O253" s="96" t="e">
        <f>篩選器!J253</f>
        <v>#N/A</v>
      </c>
      <c r="P253" s="96">
        <f>篩選器!K253</f>
        <v>0</v>
      </c>
      <c r="Q253" s="96" t="str">
        <f t="shared" si="39"/>
        <v/>
      </c>
      <c r="R253" s="96" t="e">
        <f>篩選器!L253</f>
        <v>#N/A</v>
      </c>
      <c r="S253" s="96">
        <f>篩選器!M253</f>
        <v>0</v>
      </c>
      <c r="T253" s="96" t="str">
        <f t="shared" si="40"/>
        <v/>
      </c>
      <c r="U253" s="96" t="e">
        <f>篩選器!N253</f>
        <v>#N/A</v>
      </c>
      <c r="V253" s="96">
        <f>篩選器!O253</f>
        <v>0</v>
      </c>
      <c r="W253" s="96" t="str">
        <f t="shared" si="41"/>
        <v/>
      </c>
      <c r="X253" t="e">
        <f>篩選器!P253</f>
        <v>#N/A</v>
      </c>
      <c r="Y253">
        <f>篩選器!Q253</f>
        <v>0</v>
      </c>
      <c r="Z253" s="96" t="str">
        <f t="shared" si="42"/>
        <v/>
      </c>
      <c r="AA253" t="e">
        <f>篩選器!R253</f>
        <v>#N/A</v>
      </c>
      <c r="AB253">
        <f>篩選器!S253</f>
        <v>0</v>
      </c>
      <c r="AC253" s="96" t="str">
        <f t="shared" si="43"/>
        <v/>
      </c>
      <c r="AD253" t="e">
        <f>篩選器!T253</f>
        <v>#N/A</v>
      </c>
      <c r="AE253">
        <f>篩選器!U253</f>
        <v>0</v>
      </c>
      <c r="AF253" s="96" t="str">
        <f t="shared" si="44"/>
        <v/>
      </c>
    </row>
    <row r="254" spans="1:32" ht="12" customHeight="1">
      <c r="A254" s="108">
        <f>藥品總表!C257</f>
        <v>0</v>
      </c>
      <c r="B254" s="32">
        <f>藥品總表!B257</f>
        <v>0</v>
      </c>
      <c r="C254" s="117">
        <f>藥品總表!D257</f>
        <v>0</v>
      </c>
      <c r="E254" s="131" t="str">
        <f t="shared" si="35"/>
        <v>、、、、、、、</v>
      </c>
      <c r="F254" s="131" t="str">
        <f t="shared" si="36"/>
        <v/>
      </c>
      <c r="G254" s="131" t="str">
        <f t="shared" si="37"/>
        <v/>
      </c>
      <c r="H254" s="131"/>
      <c r="I254" s="96" t="e">
        <f>篩選器!F254</f>
        <v>#N/A</v>
      </c>
      <c r="J254" s="96">
        <f>篩選器!G254</f>
        <v>0</v>
      </c>
      <c r="K254" s="96" t="str">
        <f t="shared" si="45"/>
        <v/>
      </c>
      <c r="L254" s="96" t="e">
        <f>篩選器!H254</f>
        <v>#N/A</v>
      </c>
      <c r="M254" s="96">
        <f>篩選器!I254</f>
        <v>0</v>
      </c>
      <c r="N254" s="96" t="str">
        <f t="shared" si="38"/>
        <v/>
      </c>
      <c r="O254" s="96" t="e">
        <f>篩選器!J254</f>
        <v>#N/A</v>
      </c>
      <c r="P254" s="96">
        <f>篩選器!K254</f>
        <v>0</v>
      </c>
      <c r="Q254" s="96" t="str">
        <f t="shared" si="39"/>
        <v/>
      </c>
      <c r="R254" s="96" t="e">
        <f>篩選器!L254</f>
        <v>#N/A</v>
      </c>
      <c r="S254" s="96">
        <f>篩選器!M254</f>
        <v>0</v>
      </c>
      <c r="T254" s="96" t="str">
        <f t="shared" si="40"/>
        <v/>
      </c>
      <c r="U254" s="96" t="e">
        <f>篩選器!N254</f>
        <v>#N/A</v>
      </c>
      <c r="V254" s="96">
        <f>篩選器!O254</f>
        <v>0</v>
      </c>
      <c r="W254" s="96" t="str">
        <f t="shared" si="41"/>
        <v/>
      </c>
      <c r="X254" t="e">
        <f>篩選器!P254</f>
        <v>#N/A</v>
      </c>
      <c r="Y254">
        <f>篩選器!Q254</f>
        <v>0</v>
      </c>
      <c r="Z254" s="96" t="str">
        <f t="shared" si="42"/>
        <v/>
      </c>
      <c r="AA254" t="e">
        <f>篩選器!R254</f>
        <v>#N/A</v>
      </c>
      <c r="AB254">
        <f>篩選器!S254</f>
        <v>0</v>
      </c>
      <c r="AC254" s="96" t="str">
        <f t="shared" si="43"/>
        <v/>
      </c>
      <c r="AD254" t="e">
        <f>篩選器!T254</f>
        <v>#N/A</v>
      </c>
      <c r="AE254">
        <f>篩選器!U254</f>
        <v>0</v>
      </c>
      <c r="AF254" s="96" t="str">
        <f t="shared" si="44"/>
        <v/>
      </c>
    </row>
    <row r="255" spans="1:32" ht="12" customHeight="1">
      <c r="A255" s="108">
        <f>藥品總表!C258</f>
        <v>0</v>
      </c>
      <c r="B255" s="32">
        <f>藥品總表!B258</f>
        <v>0</v>
      </c>
      <c r="C255" s="117">
        <f>藥品總表!D258</f>
        <v>0</v>
      </c>
      <c r="E255" s="131" t="str">
        <f t="shared" si="35"/>
        <v>、、、、、、、</v>
      </c>
      <c r="F255" s="131" t="str">
        <f t="shared" si="36"/>
        <v/>
      </c>
      <c r="G255" s="131" t="str">
        <f t="shared" si="37"/>
        <v/>
      </c>
      <c r="H255" s="131"/>
      <c r="I255" s="96" t="e">
        <f>篩選器!F255</f>
        <v>#N/A</v>
      </c>
      <c r="J255" s="96">
        <f>篩選器!G255</f>
        <v>0</v>
      </c>
      <c r="K255" s="96" t="str">
        <f t="shared" si="45"/>
        <v/>
      </c>
      <c r="L255" s="96" t="e">
        <f>篩選器!H255</f>
        <v>#N/A</v>
      </c>
      <c r="M255" s="96">
        <f>篩選器!I255</f>
        <v>0</v>
      </c>
      <c r="N255" s="96" t="str">
        <f t="shared" si="38"/>
        <v/>
      </c>
      <c r="O255" s="96" t="e">
        <f>篩選器!J255</f>
        <v>#N/A</v>
      </c>
      <c r="P255" s="96">
        <f>篩選器!K255</f>
        <v>0</v>
      </c>
      <c r="Q255" s="96" t="str">
        <f t="shared" si="39"/>
        <v/>
      </c>
      <c r="R255" s="96" t="e">
        <f>篩選器!L255</f>
        <v>#N/A</v>
      </c>
      <c r="S255" s="96">
        <f>篩選器!M255</f>
        <v>0</v>
      </c>
      <c r="T255" s="96" t="str">
        <f t="shared" si="40"/>
        <v/>
      </c>
      <c r="U255" s="96" t="e">
        <f>篩選器!N255</f>
        <v>#N/A</v>
      </c>
      <c r="V255" s="96">
        <f>篩選器!O255</f>
        <v>0</v>
      </c>
      <c r="W255" s="96" t="str">
        <f t="shared" si="41"/>
        <v/>
      </c>
      <c r="X255" t="e">
        <f>篩選器!P255</f>
        <v>#N/A</v>
      </c>
      <c r="Y255">
        <f>篩選器!Q255</f>
        <v>0</v>
      </c>
      <c r="Z255" s="96" t="str">
        <f t="shared" si="42"/>
        <v/>
      </c>
      <c r="AA255" t="e">
        <f>篩選器!R255</f>
        <v>#N/A</v>
      </c>
      <c r="AB255">
        <f>篩選器!S255</f>
        <v>0</v>
      </c>
      <c r="AC255" s="96" t="str">
        <f t="shared" si="43"/>
        <v/>
      </c>
      <c r="AD255" t="e">
        <f>篩選器!T255</f>
        <v>#N/A</v>
      </c>
      <c r="AE255">
        <f>篩選器!U255</f>
        <v>0</v>
      </c>
      <c r="AF255" s="96" t="str">
        <f t="shared" si="44"/>
        <v/>
      </c>
    </row>
    <row r="256" spans="1:32" ht="12" customHeight="1">
      <c r="A256" s="108">
        <f>藥品總表!C259</f>
        <v>0</v>
      </c>
      <c r="B256" s="32">
        <f>藥品總表!B259</f>
        <v>0</v>
      </c>
      <c r="C256" s="117">
        <f>藥品總表!D259</f>
        <v>0</v>
      </c>
      <c r="E256" s="131" t="str">
        <f t="shared" si="35"/>
        <v>、、、、、、、</v>
      </c>
      <c r="F256" s="131" t="str">
        <f t="shared" si="36"/>
        <v/>
      </c>
      <c r="G256" s="131" t="str">
        <f t="shared" si="37"/>
        <v/>
      </c>
      <c r="H256" s="131"/>
      <c r="I256" s="96" t="e">
        <f>篩選器!F256</f>
        <v>#N/A</v>
      </c>
      <c r="J256" s="96">
        <f>篩選器!G256</f>
        <v>0</v>
      </c>
      <c r="K256" s="96" t="str">
        <f t="shared" si="45"/>
        <v/>
      </c>
      <c r="L256" s="96" t="e">
        <f>篩選器!H256</f>
        <v>#N/A</v>
      </c>
      <c r="M256" s="96">
        <f>篩選器!I256</f>
        <v>0</v>
      </c>
      <c r="N256" s="96" t="str">
        <f t="shared" si="38"/>
        <v/>
      </c>
      <c r="O256" s="96" t="e">
        <f>篩選器!J256</f>
        <v>#N/A</v>
      </c>
      <c r="P256" s="96">
        <f>篩選器!K256</f>
        <v>0</v>
      </c>
      <c r="Q256" s="96" t="str">
        <f t="shared" si="39"/>
        <v/>
      </c>
      <c r="R256" s="96" t="e">
        <f>篩選器!L256</f>
        <v>#N/A</v>
      </c>
      <c r="S256" s="96">
        <f>篩選器!M256</f>
        <v>0</v>
      </c>
      <c r="T256" s="96" t="str">
        <f t="shared" si="40"/>
        <v/>
      </c>
      <c r="U256" s="96" t="e">
        <f>篩選器!N256</f>
        <v>#N/A</v>
      </c>
      <c r="V256" s="96">
        <f>篩選器!O256</f>
        <v>0</v>
      </c>
      <c r="W256" s="96" t="str">
        <f t="shared" si="41"/>
        <v/>
      </c>
      <c r="X256" t="e">
        <f>篩選器!P256</f>
        <v>#N/A</v>
      </c>
      <c r="Y256">
        <f>篩選器!Q256</f>
        <v>0</v>
      </c>
      <c r="Z256" s="96" t="str">
        <f t="shared" si="42"/>
        <v/>
      </c>
      <c r="AA256" t="e">
        <f>篩選器!R256</f>
        <v>#N/A</v>
      </c>
      <c r="AB256">
        <f>篩選器!S256</f>
        <v>0</v>
      </c>
      <c r="AC256" s="96" t="str">
        <f t="shared" si="43"/>
        <v/>
      </c>
      <c r="AD256" t="e">
        <f>篩選器!T256</f>
        <v>#N/A</v>
      </c>
      <c r="AE256">
        <f>篩選器!U256</f>
        <v>0</v>
      </c>
      <c r="AF256" s="96" t="str">
        <f t="shared" si="44"/>
        <v/>
      </c>
    </row>
    <row r="257" spans="1:32" ht="12" customHeight="1">
      <c r="A257" s="108">
        <f>藥品總表!C260</f>
        <v>0</v>
      </c>
      <c r="B257" s="32">
        <f>藥品總表!B260</f>
        <v>0</v>
      </c>
      <c r="C257" s="117">
        <f>藥品總表!D260</f>
        <v>0</v>
      </c>
      <c r="E257" s="131" t="str">
        <f t="shared" si="35"/>
        <v>、、、、、、、</v>
      </c>
      <c r="F257" s="131" t="str">
        <f t="shared" si="36"/>
        <v/>
      </c>
      <c r="G257" s="131" t="str">
        <f t="shared" si="37"/>
        <v/>
      </c>
      <c r="H257" s="131"/>
      <c r="I257" s="96" t="e">
        <f>篩選器!F257</f>
        <v>#N/A</v>
      </c>
      <c r="J257" s="96">
        <f>篩選器!G257</f>
        <v>0</v>
      </c>
      <c r="K257" s="96" t="str">
        <f t="shared" si="45"/>
        <v/>
      </c>
      <c r="L257" s="96" t="e">
        <f>篩選器!H257</f>
        <v>#N/A</v>
      </c>
      <c r="M257" s="96">
        <f>篩選器!I257</f>
        <v>0</v>
      </c>
      <c r="N257" s="96" t="str">
        <f t="shared" si="38"/>
        <v/>
      </c>
      <c r="O257" s="96" t="e">
        <f>篩選器!J257</f>
        <v>#N/A</v>
      </c>
      <c r="P257" s="96">
        <f>篩選器!K257</f>
        <v>0</v>
      </c>
      <c r="Q257" s="96" t="str">
        <f t="shared" si="39"/>
        <v/>
      </c>
      <c r="R257" s="96" t="e">
        <f>篩選器!L257</f>
        <v>#N/A</v>
      </c>
      <c r="S257" s="96">
        <f>篩選器!M257</f>
        <v>0</v>
      </c>
      <c r="T257" s="96" t="str">
        <f t="shared" si="40"/>
        <v/>
      </c>
      <c r="U257" s="96" t="e">
        <f>篩選器!N257</f>
        <v>#N/A</v>
      </c>
      <c r="V257" s="96">
        <f>篩選器!O257</f>
        <v>0</v>
      </c>
      <c r="W257" s="96" t="str">
        <f t="shared" si="41"/>
        <v/>
      </c>
      <c r="X257" t="e">
        <f>篩選器!P257</f>
        <v>#N/A</v>
      </c>
      <c r="Y257">
        <f>篩選器!Q257</f>
        <v>0</v>
      </c>
      <c r="Z257" s="96" t="str">
        <f t="shared" si="42"/>
        <v/>
      </c>
      <c r="AA257" t="e">
        <f>篩選器!R257</f>
        <v>#N/A</v>
      </c>
      <c r="AB257">
        <f>篩選器!S257</f>
        <v>0</v>
      </c>
      <c r="AC257" s="96" t="str">
        <f t="shared" si="43"/>
        <v/>
      </c>
      <c r="AD257" t="e">
        <f>篩選器!T257</f>
        <v>#N/A</v>
      </c>
      <c r="AE257">
        <f>篩選器!U257</f>
        <v>0</v>
      </c>
      <c r="AF257" s="96" t="str">
        <f t="shared" si="44"/>
        <v/>
      </c>
    </row>
    <row r="258" spans="1:32" ht="12" customHeight="1">
      <c r="A258" s="108">
        <f>藥品總表!C261</f>
        <v>0</v>
      </c>
      <c r="B258" s="32">
        <f>藥品總表!B261</f>
        <v>0</v>
      </c>
      <c r="C258" s="117">
        <f>藥品總表!D261</f>
        <v>0</v>
      </c>
      <c r="E258" s="131" t="str">
        <f t="shared" si="35"/>
        <v>、、、、、、、</v>
      </c>
      <c r="F258" s="131" t="str">
        <f t="shared" si="36"/>
        <v/>
      </c>
      <c r="G258" s="131" t="str">
        <f t="shared" si="37"/>
        <v/>
      </c>
      <c r="H258" s="131"/>
      <c r="I258" s="96" t="e">
        <f>篩選器!F258</f>
        <v>#N/A</v>
      </c>
      <c r="J258" s="96">
        <f>篩選器!G258</f>
        <v>0</v>
      </c>
      <c r="K258" s="96" t="str">
        <f t="shared" si="45"/>
        <v/>
      </c>
      <c r="L258" s="96" t="e">
        <f>篩選器!H258</f>
        <v>#N/A</v>
      </c>
      <c r="M258" s="96">
        <f>篩選器!I258</f>
        <v>0</v>
      </c>
      <c r="N258" s="96" t="str">
        <f t="shared" si="38"/>
        <v/>
      </c>
      <c r="O258" s="96" t="e">
        <f>篩選器!J258</f>
        <v>#N/A</v>
      </c>
      <c r="P258" s="96">
        <f>篩選器!K258</f>
        <v>0</v>
      </c>
      <c r="Q258" s="96" t="str">
        <f t="shared" si="39"/>
        <v/>
      </c>
      <c r="R258" s="96" t="e">
        <f>篩選器!L258</f>
        <v>#N/A</v>
      </c>
      <c r="S258" s="96">
        <f>篩選器!M258</f>
        <v>0</v>
      </c>
      <c r="T258" s="96" t="str">
        <f t="shared" si="40"/>
        <v/>
      </c>
      <c r="U258" s="96" t="e">
        <f>篩選器!N258</f>
        <v>#N/A</v>
      </c>
      <c r="V258" s="96">
        <f>篩選器!O258</f>
        <v>0</v>
      </c>
      <c r="W258" s="96" t="str">
        <f t="shared" si="41"/>
        <v/>
      </c>
      <c r="X258" t="e">
        <f>篩選器!P258</f>
        <v>#N/A</v>
      </c>
      <c r="Y258">
        <f>篩選器!Q258</f>
        <v>0</v>
      </c>
      <c r="Z258" s="96" t="str">
        <f t="shared" si="42"/>
        <v/>
      </c>
      <c r="AA258" t="e">
        <f>篩選器!R258</f>
        <v>#N/A</v>
      </c>
      <c r="AB258">
        <f>篩選器!S258</f>
        <v>0</v>
      </c>
      <c r="AC258" s="96" t="str">
        <f t="shared" si="43"/>
        <v/>
      </c>
      <c r="AD258" t="e">
        <f>篩選器!T258</f>
        <v>#N/A</v>
      </c>
      <c r="AE258">
        <f>篩選器!U258</f>
        <v>0</v>
      </c>
      <c r="AF258" s="96" t="str">
        <f t="shared" si="44"/>
        <v/>
      </c>
    </row>
    <row r="259" spans="1:32" ht="12" customHeight="1">
      <c r="A259" s="108">
        <f>藥品總表!C262</f>
        <v>0</v>
      </c>
      <c r="B259" s="32">
        <f>藥品總表!B262</f>
        <v>0</v>
      </c>
      <c r="C259" s="117">
        <f>藥品總表!D262</f>
        <v>0</v>
      </c>
      <c r="E259" s="131" t="str">
        <f t="shared" si="35"/>
        <v>、、、、、、、</v>
      </c>
      <c r="F259" s="131" t="str">
        <f t="shared" si="36"/>
        <v/>
      </c>
      <c r="G259" s="131" t="str">
        <f t="shared" si="37"/>
        <v/>
      </c>
      <c r="H259" s="131"/>
      <c r="I259" s="96" t="e">
        <f>篩選器!F259</f>
        <v>#N/A</v>
      </c>
      <c r="J259" s="96">
        <f>篩選器!G259</f>
        <v>0</v>
      </c>
      <c r="K259" s="96" t="str">
        <f t="shared" si="45"/>
        <v/>
      </c>
      <c r="L259" s="96" t="e">
        <f>篩選器!H259</f>
        <v>#N/A</v>
      </c>
      <c r="M259" s="96">
        <f>篩選器!I259</f>
        <v>0</v>
      </c>
      <c r="N259" s="96" t="str">
        <f t="shared" si="38"/>
        <v/>
      </c>
      <c r="O259" s="96" t="e">
        <f>篩選器!J259</f>
        <v>#N/A</v>
      </c>
      <c r="P259" s="96">
        <f>篩選器!K259</f>
        <v>0</v>
      </c>
      <c r="Q259" s="96" t="str">
        <f t="shared" si="39"/>
        <v/>
      </c>
      <c r="R259" s="96" t="e">
        <f>篩選器!L259</f>
        <v>#N/A</v>
      </c>
      <c r="S259" s="96">
        <f>篩選器!M259</f>
        <v>0</v>
      </c>
      <c r="T259" s="96" t="str">
        <f t="shared" si="40"/>
        <v/>
      </c>
      <c r="U259" s="96" t="e">
        <f>篩選器!N259</f>
        <v>#N/A</v>
      </c>
      <c r="V259" s="96">
        <f>篩選器!O259</f>
        <v>0</v>
      </c>
      <c r="W259" s="96" t="str">
        <f t="shared" si="41"/>
        <v/>
      </c>
      <c r="X259" t="e">
        <f>篩選器!P259</f>
        <v>#N/A</v>
      </c>
      <c r="Y259">
        <f>篩選器!Q259</f>
        <v>0</v>
      </c>
      <c r="Z259" s="96" t="str">
        <f t="shared" si="42"/>
        <v/>
      </c>
      <c r="AA259" t="e">
        <f>篩選器!R259</f>
        <v>#N/A</v>
      </c>
      <c r="AB259">
        <f>篩選器!S259</f>
        <v>0</v>
      </c>
      <c r="AC259" s="96" t="str">
        <f t="shared" si="43"/>
        <v/>
      </c>
      <c r="AD259" t="e">
        <f>篩選器!T259</f>
        <v>#N/A</v>
      </c>
      <c r="AE259">
        <f>篩選器!U259</f>
        <v>0</v>
      </c>
      <c r="AF259" s="96" t="str">
        <f t="shared" si="44"/>
        <v/>
      </c>
    </row>
    <row r="260" spans="1:32" ht="12" customHeight="1">
      <c r="A260" s="108">
        <f>藥品總表!C263</f>
        <v>0</v>
      </c>
      <c r="B260" s="32">
        <f>藥品總表!B263</f>
        <v>0</v>
      </c>
      <c r="C260" s="117">
        <f>藥品總表!D263</f>
        <v>0</v>
      </c>
      <c r="E260" s="131" t="str">
        <f t="shared" ref="E260:E323" si="46">K260&amp;"、"&amp;N260&amp;"、"&amp;Q260&amp;"、"&amp;T260&amp;"、"&amp;W260&amp;"、"&amp;Z260&amp;"、"&amp;AC260&amp;"、"&amp;AF260</f>
        <v>、、、、、、、</v>
      </c>
      <c r="F260" s="131" t="str">
        <f t="shared" ref="F260:F323" si="47">Z260</f>
        <v/>
      </c>
      <c r="G260" s="131" t="str">
        <f t="shared" ref="G260:G323" si="48">AC260</f>
        <v/>
      </c>
      <c r="H260" s="131"/>
      <c r="I260" s="96" t="e">
        <f>篩選器!F260</f>
        <v>#N/A</v>
      </c>
      <c r="J260" s="96">
        <f>篩選器!G260</f>
        <v>0</v>
      </c>
      <c r="K260" s="96" t="str">
        <f t="shared" si="45"/>
        <v/>
      </c>
      <c r="L260" s="96" t="e">
        <f>篩選器!H260</f>
        <v>#N/A</v>
      </c>
      <c r="M260" s="96">
        <f>篩選器!I260</f>
        <v>0</v>
      </c>
      <c r="N260" s="96" t="str">
        <f t="shared" ref="N260:N323" si="49">IF(M260&gt;0,$L$1,"")</f>
        <v/>
      </c>
      <c r="O260" s="96" t="e">
        <f>篩選器!J260</f>
        <v>#N/A</v>
      </c>
      <c r="P260" s="96">
        <f>篩選器!K260</f>
        <v>0</v>
      </c>
      <c r="Q260" s="96" t="str">
        <f t="shared" ref="Q260:Q323" si="50">IF(P260&gt;0,$O$1,"")</f>
        <v/>
      </c>
      <c r="R260" s="96" t="e">
        <f>篩選器!L260</f>
        <v>#N/A</v>
      </c>
      <c r="S260" s="96">
        <f>篩選器!M260</f>
        <v>0</v>
      </c>
      <c r="T260" s="96" t="str">
        <f t="shared" ref="T260:T323" si="51">IF(S260&gt;0,$R$1,"")</f>
        <v/>
      </c>
      <c r="U260" s="96" t="e">
        <f>篩選器!N260</f>
        <v>#N/A</v>
      </c>
      <c r="V260" s="96">
        <f>篩選器!O260</f>
        <v>0</v>
      </c>
      <c r="W260" s="96" t="str">
        <f t="shared" ref="W260:W323" si="52">IF(V260&gt;0,$U$1,"")</f>
        <v/>
      </c>
      <c r="X260" t="e">
        <f>篩選器!P260</f>
        <v>#N/A</v>
      </c>
      <c r="Y260">
        <f>篩選器!Q260</f>
        <v>0</v>
      </c>
      <c r="Z260" s="96" t="str">
        <f t="shared" ref="Z260:Z323" si="53">IF(Y260&gt;0,$Z$1,"")</f>
        <v/>
      </c>
      <c r="AA260" t="e">
        <f>篩選器!R260</f>
        <v>#N/A</v>
      </c>
      <c r="AB260">
        <f>篩選器!S260</f>
        <v>0</v>
      </c>
      <c r="AC260" s="96" t="str">
        <f t="shared" ref="AC260:AC323" si="54">IF(AB260&gt;0,$AC$1,"")</f>
        <v/>
      </c>
      <c r="AD260" t="e">
        <f>篩選器!T260</f>
        <v>#N/A</v>
      </c>
      <c r="AE260">
        <f>篩選器!U260</f>
        <v>0</v>
      </c>
      <c r="AF260" s="96" t="str">
        <f t="shared" ref="AF260:AF323" si="55">IF(AE260&gt;0,$AD$1,"")</f>
        <v/>
      </c>
    </row>
    <row r="261" spans="1:32" ht="12" customHeight="1">
      <c r="A261" s="108">
        <f>藥品總表!C264</f>
        <v>0</v>
      </c>
      <c r="B261" s="32">
        <f>藥品總表!B264</f>
        <v>0</v>
      </c>
      <c r="C261" s="117">
        <f>藥品總表!D264</f>
        <v>0</v>
      </c>
      <c r="E261" s="131" t="str">
        <f t="shared" si="46"/>
        <v>、、、、、、、</v>
      </c>
      <c r="F261" s="131" t="str">
        <f t="shared" si="47"/>
        <v/>
      </c>
      <c r="G261" s="131" t="str">
        <f t="shared" si="48"/>
        <v/>
      </c>
      <c r="H261" s="131"/>
      <c r="I261" s="96" t="e">
        <f>篩選器!F261</f>
        <v>#N/A</v>
      </c>
      <c r="J261" s="96">
        <f>篩選器!G261</f>
        <v>0</v>
      </c>
      <c r="K261" s="96" t="str">
        <f t="shared" ref="K261:K324" si="56">IF(J261&gt;0,$I$1,"")</f>
        <v/>
      </c>
      <c r="L261" s="96" t="e">
        <f>篩選器!H261</f>
        <v>#N/A</v>
      </c>
      <c r="M261" s="96">
        <f>篩選器!I261</f>
        <v>0</v>
      </c>
      <c r="N261" s="96" t="str">
        <f t="shared" si="49"/>
        <v/>
      </c>
      <c r="O261" s="96" t="e">
        <f>篩選器!J261</f>
        <v>#N/A</v>
      </c>
      <c r="P261" s="96">
        <f>篩選器!K261</f>
        <v>0</v>
      </c>
      <c r="Q261" s="96" t="str">
        <f t="shared" si="50"/>
        <v/>
      </c>
      <c r="R261" s="96" t="e">
        <f>篩選器!L261</f>
        <v>#N/A</v>
      </c>
      <c r="S261" s="96">
        <f>篩選器!M261</f>
        <v>0</v>
      </c>
      <c r="T261" s="96" t="str">
        <f t="shared" si="51"/>
        <v/>
      </c>
      <c r="U261" s="96" t="e">
        <f>篩選器!N261</f>
        <v>#N/A</v>
      </c>
      <c r="V261" s="96">
        <f>篩選器!O261</f>
        <v>0</v>
      </c>
      <c r="W261" s="96" t="str">
        <f t="shared" si="52"/>
        <v/>
      </c>
      <c r="X261" t="e">
        <f>篩選器!P261</f>
        <v>#N/A</v>
      </c>
      <c r="Y261">
        <f>篩選器!Q261</f>
        <v>0</v>
      </c>
      <c r="Z261" s="96" t="str">
        <f t="shared" si="53"/>
        <v/>
      </c>
      <c r="AA261" t="e">
        <f>篩選器!R261</f>
        <v>#N/A</v>
      </c>
      <c r="AB261">
        <f>篩選器!S261</f>
        <v>0</v>
      </c>
      <c r="AC261" s="96" t="str">
        <f t="shared" si="54"/>
        <v/>
      </c>
      <c r="AD261" t="e">
        <f>篩選器!T261</f>
        <v>#N/A</v>
      </c>
      <c r="AE261">
        <f>篩選器!U261</f>
        <v>0</v>
      </c>
      <c r="AF261" s="96" t="str">
        <f t="shared" si="55"/>
        <v/>
      </c>
    </row>
    <row r="262" spans="1:32" ht="12" customHeight="1">
      <c r="A262" s="108">
        <f>藥品總表!C265</f>
        <v>0</v>
      </c>
      <c r="B262" s="32">
        <f>藥品總表!B265</f>
        <v>0</v>
      </c>
      <c r="C262" s="117">
        <f>藥品總表!D265</f>
        <v>0</v>
      </c>
      <c r="E262" s="131" t="str">
        <f t="shared" si="46"/>
        <v>、、、、、、、</v>
      </c>
      <c r="F262" s="131" t="str">
        <f t="shared" si="47"/>
        <v/>
      </c>
      <c r="G262" s="131" t="str">
        <f t="shared" si="48"/>
        <v/>
      </c>
      <c r="H262" s="131"/>
      <c r="I262" s="96" t="e">
        <f>篩選器!F262</f>
        <v>#N/A</v>
      </c>
      <c r="J262" s="96">
        <f>篩選器!G262</f>
        <v>0</v>
      </c>
      <c r="K262" s="96" t="str">
        <f t="shared" si="56"/>
        <v/>
      </c>
      <c r="L262" s="96" t="e">
        <f>篩選器!H262</f>
        <v>#N/A</v>
      </c>
      <c r="M262" s="96">
        <f>篩選器!I262</f>
        <v>0</v>
      </c>
      <c r="N262" s="96" t="str">
        <f t="shared" si="49"/>
        <v/>
      </c>
      <c r="O262" s="96" t="e">
        <f>篩選器!J262</f>
        <v>#N/A</v>
      </c>
      <c r="P262" s="96">
        <f>篩選器!K262</f>
        <v>0</v>
      </c>
      <c r="Q262" s="96" t="str">
        <f t="shared" si="50"/>
        <v/>
      </c>
      <c r="R262" s="96" t="e">
        <f>篩選器!L262</f>
        <v>#N/A</v>
      </c>
      <c r="S262" s="96">
        <f>篩選器!M262</f>
        <v>0</v>
      </c>
      <c r="T262" s="96" t="str">
        <f t="shared" si="51"/>
        <v/>
      </c>
      <c r="U262" s="96" t="e">
        <f>篩選器!N262</f>
        <v>#N/A</v>
      </c>
      <c r="V262" s="96">
        <f>篩選器!O262</f>
        <v>0</v>
      </c>
      <c r="W262" s="96" t="str">
        <f t="shared" si="52"/>
        <v/>
      </c>
      <c r="X262" t="e">
        <f>篩選器!P262</f>
        <v>#N/A</v>
      </c>
      <c r="Y262">
        <f>篩選器!Q262</f>
        <v>0</v>
      </c>
      <c r="Z262" s="96" t="str">
        <f t="shared" si="53"/>
        <v/>
      </c>
      <c r="AA262" t="e">
        <f>篩選器!R262</f>
        <v>#N/A</v>
      </c>
      <c r="AB262">
        <f>篩選器!S262</f>
        <v>0</v>
      </c>
      <c r="AC262" s="96" t="str">
        <f t="shared" si="54"/>
        <v/>
      </c>
      <c r="AD262" t="e">
        <f>篩選器!T262</f>
        <v>#N/A</v>
      </c>
      <c r="AE262">
        <f>篩選器!U262</f>
        <v>0</v>
      </c>
      <c r="AF262" s="96" t="str">
        <f t="shared" si="55"/>
        <v/>
      </c>
    </row>
    <row r="263" spans="1:32" ht="12" customHeight="1">
      <c r="A263" s="108">
        <f>藥品總表!C266</f>
        <v>0</v>
      </c>
      <c r="B263" s="32">
        <f>藥品總表!B266</f>
        <v>0</v>
      </c>
      <c r="C263" s="117">
        <f>藥品總表!D266</f>
        <v>0</v>
      </c>
      <c r="E263" s="131" t="str">
        <f t="shared" si="46"/>
        <v>、、、、、、、</v>
      </c>
      <c r="F263" s="131" t="str">
        <f t="shared" si="47"/>
        <v/>
      </c>
      <c r="G263" s="131" t="str">
        <f t="shared" si="48"/>
        <v/>
      </c>
      <c r="H263" s="131"/>
      <c r="I263" s="96" t="e">
        <f>篩選器!F263</f>
        <v>#N/A</v>
      </c>
      <c r="J263" s="96">
        <f>篩選器!G263</f>
        <v>0</v>
      </c>
      <c r="K263" s="96" t="str">
        <f t="shared" si="56"/>
        <v/>
      </c>
      <c r="L263" s="96" t="e">
        <f>篩選器!H263</f>
        <v>#N/A</v>
      </c>
      <c r="M263" s="96">
        <f>篩選器!I263</f>
        <v>0</v>
      </c>
      <c r="N263" s="96" t="str">
        <f t="shared" si="49"/>
        <v/>
      </c>
      <c r="O263" s="96" t="e">
        <f>篩選器!J263</f>
        <v>#N/A</v>
      </c>
      <c r="P263" s="96">
        <f>篩選器!K263</f>
        <v>0</v>
      </c>
      <c r="Q263" s="96" t="str">
        <f t="shared" si="50"/>
        <v/>
      </c>
      <c r="R263" s="96" t="e">
        <f>篩選器!L263</f>
        <v>#N/A</v>
      </c>
      <c r="S263" s="96">
        <f>篩選器!M263</f>
        <v>0</v>
      </c>
      <c r="T263" s="96" t="str">
        <f t="shared" si="51"/>
        <v/>
      </c>
      <c r="U263" s="96" t="e">
        <f>篩選器!N263</f>
        <v>#N/A</v>
      </c>
      <c r="V263" s="96">
        <f>篩選器!O263</f>
        <v>0</v>
      </c>
      <c r="W263" s="96" t="str">
        <f t="shared" si="52"/>
        <v/>
      </c>
      <c r="X263" t="e">
        <f>篩選器!P263</f>
        <v>#N/A</v>
      </c>
      <c r="Y263">
        <f>篩選器!Q263</f>
        <v>0</v>
      </c>
      <c r="Z263" s="96" t="str">
        <f t="shared" si="53"/>
        <v/>
      </c>
      <c r="AA263" t="e">
        <f>篩選器!R263</f>
        <v>#N/A</v>
      </c>
      <c r="AB263">
        <f>篩選器!S263</f>
        <v>0</v>
      </c>
      <c r="AC263" s="96" t="str">
        <f t="shared" si="54"/>
        <v/>
      </c>
      <c r="AD263" t="e">
        <f>篩選器!T263</f>
        <v>#N/A</v>
      </c>
      <c r="AE263">
        <f>篩選器!U263</f>
        <v>0</v>
      </c>
      <c r="AF263" s="96" t="str">
        <f t="shared" si="55"/>
        <v/>
      </c>
    </row>
    <row r="264" spans="1:32" ht="12" customHeight="1">
      <c r="A264" s="108">
        <f>藥品總表!C267</f>
        <v>0</v>
      </c>
      <c r="B264" s="32">
        <f>藥品總表!B267</f>
        <v>0</v>
      </c>
      <c r="C264" s="117">
        <f>藥品總表!D267</f>
        <v>0</v>
      </c>
      <c r="E264" s="131" t="str">
        <f t="shared" si="46"/>
        <v>、、、、、、、</v>
      </c>
      <c r="F264" s="131" t="str">
        <f t="shared" si="47"/>
        <v/>
      </c>
      <c r="G264" s="131" t="str">
        <f t="shared" si="48"/>
        <v/>
      </c>
      <c r="H264" s="131"/>
      <c r="I264" s="96" t="e">
        <f>篩選器!F264</f>
        <v>#N/A</v>
      </c>
      <c r="J264" s="96">
        <f>篩選器!G264</f>
        <v>0</v>
      </c>
      <c r="K264" s="96" t="str">
        <f t="shared" si="56"/>
        <v/>
      </c>
      <c r="L264" s="96" t="e">
        <f>篩選器!H264</f>
        <v>#N/A</v>
      </c>
      <c r="M264" s="96">
        <f>篩選器!I264</f>
        <v>0</v>
      </c>
      <c r="N264" s="96" t="str">
        <f t="shared" si="49"/>
        <v/>
      </c>
      <c r="O264" s="96" t="e">
        <f>篩選器!J264</f>
        <v>#N/A</v>
      </c>
      <c r="P264" s="96">
        <f>篩選器!K264</f>
        <v>0</v>
      </c>
      <c r="Q264" s="96" t="str">
        <f t="shared" si="50"/>
        <v/>
      </c>
      <c r="R264" s="96" t="e">
        <f>篩選器!L264</f>
        <v>#N/A</v>
      </c>
      <c r="S264" s="96">
        <f>篩選器!M264</f>
        <v>0</v>
      </c>
      <c r="T264" s="96" t="str">
        <f t="shared" si="51"/>
        <v/>
      </c>
      <c r="U264" s="96" t="e">
        <f>篩選器!N264</f>
        <v>#N/A</v>
      </c>
      <c r="V264" s="96">
        <f>篩選器!O264</f>
        <v>0</v>
      </c>
      <c r="W264" s="96" t="str">
        <f t="shared" si="52"/>
        <v/>
      </c>
      <c r="X264" t="e">
        <f>篩選器!P264</f>
        <v>#N/A</v>
      </c>
      <c r="Y264">
        <f>篩選器!Q264</f>
        <v>0</v>
      </c>
      <c r="Z264" s="96" t="str">
        <f t="shared" si="53"/>
        <v/>
      </c>
      <c r="AA264" t="e">
        <f>篩選器!R264</f>
        <v>#N/A</v>
      </c>
      <c r="AB264">
        <f>篩選器!S264</f>
        <v>0</v>
      </c>
      <c r="AC264" s="96" t="str">
        <f t="shared" si="54"/>
        <v/>
      </c>
      <c r="AD264" t="e">
        <f>篩選器!T264</f>
        <v>#N/A</v>
      </c>
      <c r="AE264">
        <f>篩選器!U264</f>
        <v>0</v>
      </c>
      <c r="AF264" s="96" t="str">
        <f t="shared" si="55"/>
        <v/>
      </c>
    </row>
    <row r="265" spans="1:32" ht="12" customHeight="1">
      <c r="A265" s="108">
        <f>藥品總表!C268</f>
        <v>0</v>
      </c>
      <c r="B265" s="32">
        <f>藥品總表!B268</f>
        <v>0</v>
      </c>
      <c r="C265" s="117">
        <f>藥品總表!D268</f>
        <v>0</v>
      </c>
      <c r="E265" s="131" t="str">
        <f t="shared" si="46"/>
        <v>、、、、、、、</v>
      </c>
      <c r="F265" s="131" t="str">
        <f t="shared" si="47"/>
        <v/>
      </c>
      <c r="G265" s="131" t="str">
        <f t="shared" si="48"/>
        <v/>
      </c>
      <c r="H265" s="131"/>
      <c r="I265" s="96" t="e">
        <f>篩選器!F265</f>
        <v>#N/A</v>
      </c>
      <c r="J265" s="96">
        <f>篩選器!G265</f>
        <v>0</v>
      </c>
      <c r="K265" s="96" t="str">
        <f t="shared" si="56"/>
        <v/>
      </c>
      <c r="L265" s="96" t="e">
        <f>篩選器!H265</f>
        <v>#N/A</v>
      </c>
      <c r="M265" s="96">
        <f>篩選器!I265</f>
        <v>0</v>
      </c>
      <c r="N265" s="96" t="str">
        <f t="shared" si="49"/>
        <v/>
      </c>
      <c r="O265" s="96" t="e">
        <f>篩選器!J265</f>
        <v>#N/A</v>
      </c>
      <c r="P265" s="96">
        <f>篩選器!K265</f>
        <v>0</v>
      </c>
      <c r="Q265" s="96" t="str">
        <f t="shared" si="50"/>
        <v/>
      </c>
      <c r="R265" s="96" t="e">
        <f>篩選器!L265</f>
        <v>#N/A</v>
      </c>
      <c r="S265" s="96">
        <f>篩選器!M265</f>
        <v>0</v>
      </c>
      <c r="T265" s="96" t="str">
        <f t="shared" si="51"/>
        <v/>
      </c>
      <c r="U265" s="96" t="e">
        <f>篩選器!N265</f>
        <v>#N/A</v>
      </c>
      <c r="V265" s="96">
        <f>篩選器!O265</f>
        <v>0</v>
      </c>
      <c r="W265" s="96" t="str">
        <f t="shared" si="52"/>
        <v/>
      </c>
      <c r="X265" t="e">
        <f>篩選器!P265</f>
        <v>#N/A</v>
      </c>
      <c r="Y265">
        <f>篩選器!Q265</f>
        <v>0</v>
      </c>
      <c r="Z265" s="96" t="str">
        <f t="shared" si="53"/>
        <v/>
      </c>
      <c r="AA265" t="e">
        <f>篩選器!R265</f>
        <v>#N/A</v>
      </c>
      <c r="AB265">
        <f>篩選器!S265</f>
        <v>0</v>
      </c>
      <c r="AC265" s="96" t="str">
        <f t="shared" si="54"/>
        <v/>
      </c>
      <c r="AD265" t="e">
        <f>篩選器!T265</f>
        <v>#N/A</v>
      </c>
      <c r="AE265">
        <f>篩選器!U265</f>
        <v>0</v>
      </c>
      <c r="AF265" s="96" t="str">
        <f t="shared" si="55"/>
        <v/>
      </c>
    </row>
    <row r="266" spans="1:32" ht="12" customHeight="1">
      <c r="A266" s="108">
        <f>藥品總表!C269</f>
        <v>0</v>
      </c>
      <c r="B266" s="32">
        <f>藥品總表!B269</f>
        <v>0</v>
      </c>
      <c r="C266" s="117">
        <f>藥品總表!D269</f>
        <v>0</v>
      </c>
      <c r="E266" s="131" t="str">
        <f t="shared" si="46"/>
        <v>、、、、、、、</v>
      </c>
      <c r="F266" s="131" t="str">
        <f t="shared" si="47"/>
        <v/>
      </c>
      <c r="G266" s="131" t="str">
        <f t="shared" si="48"/>
        <v/>
      </c>
      <c r="H266" s="131"/>
      <c r="I266" s="96" t="e">
        <f>篩選器!F266</f>
        <v>#N/A</v>
      </c>
      <c r="J266" s="96">
        <f>篩選器!G266</f>
        <v>0</v>
      </c>
      <c r="K266" s="96" t="str">
        <f t="shared" si="56"/>
        <v/>
      </c>
      <c r="L266" s="96" t="e">
        <f>篩選器!H266</f>
        <v>#N/A</v>
      </c>
      <c r="M266" s="96">
        <f>篩選器!I266</f>
        <v>0</v>
      </c>
      <c r="N266" s="96" t="str">
        <f t="shared" si="49"/>
        <v/>
      </c>
      <c r="O266" s="96" t="e">
        <f>篩選器!J266</f>
        <v>#N/A</v>
      </c>
      <c r="P266" s="96">
        <f>篩選器!K266</f>
        <v>0</v>
      </c>
      <c r="Q266" s="96" t="str">
        <f t="shared" si="50"/>
        <v/>
      </c>
      <c r="R266" s="96" t="e">
        <f>篩選器!L266</f>
        <v>#N/A</v>
      </c>
      <c r="S266" s="96">
        <f>篩選器!M266</f>
        <v>0</v>
      </c>
      <c r="T266" s="96" t="str">
        <f t="shared" si="51"/>
        <v/>
      </c>
      <c r="U266" s="96" t="e">
        <f>篩選器!N266</f>
        <v>#N/A</v>
      </c>
      <c r="V266" s="96">
        <f>篩選器!O266</f>
        <v>0</v>
      </c>
      <c r="W266" s="96" t="str">
        <f t="shared" si="52"/>
        <v/>
      </c>
      <c r="X266" t="e">
        <f>篩選器!P266</f>
        <v>#N/A</v>
      </c>
      <c r="Y266">
        <f>篩選器!Q266</f>
        <v>0</v>
      </c>
      <c r="Z266" s="96" t="str">
        <f t="shared" si="53"/>
        <v/>
      </c>
      <c r="AA266" t="e">
        <f>篩選器!R266</f>
        <v>#N/A</v>
      </c>
      <c r="AB266">
        <f>篩選器!S266</f>
        <v>0</v>
      </c>
      <c r="AC266" s="96" t="str">
        <f t="shared" si="54"/>
        <v/>
      </c>
      <c r="AD266" t="e">
        <f>篩選器!T266</f>
        <v>#N/A</v>
      </c>
      <c r="AE266">
        <f>篩選器!U266</f>
        <v>0</v>
      </c>
      <c r="AF266" s="96" t="str">
        <f t="shared" si="55"/>
        <v/>
      </c>
    </row>
    <row r="267" spans="1:32" ht="12" customHeight="1">
      <c r="A267" s="108">
        <f>藥品總表!C270</f>
        <v>0</v>
      </c>
      <c r="B267" s="32">
        <f>藥品總表!B270</f>
        <v>0</v>
      </c>
      <c r="C267" s="117">
        <f>藥品總表!D270</f>
        <v>0</v>
      </c>
      <c r="E267" s="131" t="str">
        <f t="shared" si="46"/>
        <v>、、、、、、、</v>
      </c>
      <c r="F267" s="131" t="str">
        <f t="shared" si="47"/>
        <v/>
      </c>
      <c r="G267" s="131" t="str">
        <f t="shared" si="48"/>
        <v/>
      </c>
      <c r="H267" s="131"/>
      <c r="I267" s="96" t="e">
        <f>篩選器!F267</f>
        <v>#N/A</v>
      </c>
      <c r="J267" s="96">
        <f>篩選器!G267</f>
        <v>0</v>
      </c>
      <c r="K267" s="96" t="str">
        <f t="shared" si="56"/>
        <v/>
      </c>
      <c r="L267" s="96" t="e">
        <f>篩選器!H267</f>
        <v>#N/A</v>
      </c>
      <c r="M267" s="96">
        <f>篩選器!I267</f>
        <v>0</v>
      </c>
      <c r="N267" s="96" t="str">
        <f t="shared" si="49"/>
        <v/>
      </c>
      <c r="O267" s="96" t="e">
        <f>篩選器!J267</f>
        <v>#N/A</v>
      </c>
      <c r="P267" s="96">
        <f>篩選器!K267</f>
        <v>0</v>
      </c>
      <c r="Q267" s="96" t="str">
        <f t="shared" si="50"/>
        <v/>
      </c>
      <c r="R267" s="96" t="e">
        <f>篩選器!L267</f>
        <v>#N/A</v>
      </c>
      <c r="S267" s="96">
        <f>篩選器!M267</f>
        <v>0</v>
      </c>
      <c r="T267" s="96" t="str">
        <f t="shared" si="51"/>
        <v/>
      </c>
      <c r="U267" s="96" t="e">
        <f>篩選器!N267</f>
        <v>#N/A</v>
      </c>
      <c r="V267" s="96">
        <f>篩選器!O267</f>
        <v>0</v>
      </c>
      <c r="W267" s="96" t="str">
        <f t="shared" si="52"/>
        <v/>
      </c>
      <c r="X267" t="e">
        <f>篩選器!P267</f>
        <v>#N/A</v>
      </c>
      <c r="Y267">
        <f>篩選器!Q267</f>
        <v>0</v>
      </c>
      <c r="Z267" s="96" t="str">
        <f t="shared" si="53"/>
        <v/>
      </c>
      <c r="AA267" t="e">
        <f>篩選器!R267</f>
        <v>#N/A</v>
      </c>
      <c r="AB267">
        <f>篩選器!S267</f>
        <v>0</v>
      </c>
      <c r="AC267" s="96" t="str">
        <f t="shared" si="54"/>
        <v/>
      </c>
      <c r="AD267" t="e">
        <f>篩選器!T267</f>
        <v>#N/A</v>
      </c>
      <c r="AE267">
        <f>篩選器!U267</f>
        <v>0</v>
      </c>
      <c r="AF267" s="96" t="str">
        <f t="shared" si="55"/>
        <v/>
      </c>
    </row>
    <row r="268" spans="1:32" ht="12" customHeight="1">
      <c r="A268" s="108">
        <f>藥品總表!C271</f>
        <v>0</v>
      </c>
      <c r="B268" s="32">
        <f>藥品總表!B271</f>
        <v>0</v>
      </c>
      <c r="C268" s="117">
        <f>藥品總表!D271</f>
        <v>0</v>
      </c>
      <c r="E268" s="131" t="str">
        <f t="shared" si="46"/>
        <v>、、、、、、、</v>
      </c>
      <c r="F268" s="131" t="str">
        <f t="shared" si="47"/>
        <v/>
      </c>
      <c r="G268" s="131" t="str">
        <f t="shared" si="48"/>
        <v/>
      </c>
      <c r="H268" s="131"/>
      <c r="I268" s="96" t="e">
        <f>篩選器!F268</f>
        <v>#N/A</v>
      </c>
      <c r="J268" s="96">
        <f>篩選器!G268</f>
        <v>0</v>
      </c>
      <c r="K268" s="96" t="str">
        <f t="shared" si="56"/>
        <v/>
      </c>
      <c r="L268" s="96" t="e">
        <f>篩選器!H268</f>
        <v>#N/A</v>
      </c>
      <c r="M268" s="96">
        <f>篩選器!I268</f>
        <v>0</v>
      </c>
      <c r="N268" s="96" t="str">
        <f t="shared" si="49"/>
        <v/>
      </c>
      <c r="O268" s="96" t="e">
        <f>篩選器!J268</f>
        <v>#N/A</v>
      </c>
      <c r="P268" s="96">
        <f>篩選器!K268</f>
        <v>0</v>
      </c>
      <c r="Q268" s="96" t="str">
        <f t="shared" si="50"/>
        <v/>
      </c>
      <c r="R268" s="96" t="e">
        <f>篩選器!L268</f>
        <v>#N/A</v>
      </c>
      <c r="S268" s="96">
        <f>篩選器!M268</f>
        <v>0</v>
      </c>
      <c r="T268" s="96" t="str">
        <f t="shared" si="51"/>
        <v/>
      </c>
      <c r="U268" s="96" t="e">
        <f>篩選器!N268</f>
        <v>#N/A</v>
      </c>
      <c r="V268" s="96">
        <f>篩選器!O268</f>
        <v>0</v>
      </c>
      <c r="W268" s="96" t="str">
        <f t="shared" si="52"/>
        <v/>
      </c>
      <c r="X268" t="e">
        <f>篩選器!P268</f>
        <v>#N/A</v>
      </c>
      <c r="Y268">
        <f>篩選器!Q268</f>
        <v>0</v>
      </c>
      <c r="Z268" s="96" t="str">
        <f t="shared" si="53"/>
        <v/>
      </c>
      <c r="AA268" t="e">
        <f>篩選器!R268</f>
        <v>#N/A</v>
      </c>
      <c r="AB268">
        <f>篩選器!S268</f>
        <v>0</v>
      </c>
      <c r="AC268" s="96" t="str">
        <f t="shared" si="54"/>
        <v/>
      </c>
      <c r="AD268" t="e">
        <f>篩選器!T268</f>
        <v>#N/A</v>
      </c>
      <c r="AE268">
        <f>篩選器!U268</f>
        <v>0</v>
      </c>
      <c r="AF268" s="96" t="str">
        <f t="shared" si="55"/>
        <v/>
      </c>
    </row>
    <row r="269" spans="1:32" ht="12" customHeight="1">
      <c r="A269" s="108">
        <f>藥品總表!C272</f>
        <v>0</v>
      </c>
      <c r="B269" s="32">
        <f>藥品總表!B272</f>
        <v>0</v>
      </c>
      <c r="C269" s="117">
        <f>藥品總表!D272</f>
        <v>0</v>
      </c>
      <c r="E269" s="131" t="str">
        <f t="shared" si="46"/>
        <v>、、、、、、、</v>
      </c>
      <c r="F269" s="131" t="str">
        <f t="shared" si="47"/>
        <v/>
      </c>
      <c r="G269" s="131" t="str">
        <f t="shared" si="48"/>
        <v/>
      </c>
      <c r="H269" s="131"/>
      <c r="I269" s="96" t="e">
        <f>篩選器!F269</f>
        <v>#N/A</v>
      </c>
      <c r="J269" s="96">
        <f>篩選器!G269</f>
        <v>0</v>
      </c>
      <c r="K269" s="96" t="str">
        <f t="shared" si="56"/>
        <v/>
      </c>
      <c r="L269" s="96" t="e">
        <f>篩選器!H269</f>
        <v>#N/A</v>
      </c>
      <c r="M269" s="96">
        <f>篩選器!I269</f>
        <v>0</v>
      </c>
      <c r="N269" s="96" t="str">
        <f t="shared" si="49"/>
        <v/>
      </c>
      <c r="O269" s="96" t="e">
        <f>篩選器!J269</f>
        <v>#N/A</v>
      </c>
      <c r="P269" s="96">
        <f>篩選器!K269</f>
        <v>0</v>
      </c>
      <c r="Q269" s="96" t="str">
        <f t="shared" si="50"/>
        <v/>
      </c>
      <c r="R269" s="96" t="e">
        <f>篩選器!L269</f>
        <v>#N/A</v>
      </c>
      <c r="S269" s="96">
        <f>篩選器!M269</f>
        <v>0</v>
      </c>
      <c r="T269" s="96" t="str">
        <f t="shared" si="51"/>
        <v/>
      </c>
      <c r="U269" s="96" t="e">
        <f>篩選器!N269</f>
        <v>#N/A</v>
      </c>
      <c r="V269" s="96">
        <f>篩選器!O269</f>
        <v>0</v>
      </c>
      <c r="W269" s="96" t="str">
        <f t="shared" si="52"/>
        <v/>
      </c>
      <c r="X269" t="e">
        <f>篩選器!P269</f>
        <v>#N/A</v>
      </c>
      <c r="Y269">
        <f>篩選器!Q269</f>
        <v>0</v>
      </c>
      <c r="Z269" s="96" t="str">
        <f t="shared" si="53"/>
        <v/>
      </c>
      <c r="AA269" t="e">
        <f>篩選器!R269</f>
        <v>#N/A</v>
      </c>
      <c r="AB269">
        <f>篩選器!S269</f>
        <v>0</v>
      </c>
      <c r="AC269" s="96" t="str">
        <f t="shared" si="54"/>
        <v/>
      </c>
      <c r="AD269" t="e">
        <f>篩選器!T269</f>
        <v>#N/A</v>
      </c>
      <c r="AE269">
        <f>篩選器!U269</f>
        <v>0</v>
      </c>
      <c r="AF269" s="96" t="str">
        <f t="shared" si="55"/>
        <v/>
      </c>
    </row>
    <row r="270" spans="1:32" ht="12" customHeight="1">
      <c r="A270" s="108">
        <f>藥品總表!C273</f>
        <v>0</v>
      </c>
      <c r="B270" s="32">
        <f>藥品總表!B273</f>
        <v>0</v>
      </c>
      <c r="C270" s="117">
        <f>藥品總表!D273</f>
        <v>0</v>
      </c>
      <c r="E270" s="131" t="str">
        <f t="shared" si="46"/>
        <v>、、、、、、、</v>
      </c>
      <c r="F270" s="131" t="str">
        <f t="shared" si="47"/>
        <v/>
      </c>
      <c r="G270" s="131" t="str">
        <f t="shared" si="48"/>
        <v/>
      </c>
      <c r="H270" s="131"/>
      <c r="I270" s="96" t="e">
        <f>篩選器!F270</f>
        <v>#N/A</v>
      </c>
      <c r="J270" s="96">
        <f>篩選器!G270</f>
        <v>0</v>
      </c>
      <c r="K270" s="96" t="str">
        <f t="shared" si="56"/>
        <v/>
      </c>
      <c r="L270" s="96" t="e">
        <f>篩選器!H270</f>
        <v>#N/A</v>
      </c>
      <c r="M270" s="96">
        <f>篩選器!I270</f>
        <v>0</v>
      </c>
      <c r="N270" s="96" t="str">
        <f t="shared" si="49"/>
        <v/>
      </c>
      <c r="O270" s="96" t="e">
        <f>篩選器!J270</f>
        <v>#N/A</v>
      </c>
      <c r="P270" s="96">
        <f>篩選器!K270</f>
        <v>0</v>
      </c>
      <c r="Q270" s="96" t="str">
        <f t="shared" si="50"/>
        <v/>
      </c>
      <c r="R270" s="96" t="e">
        <f>篩選器!L270</f>
        <v>#N/A</v>
      </c>
      <c r="S270" s="96">
        <f>篩選器!M270</f>
        <v>0</v>
      </c>
      <c r="T270" s="96" t="str">
        <f t="shared" si="51"/>
        <v/>
      </c>
      <c r="U270" s="96" t="e">
        <f>篩選器!N270</f>
        <v>#N/A</v>
      </c>
      <c r="V270" s="96">
        <f>篩選器!O270</f>
        <v>0</v>
      </c>
      <c r="W270" s="96" t="str">
        <f t="shared" si="52"/>
        <v/>
      </c>
      <c r="X270" t="e">
        <f>篩選器!P270</f>
        <v>#N/A</v>
      </c>
      <c r="Y270">
        <f>篩選器!Q270</f>
        <v>0</v>
      </c>
      <c r="Z270" s="96" t="str">
        <f t="shared" si="53"/>
        <v/>
      </c>
      <c r="AA270" t="e">
        <f>篩選器!R270</f>
        <v>#N/A</v>
      </c>
      <c r="AB270">
        <f>篩選器!S270</f>
        <v>0</v>
      </c>
      <c r="AC270" s="96" t="str">
        <f t="shared" si="54"/>
        <v/>
      </c>
      <c r="AD270" t="e">
        <f>篩選器!T270</f>
        <v>#N/A</v>
      </c>
      <c r="AE270">
        <f>篩選器!U270</f>
        <v>0</v>
      </c>
      <c r="AF270" s="96" t="str">
        <f t="shared" si="55"/>
        <v/>
      </c>
    </row>
    <row r="271" spans="1:32" ht="12" customHeight="1">
      <c r="A271" s="108">
        <f>藥品總表!C274</f>
        <v>0</v>
      </c>
      <c r="B271" s="32">
        <f>藥品總表!B274</f>
        <v>0</v>
      </c>
      <c r="C271" s="117">
        <f>藥品總表!D274</f>
        <v>0</v>
      </c>
      <c r="E271" s="131" t="str">
        <f t="shared" si="46"/>
        <v>、、、、、、、</v>
      </c>
      <c r="F271" s="131" t="str">
        <f t="shared" si="47"/>
        <v/>
      </c>
      <c r="G271" s="131" t="str">
        <f t="shared" si="48"/>
        <v/>
      </c>
      <c r="H271" s="131"/>
      <c r="I271" s="96" t="e">
        <f>篩選器!F271</f>
        <v>#N/A</v>
      </c>
      <c r="J271" s="96">
        <f>篩選器!G271</f>
        <v>0</v>
      </c>
      <c r="K271" s="96" t="str">
        <f t="shared" si="56"/>
        <v/>
      </c>
      <c r="L271" s="96" t="e">
        <f>篩選器!H271</f>
        <v>#N/A</v>
      </c>
      <c r="M271" s="96">
        <f>篩選器!I271</f>
        <v>0</v>
      </c>
      <c r="N271" s="96" t="str">
        <f t="shared" si="49"/>
        <v/>
      </c>
      <c r="O271" s="96" t="e">
        <f>篩選器!J271</f>
        <v>#N/A</v>
      </c>
      <c r="P271" s="96">
        <f>篩選器!K271</f>
        <v>0</v>
      </c>
      <c r="Q271" s="96" t="str">
        <f t="shared" si="50"/>
        <v/>
      </c>
      <c r="R271" s="96" t="e">
        <f>篩選器!L271</f>
        <v>#N/A</v>
      </c>
      <c r="S271" s="96">
        <f>篩選器!M271</f>
        <v>0</v>
      </c>
      <c r="T271" s="96" t="str">
        <f t="shared" si="51"/>
        <v/>
      </c>
      <c r="U271" s="96" t="e">
        <f>篩選器!N271</f>
        <v>#N/A</v>
      </c>
      <c r="V271" s="96">
        <f>篩選器!O271</f>
        <v>0</v>
      </c>
      <c r="W271" s="96" t="str">
        <f t="shared" si="52"/>
        <v/>
      </c>
      <c r="X271" t="e">
        <f>篩選器!P271</f>
        <v>#N/A</v>
      </c>
      <c r="Y271">
        <f>篩選器!Q271</f>
        <v>0</v>
      </c>
      <c r="Z271" s="96" t="str">
        <f t="shared" si="53"/>
        <v/>
      </c>
      <c r="AA271" t="e">
        <f>篩選器!R271</f>
        <v>#N/A</v>
      </c>
      <c r="AB271">
        <f>篩選器!S271</f>
        <v>0</v>
      </c>
      <c r="AC271" s="96" t="str">
        <f t="shared" si="54"/>
        <v/>
      </c>
      <c r="AD271" t="e">
        <f>篩選器!T271</f>
        <v>#N/A</v>
      </c>
      <c r="AE271">
        <f>篩選器!U271</f>
        <v>0</v>
      </c>
      <c r="AF271" s="96" t="str">
        <f t="shared" si="55"/>
        <v/>
      </c>
    </row>
    <row r="272" spans="1:32" ht="12" customHeight="1">
      <c r="A272" s="108">
        <f>藥品總表!C275</f>
        <v>0</v>
      </c>
      <c r="B272" s="32">
        <f>藥品總表!B275</f>
        <v>0</v>
      </c>
      <c r="C272" s="117">
        <f>藥品總表!D275</f>
        <v>0</v>
      </c>
      <c r="E272" s="131" t="str">
        <f t="shared" si="46"/>
        <v>、、、、、、、</v>
      </c>
      <c r="F272" s="131" t="str">
        <f t="shared" si="47"/>
        <v/>
      </c>
      <c r="G272" s="131" t="str">
        <f t="shared" si="48"/>
        <v/>
      </c>
      <c r="H272" s="131"/>
      <c r="I272" s="96" t="e">
        <f>篩選器!F272</f>
        <v>#N/A</v>
      </c>
      <c r="J272" s="96">
        <f>篩選器!G272</f>
        <v>0</v>
      </c>
      <c r="K272" s="96" t="str">
        <f t="shared" si="56"/>
        <v/>
      </c>
      <c r="L272" s="96" t="e">
        <f>篩選器!H272</f>
        <v>#N/A</v>
      </c>
      <c r="M272" s="96">
        <f>篩選器!I272</f>
        <v>0</v>
      </c>
      <c r="N272" s="96" t="str">
        <f t="shared" si="49"/>
        <v/>
      </c>
      <c r="O272" s="96" t="e">
        <f>篩選器!J272</f>
        <v>#N/A</v>
      </c>
      <c r="P272" s="96">
        <f>篩選器!K272</f>
        <v>0</v>
      </c>
      <c r="Q272" s="96" t="str">
        <f t="shared" si="50"/>
        <v/>
      </c>
      <c r="R272" s="96" t="e">
        <f>篩選器!L272</f>
        <v>#N/A</v>
      </c>
      <c r="S272" s="96">
        <f>篩選器!M272</f>
        <v>0</v>
      </c>
      <c r="T272" s="96" t="str">
        <f t="shared" si="51"/>
        <v/>
      </c>
      <c r="U272" s="96" t="e">
        <f>篩選器!N272</f>
        <v>#N/A</v>
      </c>
      <c r="V272" s="96">
        <f>篩選器!O272</f>
        <v>0</v>
      </c>
      <c r="W272" s="96" t="str">
        <f t="shared" si="52"/>
        <v/>
      </c>
      <c r="X272" t="e">
        <f>篩選器!P272</f>
        <v>#N/A</v>
      </c>
      <c r="Y272">
        <f>篩選器!Q272</f>
        <v>0</v>
      </c>
      <c r="Z272" s="96" t="str">
        <f t="shared" si="53"/>
        <v/>
      </c>
      <c r="AA272" t="e">
        <f>篩選器!R272</f>
        <v>#N/A</v>
      </c>
      <c r="AB272">
        <f>篩選器!S272</f>
        <v>0</v>
      </c>
      <c r="AC272" s="96" t="str">
        <f t="shared" si="54"/>
        <v/>
      </c>
      <c r="AD272" t="e">
        <f>篩選器!T272</f>
        <v>#N/A</v>
      </c>
      <c r="AE272">
        <f>篩選器!U272</f>
        <v>0</v>
      </c>
      <c r="AF272" s="96" t="str">
        <f t="shared" si="55"/>
        <v/>
      </c>
    </row>
    <row r="273" spans="1:32" ht="12" customHeight="1">
      <c r="A273" s="108">
        <f>藥品總表!C276</f>
        <v>0</v>
      </c>
      <c r="B273" s="32">
        <f>藥品總表!B276</f>
        <v>0</v>
      </c>
      <c r="C273" s="117">
        <f>藥品總表!D276</f>
        <v>0</v>
      </c>
      <c r="E273" s="131" t="str">
        <f t="shared" si="46"/>
        <v>、、、、、、、</v>
      </c>
      <c r="F273" s="131" t="str">
        <f t="shared" si="47"/>
        <v/>
      </c>
      <c r="G273" s="131" t="str">
        <f t="shared" si="48"/>
        <v/>
      </c>
      <c r="H273" s="131"/>
      <c r="I273" s="96" t="e">
        <f>篩選器!F273</f>
        <v>#N/A</v>
      </c>
      <c r="J273" s="96">
        <f>篩選器!G273</f>
        <v>0</v>
      </c>
      <c r="K273" s="96" t="str">
        <f t="shared" si="56"/>
        <v/>
      </c>
      <c r="L273" s="96" t="e">
        <f>篩選器!H273</f>
        <v>#N/A</v>
      </c>
      <c r="M273" s="96">
        <f>篩選器!I273</f>
        <v>0</v>
      </c>
      <c r="N273" s="96" t="str">
        <f t="shared" si="49"/>
        <v/>
      </c>
      <c r="O273" s="96" t="e">
        <f>篩選器!J273</f>
        <v>#N/A</v>
      </c>
      <c r="P273" s="96">
        <f>篩選器!K273</f>
        <v>0</v>
      </c>
      <c r="Q273" s="96" t="str">
        <f t="shared" si="50"/>
        <v/>
      </c>
      <c r="R273" s="96" t="e">
        <f>篩選器!L273</f>
        <v>#N/A</v>
      </c>
      <c r="S273" s="96">
        <f>篩選器!M273</f>
        <v>0</v>
      </c>
      <c r="T273" s="96" t="str">
        <f t="shared" si="51"/>
        <v/>
      </c>
      <c r="U273" s="96" t="e">
        <f>篩選器!N273</f>
        <v>#N/A</v>
      </c>
      <c r="V273" s="96">
        <f>篩選器!O273</f>
        <v>0</v>
      </c>
      <c r="W273" s="96" t="str">
        <f t="shared" si="52"/>
        <v/>
      </c>
      <c r="X273" t="e">
        <f>篩選器!P273</f>
        <v>#N/A</v>
      </c>
      <c r="Y273">
        <f>篩選器!Q273</f>
        <v>0</v>
      </c>
      <c r="Z273" s="96" t="str">
        <f t="shared" si="53"/>
        <v/>
      </c>
      <c r="AA273" t="e">
        <f>篩選器!R273</f>
        <v>#N/A</v>
      </c>
      <c r="AB273">
        <f>篩選器!S273</f>
        <v>0</v>
      </c>
      <c r="AC273" s="96" t="str">
        <f t="shared" si="54"/>
        <v/>
      </c>
      <c r="AD273" t="e">
        <f>篩選器!T273</f>
        <v>#N/A</v>
      </c>
      <c r="AE273">
        <f>篩選器!U273</f>
        <v>0</v>
      </c>
      <c r="AF273" s="96" t="str">
        <f t="shared" si="55"/>
        <v/>
      </c>
    </row>
    <row r="274" spans="1:32" ht="12" customHeight="1">
      <c r="A274" s="108">
        <f>藥品總表!C277</f>
        <v>0</v>
      </c>
      <c r="B274" s="32">
        <f>藥品總表!B277</f>
        <v>0</v>
      </c>
      <c r="C274" s="117">
        <f>藥品總表!D277</f>
        <v>0</v>
      </c>
      <c r="E274" s="131" t="str">
        <f t="shared" si="46"/>
        <v>、、、、、、、</v>
      </c>
      <c r="F274" s="131" t="str">
        <f t="shared" si="47"/>
        <v/>
      </c>
      <c r="G274" s="131" t="str">
        <f t="shared" si="48"/>
        <v/>
      </c>
      <c r="H274" s="131"/>
      <c r="I274" s="96" t="e">
        <f>篩選器!F274</f>
        <v>#N/A</v>
      </c>
      <c r="J274" s="96">
        <f>篩選器!G274</f>
        <v>0</v>
      </c>
      <c r="K274" s="96" t="str">
        <f t="shared" si="56"/>
        <v/>
      </c>
      <c r="L274" s="96" t="e">
        <f>篩選器!H274</f>
        <v>#N/A</v>
      </c>
      <c r="M274" s="96">
        <f>篩選器!I274</f>
        <v>0</v>
      </c>
      <c r="N274" s="96" t="str">
        <f t="shared" si="49"/>
        <v/>
      </c>
      <c r="O274" s="96" t="e">
        <f>篩選器!J274</f>
        <v>#N/A</v>
      </c>
      <c r="P274" s="96">
        <f>篩選器!K274</f>
        <v>0</v>
      </c>
      <c r="Q274" s="96" t="str">
        <f t="shared" si="50"/>
        <v/>
      </c>
      <c r="R274" s="96" t="e">
        <f>篩選器!L274</f>
        <v>#N/A</v>
      </c>
      <c r="S274" s="96">
        <f>篩選器!M274</f>
        <v>0</v>
      </c>
      <c r="T274" s="96" t="str">
        <f t="shared" si="51"/>
        <v/>
      </c>
      <c r="U274" s="96" t="e">
        <f>篩選器!N274</f>
        <v>#N/A</v>
      </c>
      <c r="V274" s="96">
        <f>篩選器!O274</f>
        <v>0</v>
      </c>
      <c r="W274" s="96" t="str">
        <f t="shared" si="52"/>
        <v/>
      </c>
      <c r="X274" t="e">
        <f>篩選器!P274</f>
        <v>#N/A</v>
      </c>
      <c r="Y274">
        <f>篩選器!Q274</f>
        <v>0</v>
      </c>
      <c r="Z274" s="96" t="str">
        <f t="shared" si="53"/>
        <v/>
      </c>
      <c r="AA274" t="e">
        <f>篩選器!R274</f>
        <v>#N/A</v>
      </c>
      <c r="AB274">
        <f>篩選器!S274</f>
        <v>0</v>
      </c>
      <c r="AC274" s="96" t="str">
        <f t="shared" si="54"/>
        <v/>
      </c>
      <c r="AD274" t="e">
        <f>篩選器!T274</f>
        <v>#N/A</v>
      </c>
      <c r="AE274">
        <f>篩選器!U274</f>
        <v>0</v>
      </c>
      <c r="AF274" s="96" t="str">
        <f t="shared" si="55"/>
        <v/>
      </c>
    </row>
    <row r="275" spans="1:32" ht="12" customHeight="1">
      <c r="A275" s="108">
        <f>藥品總表!C278</f>
        <v>0</v>
      </c>
      <c r="B275" s="32">
        <f>藥品總表!B278</f>
        <v>0</v>
      </c>
      <c r="C275" s="117">
        <f>藥品總表!D278</f>
        <v>0</v>
      </c>
      <c r="E275" s="131" t="str">
        <f t="shared" si="46"/>
        <v>、、、、、、、</v>
      </c>
      <c r="F275" s="131" t="str">
        <f t="shared" si="47"/>
        <v/>
      </c>
      <c r="G275" s="131" t="str">
        <f t="shared" si="48"/>
        <v/>
      </c>
      <c r="H275" s="131"/>
      <c r="I275" s="96" t="e">
        <f>篩選器!F275</f>
        <v>#N/A</v>
      </c>
      <c r="J275" s="96">
        <f>篩選器!G275</f>
        <v>0</v>
      </c>
      <c r="K275" s="96" t="str">
        <f t="shared" si="56"/>
        <v/>
      </c>
      <c r="L275" s="96" t="e">
        <f>篩選器!H275</f>
        <v>#N/A</v>
      </c>
      <c r="M275" s="96">
        <f>篩選器!I275</f>
        <v>0</v>
      </c>
      <c r="N275" s="96" t="str">
        <f t="shared" si="49"/>
        <v/>
      </c>
      <c r="O275" s="96" t="e">
        <f>篩選器!J275</f>
        <v>#N/A</v>
      </c>
      <c r="P275" s="96">
        <f>篩選器!K275</f>
        <v>0</v>
      </c>
      <c r="Q275" s="96" t="str">
        <f t="shared" si="50"/>
        <v/>
      </c>
      <c r="R275" s="96" t="e">
        <f>篩選器!L275</f>
        <v>#N/A</v>
      </c>
      <c r="S275" s="96">
        <f>篩選器!M275</f>
        <v>0</v>
      </c>
      <c r="T275" s="96" t="str">
        <f t="shared" si="51"/>
        <v/>
      </c>
      <c r="U275" s="96" t="e">
        <f>篩選器!N275</f>
        <v>#N/A</v>
      </c>
      <c r="V275" s="96">
        <f>篩選器!O275</f>
        <v>0</v>
      </c>
      <c r="W275" s="96" t="str">
        <f t="shared" si="52"/>
        <v/>
      </c>
      <c r="X275" t="e">
        <f>篩選器!P275</f>
        <v>#N/A</v>
      </c>
      <c r="Y275">
        <f>篩選器!Q275</f>
        <v>0</v>
      </c>
      <c r="Z275" s="96" t="str">
        <f t="shared" si="53"/>
        <v/>
      </c>
      <c r="AA275" t="e">
        <f>篩選器!R275</f>
        <v>#N/A</v>
      </c>
      <c r="AB275">
        <f>篩選器!S275</f>
        <v>0</v>
      </c>
      <c r="AC275" s="96" t="str">
        <f t="shared" si="54"/>
        <v/>
      </c>
      <c r="AD275" t="e">
        <f>篩選器!T275</f>
        <v>#N/A</v>
      </c>
      <c r="AE275">
        <f>篩選器!U275</f>
        <v>0</v>
      </c>
      <c r="AF275" s="96" t="str">
        <f t="shared" si="55"/>
        <v/>
      </c>
    </row>
    <row r="276" spans="1:32" ht="12" customHeight="1">
      <c r="A276" s="108">
        <f>藥品總表!C279</f>
        <v>0</v>
      </c>
      <c r="B276" s="32">
        <f>藥品總表!B279</f>
        <v>0</v>
      </c>
      <c r="C276" s="117">
        <f>藥品總表!D279</f>
        <v>0</v>
      </c>
      <c r="E276" s="131" t="str">
        <f t="shared" si="46"/>
        <v>、、、、、、、</v>
      </c>
      <c r="F276" s="131" t="str">
        <f t="shared" si="47"/>
        <v/>
      </c>
      <c r="G276" s="131" t="str">
        <f t="shared" si="48"/>
        <v/>
      </c>
      <c r="H276" s="131"/>
      <c r="I276" s="96" t="e">
        <f>篩選器!F276</f>
        <v>#N/A</v>
      </c>
      <c r="J276" s="96">
        <f>篩選器!G276</f>
        <v>0</v>
      </c>
      <c r="K276" s="96" t="str">
        <f t="shared" si="56"/>
        <v/>
      </c>
      <c r="L276" s="96" t="e">
        <f>篩選器!H276</f>
        <v>#N/A</v>
      </c>
      <c r="M276" s="96">
        <f>篩選器!I276</f>
        <v>0</v>
      </c>
      <c r="N276" s="96" t="str">
        <f t="shared" si="49"/>
        <v/>
      </c>
      <c r="O276" s="96" t="e">
        <f>篩選器!J276</f>
        <v>#N/A</v>
      </c>
      <c r="P276" s="96">
        <f>篩選器!K276</f>
        <v>0</v>
      </c>
      <c r="Q276" s="96" t="str">
        <f t="shared" si="50"/>
        <v/>
      </c>
      <c r="R276" s="96" t="e">
        <f>篩選器!L276</f>
        <v>#N/A</v>
      </c>
      <c r="S276" s="96">
        <f>篩選器!M276</f>
        <v>0</v>
      </c>
      <c r="T276" s="96" t="str">
        <f t="shared" si="51"/>
        <v/>
      </c>
      <c r="U276" s="96" t="e">
        <f>篩選器!N276</f>
        <v>#N/A</v>
      </c>
      <c r="V276" s="96">
        <f>篩選器!O276</f>
        <v>0</v>
      </c>
      <c r="W276" s="96" t="str">
        <f t="shared" si="52"/>
        <v/>
      </c>
      <c r="X276" t="e">
        <f>篩選器!P276</f>
        <v>#N/A</v>
      </c>
      <c r="Y276">
        <f>篩選器!Q276</f>
        <v>0</v>
      </c>
      <c r="Z276" s="96" t="str">
        <f t="shared" si="53"/>
        <v/>
      </c>
      <c r="AA276" t="e">
        <f>篩選器!R276</f>
        <v>#N/A</v>
      </c>
      <c r="AB276">
        <f>篩選器!S276</f>
        <v>0</v>
      </c>
      <c r="AC276" s="96" t="str">
        <f t="shared" si="54"/>
        <v/>
      </c>
      <c r="AD276" t="e">
        <f>篩選器!T276</f>
        <v>#N/A</v>
      </c>
      <c r="AE276">
        <f>篩選器!U276</f>
        <v>0</v>
      </c>
      <c r="AF276" s="96" t="str">
        <f t="shared" si="55"/>
        <v/>
      </c>
    </row>
    <row r="277" spans="1:32" ht="12" customHeight="1">
      <c r="A277" s="108">
        <f>藥品總表!C280</f>
        <v>0</v>
      </c>
      <c r="B277" s="32">
        <f>藥品總表!B280</f>
        <v>0</v>
      </c>
      <c r="C277" s="117">
        <f>藥品總表!D280</f>
        <v>0</v>
      </c>
      <c r="E277" s="131" t="str">
        <f t="shared" si="46"/>
        <v>、、、、、、、</v>
      </c>
      <c r="F277" s="131" t="str">
        <f t="shared" si="47"/>
        <v/>
      </c>
      <c r="G277" s="131" t="str">
        <f t="shared" si="48"/>
        <v/>
      </c>
      <c r="H277" s="131"/>
      <c r="I277" s="96" t="e">
        <f>篩選器!F277</f>
        <v>#N/A</v>
      </c>
      <c r="J277" s="96">
        <f>篩選器!G277</f>
        <v>0</v>
      </c>
      <c r="K277" s="96" t="str">
        <f t="shared" si="56"/>
        <v/>
      </c>
      <c r="L277" s="96" t="e">
        <f>篩選器!H277</f>
        <v>#N/A</v>
      </c>
      <c r="M277" s="96">
        <f>篩選器!I277</f>
        <v>0</v>
      </c>
      <c r="N277" s="96" t="str">
        <f t="shared" si="49"/>
        <v/>
      </c>
      <c r="O277" s="96" t="e">
        <f>篩選器!J277</f>
        <v>#N/A</v>
      </c>
      <c r="P277" s="96">
        <f>篩選器!K277</f>
        <v>0</v>
      </c>
      <c r="Q277" s="96" t="str">
        <f t="shared" si="50"/>
        <v/>
      </c>
      <c r="R277" s="96" t="e">
        <f>篩選器!L277</f>
        <v>#N/A</v>
      </c>
      <c r="S277" s="96">
        <f>篩選器!M277</f>
        <v>0</v>
      </c>
      <c r="T277" s="96" t="str">
        <f t="shared" si="51"/>
        <v/>
      </c>
      <c r="U277" s="96" t="e">
        <f>篩選器!N277</f>
        <v>#N/A</v>
      </c>
      <c r="V277" s="96">
        <f>篩選器!O277</f>
        <v>0</v>
      </c>
      <c r="W277" s="96" t="str">
        <f t="shared" si="52"/>
        <v/>
      </c>
      <c r="X277" t="e">
        <f>篩選器!P277</f>
        <v>#N/A</v>
      </c>
      <c r="Y277">
        <f>篩選器!Q277</f>
        <v>0</v>
      </c>
      <c r="Z277" s="96" t="str">
        <f t="shared" si="53"/>
        <v/>
      </c>
      <c r="AA277" t="e">
        <f>篩選器!R277</f>
        <v>#N/A</v>
      </c>
      <c r="AB277">
        <f>篩選器!S277</f>
        <v>0</v>
      </c>
      <c r="AC277" s="96" t="str">
        <f t="shared" si="54"/>
        <v/>
      </c>
      <c r="AD277" t="e">
        <f>篩選器!T277</f>
        <v>#N/A</v>
      </c>
      <c r="AE277">
        <f>篩選器!U277</f>
        <v>0</v>
      </c>
      <c r="AF277" s="96" t="str">
        <f t="shared" si="55"/>
        <v/>
      </c>
    </row>
    <row r="278" spans="1:32" ht="12" customHeight="1">
      <c r="A278" s="108">
        <f>藥品總表!C281</f>
        <v>0</v>
      </c>
      <c r="B278" s="32">
        <f>藥品總表!B281</f>
        <v>0</v>
      </c>
      <c r="C278" s="117">
        <f>藥品總表!D281</f>
        <v>0</v>
      </c>
      <c r="E278" s="131" t="str">
        <f t="shared" si="46"/>
        <v>、、、、、、、</v>
      </c>
      <c r="F278" s="131" t="str">
        <f t="shared" si="47"/>
        <v/>
      </c>
      <c r="G278" s="131" t="str">
        <f t="shared" si="48"/>
        <v/>
      </c>
      <c r="H278" s="131"/>
      <c r="I278" s="96" t="e">
        <f>篩選器!F278</f>
        <v>#N/A</v>
      </c>
      <c r="J278" s="96">
        <f>篩選器!G278</f>
        <v>0</v>
      </c>
      <c r="K278" s="96" t="str">
        <f t="shared" si="56"/>
        <v/>
      </c>
      <c r="L278" s="96" t="e">
        <f>篩選器!H278</f>
        <v>#N/A</v>
      </c>
      <c r="M278" s="96">
        <f>篩選器!I278</f>
        <v>0</v>
      </c>
      <c r="N278" s="96" t="str">
        <f t="shared" si="49"/>
        <v/>
      </c>
      <c r="O278" s="96" t="e">
        <f>篩選器!J278</f>
        <v>#N/A</v>
      </c>
      <c r="P278" s="96">
        <f>篩選器!K278</f>
        <v>0</v>
      </c>
      <c r="Q278" s="96" t="str">
        <f t="shared" si="50"/>
        <v/>
      </c>
      <c r="R278" s="96" t="e">
        <f>篩選器!L278</f>
        <v>#N/A</v>
      </c>
      <c r="S278" s="96">
        <f>篩選器!M278</f>
        <v>0</v>
      </c>
      <c r="T278" s="96" t="str">
        <f t="shared" si="51"/>
        <v/>
      </c>
      <c r="U278" s="96" t="e">
        <f>篩選器!N278</f>
        <v>#N/A</v>
      </c>
      <c r="V278" s="96">
        <f>篩選器!O278</f>
        <v>0</v>
      </c>
      <c r="W278" s="96" t="str">
        <f t="shared" si="52"/>
        <v/>
      </c>
      <c r="X278" t="e">
        <f>篩選器!P278</f>
        <v>#N/A</v>
      </c>
      <c r="Y278">
        <f>篩選器!Q278</f>
        <v>0</v>
      </c>
      <c r="Z278" s="96" t="str">
        <f t="shared" si="53"/>
        <v/>
      </c>
      <c r="AA278" t="e">
        <f>篩選器!R278</f>
        <v>#N/A</v>
      </c>
      <c r="AB278">
        <f>篩選器!S278</f>
        <v>0</v>
      </c>
      <c r="AC278" s="96" t="str">
        <f t="shared" si="54"/>
        <v/>
      </c>
      <c r="AD278" t="e">
        <f>篩選器!T278</f>
        <v>#N/A</v>
      </c>
      <c r="AE278">
        <f>篩選器!U278</f>
        <v>0</v>
      </c>
      <c r="AF278" s="96" t="str">
        <f t="shared" si="55"/>
        <v/>
      </c>
    </row>
    <row r="279" spans="1:32" ht="12" customHeight="1">
      <c r="A279" s="108">
        <f>藥品總表!C282</f>
        <v>0</v>
      </c>
      <c r="B279" s="32">
        <f>藥品總表!B282</f>
        <v>0</v>
      </c>
      <c r="C279" s="117">
        <f>藥品總表!D282</f>
        <v>0</v>
      </c>
      <c r="E279" s="131" t="str">
        <f t="shared" si="46"/>
        <v>、、、、、、、</v>
      </c>
      <c r="F279" s="131" t="str">
        <f t="shared" si="47"/>
        <v/>
      </c>
      <c r="G279" s="131" t="str">
        <f t="shared" si="48"/>
        <v/>
      </c>
      <c r="H279" s="131"/>
      <c r="I279" s="96" t="e">
        <f>篩選器!F279</f>
        <v>#N/A</v>
      </c>
      <c r="J279" s="96">
        <f>篩選器!G279</f>
        <v>0</v>
      </c>
      <c r="K279" s="96" t="str">
        <f t="shared" si="56"/>
        <v/>
      </c>
      <c r="L279" s="96" t="e">
        <f>篩選器!H279</f>
        <v>#N/A</v>
      </c>
      <c r="M279" s="96">
        <f>篩選器!I279</f>
        <v>0</v>
      </c>
      <c r="N279" s="96" t="str">
        <f t="shared" si="49"/>
        <v/>
      </c>
      <c r="O279" s="96" t="e">
        <f>篩選器!J279</f>
        <v>#N/A</v>
      </c>
      <c r="P279" s="96">
        <f>篩選器!K279</f>
        <v>0</v>
      </c>
      <c r="Q279" s="96" t="str">
        <f t="shared" si="50"/>
        <v/>
      </c>
      <c r="R279" s="96" t="e">
        <f>篩選器!L279</f>
        <v>#N/A</v>
      </c>
      <c r="S279" s="96">
        <f>篩選器!M279</f>
        <v>0</v>
      </c>
      <c r="T279" s="96" t="str">
        <f t="shared" si="51"/>
        <v/>
      </c>
      <c r="U279" s="96" t="e">
        <f>篩選器!N279</f>
        <v>#N/A</v>
      </c>
      <c r="V279" s="96">
        <f>篩選器!O279</f>
        <v>0</v>
      </c>
      <c r="W279" s="96" t="str">
        <f t="shared" si="52"/>
        <v/>
      </c>
      <c r="X279" t="e">
        <f>篩選器!P279</f>
        <v>#N/A</v>
      </c>
      <c r="Y279">
        <f>篩選器!Q279</f>
        <v>0</v>
      </c>
      <c r="Z279" s="96" t="str">
        <f t="shared" si="53"/>
        <v/>
      </c>
      <c r="AA279" t="e">
        <f>篩選器!R279</f>
        <v>#N/A</v>
      </c>
      <c r="AB279">
        <f>篩選器!S279</f>
        <v>0</v>
      </c>
      <c r="AC279" s="96" t="str">
        <f t="shared" si="54"/>
        <v/>
      </c>
      <c r="AD279" t="e">
        <f>篩選器!T279</f>
        <v>#N/A</v>
      </c>
      <c r="AE279">
        <f>篩選器!U279</f>
        <v>0</v>
      </c>
      <c r="AF279" s="96" t="str">
        <f t="shared" si="55"/>
        <v/>
      </c>
    </row>
    <row r="280" spans="1:32" ht="12" customHeight="1">
      <c r="A280" s="108">
        <f>藥品總表!C283</f>
        <v>0</v>
      </c>
      <c r="B280" s="32">
        <f>藥品總表!B283</f>
        <v>0</v>
      </c>
      <c r="C280" s="117">
        <f>藥品總表!D283</f>
        <v>0</v>
      </c>
      <c r="E280" s="131" t="str">
        <f t="shared" si="46"/>
        <v>、、、、、、、</v>
      </c>
      <c r="F280" s="131" t="str">
        <f t="shared" si="47"/>
        <v/>
      </c>
      <c r="G280" s="131" t="str">
        <f t="shared" si="48"/>
        <v/>
      </c>
      <c r="H280" s="131"/>
      <c r="I280" s="96" t="e">
        <f>篩選器!F280</f>
        <v>#N/A</v>
      </c>
      <c r="J280" s="96">
        <f>篩選器!G280</f>
        <v>0</v>
      </c>
      <c r="K280" s="96" t="str">
        <f t="shared" si="56"/>
        <v/>
      </c>
      <c r="L280" s="96" t="e">
        <f>篩選器!H280</f>
        <v>#N/A</v>
      </c>
      <c r="M280" s="96">
        <f>篩選器!I280</f>
        <v>0</v>
      </c>
      <c r="N280" s="96" t="str">
        <f t="shared" si="49"/>
        <v/>
      </c>
      <c r="O280" s="96" t="e">
        <f>篩選器!J280</f>
        <v>#N/A</v>
      </c>
      <c r="P280" s="96">
        <f>篩選器!K280</f>
        <v>0</v>
      </c>
      <c r="Q280" s="96" t="str">
        <f t="shared" si="50"/>
        <v/>
      </c>
      <c r="R280" s="96" t="e">
        <f>篩選器!L280</f>
        <v>#N/A</v>
      </c>
      <c r="S280" s="96">
        <f>篩選器!M280</f>
        <v>0</v>
      </c>
      <c r="T280" s="96" t="str">
        <f t="shared" si="51"/>
        <v/>
      </c>
      <c r="U280" s="96" t="e">
        <f>篩選器!N280</f>
        <v>#N/A</v>
      </c>
      <c r="V280" s="96">
        <f>篩選器!O280</f>
        <v>0</v>
      </c>
      <c r="W280" s="96" t="str">
        <f t="shared" si="52"/>
        <v/>
      </c>
      <c r="X280" t="e">
        <f>篩選器!P280</f>
        <v>#N/A</v>
      </c>
      <c r="Y280">
        <f>篩選器!Q280</f>
        <v>0</v>
      </c>
      <c r="Z280" s="96" t="str">
        <f t="shared" si="53"/>
        <v/>
      </c>
      <c r="AA280" t="e">
        <f>篩選器!R280</f>
        <v>#N/A</v>
      </c>
      <c r="AB280">
        <f>篩選器!S280</f>
        <v>0</v>
      </c>
      <c r="AC280" s="96" t="str">
        <f t="shared" si="54"/>
        <v/>
      </c>
      <c r="AD280" t="e">
        <f>篩選器!T280</f>
        <v>#N/A</v>
      </c>
      <c r="AE280">
        <f>篩選器!U280</f>
        <v>0</v>
      </c>
      <c r="AF280" s="96" t="str">
        <f t="shared" si="55"/>
        <v/>
      </c>
    </row>
    <row r="281" spans="1:32" ht="12" customHeight="1">
      <c r="A281" s="108">
        <f>藥品總表!C284</f>
        <v>0</v>
      </c>
      <c r="B281" s="32">
        <f>藥品總表!B284</f>
        <v>0</v>
      </c>
      <c r="C281" s="117">
        <f>藥品總表!D284</f>
        <v>0</v>
      </c>
      <c r="E281" s="131" t="str">
        <f t="shared" si="46"/>
        <v>、、、、、、、</v>
      </c>
      <c r="F281" s="131" t="str">
        <f t="shared" si="47"/>
        <v/>
      </c>
      <c r="G281" s="131" t="str">
        <f t="shared" si="48"/>
        <v/>
      </c>
      <c r="H281" s="131"/>
      <c r="I281" s="96" t="e">
        <f>篩選器!F281</f>
        <v>#N/A</v>
      </c>
      <c r="J281" s="96">
        <f>篩選器!G281</f>
        <v>0</v>
      </c>
      <c r="K281" s="96" t="str">
        <f t="shared" si="56"/>
        <v/>
      </c>
      <c r="L281" s="96" t="e">
        <f>篩選器!H281</f>
        <v>#N/A</v>
      </c>
      <c r="M281" s="96">
        <f>篩選器!I281</f>
        <v>0</v>
      </c>
      <c r="N281" s="96" t="str">
        <f t="shared" si="49"/>
        <v/>
      </c>
      <c r="O281" s="96" t="e">
        <f>篩選器!J281</f>
        <v>#N/A</v>
      </c>
      <c r="P281" s="96">
        <f>篩選器!K281</f>
        <v>0</v>
      </c>
      <c r="Q281" s="96" t="str">
        <f t="shared" si="50"/>
        <v/>
      </c>
      <c r="R281" s="96" t="e">
        <f>篩選器!L281</f>
        <v>#N/A</v>
      </c>
      <c r="S281" s="96">
        <f>篩選器!M281</f>
        <v>0</v>
      </c>
      <c r="T281" s="96" t="str">
        <f t="shared" si="51"/>
        <v/>
      </c>
      <c r="U281" s="96" t="e">
        <f>篩選器!N281</f>
        <v>#N/A</v>
      </c>
      <c r="V281" s="96">
        <f>篩選器!O281</f>
        <v>0</v>
      </c>
      <c r="W281" s="96" t="str">
        <f t="shared" si="52"/>
        <v/>
      </c>
      <c r="X281" t="e">
        <f>篩選器!P281</f>
        <v>#N/A</v>
      </c>
      <c r="Y281">
        <f>篩選器!Q281</f>
        <v>0</v>
      </c>
      <c r="Z281" s="96" t="str">
        <f t="shared" si="53"/>
        <v/>
      </c>
      <c r="AA281" t="e">
        <f>篩選器!R281</f>
        <v>#N/A</v>
      </c>
      <c r="AB281">
        <f>篩選器!S281</f>
        <v>0</v>
      </c>
      <c r="AC281" s="96" t="str">
        <f t="shared" si="54"/>
        <v/>
      </c>
      <c r="AD281" t="e">
        <f>篩選器!T281</f>
        <v>#N/A</v>
      </c>
      <c r="AE281">
        <f>篩選器!U281</f>
        <v>0</v>
      </c>
      <c r="AF281" s="96" t="str">
        <f t="shared" si="55"/>
        <v/>
      </c>
    </row>
    <row r="282" spans="1:32" ht="12" customHeight="1">
      <c r="A282" s="108">
        <f>藥品總表!C285</f>
        <v>0</v>
      </c>
      <c r="B282" s="32">
        <f>藥品總表!B285</f>
        <v>0</v>
      </c>
      <c r="C282" s="117">
        <f>藥品總表!D285</f>
        <v>0</v>
      </c>
      <c r="E282" s="131" t="str">
        <f t="shared" si="46"/>
        <v>、、、、、、、</v>
      </c>
      <c r="F282" s="131" t="str">
        <f t="shared" si="47"/>
        <v/>
      </c>
      <c r="G282" s="131" t="str">
        <f t="shared" si="48"/>
        <v/>
      </c>
      <c r="H282" s="131"/>
      <c r="I282" s="96" t="e">
        <f>篩選器!F282</f>
        <v>#N/A</v>
      </c>
      <c r="J282" s="96">
        <f>篩選器!G282</f>
        <v>0</v>
      </c>
      <c r="K282" s="96" t="str">
        <f t="shared" si="56"/>
        <v/>
      </c>
      <c r="L282" s="96" t="e">
        <f>篩選器!H282</f>
        <v>#N/A</v>
      </c>
      <c r="M282" s="96">
        <f>篩選器!I282</f>
        <v>0</v>
      </c>
      <c r="N282" s="96" t="str">
        <f t="shared" si="49"/>
        <v/>
      </c>
      <c r="O282" s="96" t="e">
        <f>篩選器!J282</f>
        <v>#N/A</v>
      </c>
      <c r="P282" s="96">
        <f>篩選器!K282</f>
        <v>0</v>
      </c>
      <c r="Q282" s="96" t="str">
        <f t="shared" si="50"/>
        <v/>
      </c>
      <c r="R282" s="96" t="e">
        <f>篩選器!L282</f>
        <v>#N/A</v>
      </c>
      <c r="S282" s="96">
        <f>篩選器!M282</f>
        <v>0</v>
      </c>
      <c r="T282" s="96" t="str">
        <f t="shared" si="51"/>
        <v/>
      </c>
      <c r="U282" s="96" t="e">
        <f>篩選器!N282</f>
        <v>#N/A</v>
      </c>
      <c r="V282" s="96">
        <f>篩選器!O282</f>
        <v>0</v>
      </c>
      <c r="W282" s="96" t="str">
        <f t="shared" si="52"/>
        <v/>
      </c>
      <c r="X282" t="e">
        <f>篩選器!P282</f>
        <v>#N/A</v>
      </c>
      <c r="Y282">
        <f>篩選器!Q282</f>
        <v>0</v>
      </c>
      <c r="Z282" s="96" t="str">
        <f t="shared" si="53"/>
        <v/>
      </c>
      <c r="AA282" t="e">
        <f>篩選器!R282</f>
        <v>#N/A</v>
      </c>
      <c r="AB282">
        <f>篩選器!S282</f>
        <v>0</v>
      </c>
      <c r="AC282" s="96" t="str">
        <f t="shared" si="54"/>
        <v/>
      </c>
      <c r="AD282" t="e">
        <f>篩選器!T282</f>
        <v>#N/A</v>
      </c>
      <c r="AE282">
        <f>篩選器!U282</f>
        <v>0</v>
      </c>
      <c r="AF282" s="96" t="str">
        <f t="shared" si="55"/>
        <v/>
      </c>
    </row>
    <row r="283" spans="1:32" ht="12" customHeight="1">
      <c r="A283" s="108">
        <f>藥品總表!C286</f>
        <v>0</v>
      </c>
      <c r="B283" s="32">
        <f>藥品總表!B286</f>
        <v>0</v>
      </c>
      <c r="C283" s="117">
        <f>藥品總表!D286</f>
        <v>0</v>
      </c>
      <c r="E283" s="131" t="str">
        <f t="shared" si="46"/>
        <v>、、、、、、、</v>
      </c>
      <c r="F283" s="131" t="str">
        <f t="shared" si="47"/>
        <v/>
      </c>
      <c r="G283" s="131" t="str">
        <f t="shared" si="48"/>
        <v/>
      </c>
      <c r="H283" s="131"/>
      <c r="I283" s="96" t="e">
        <f>篩選器!F283</f>
        <v>#N/A</v>
      </c>
      <c r="J283" s="96">
        <f>篩選器!G283</f>
        <v>0</v>
      </c>
      <c r="K283" s="96" t="str">
        <f t="shared" si="56"/>
        <v/>
      </c>
      <c r="L283" s="96" t="e">
        <f>篩選器!H283</f>
        <v>#N/A</v>
      </c>
      <c r="M283" s="96">
        <f>篩選器!I283</f>
        <v>0</v>
      </c>
      <c r="N283" s="96" t="str">
        <f t="shared" si="49"/>
        <v/>
      </c>
      <c r="O283" s="96" t="e">
        <f>篩選器!J283</f>
        <v>#N/A</v>
      </c>
      <c r="P283" s="96">
        <f>篩選器!K283</f>
        <v>0</v>
      </c>
      <c r="Q283" s="96" t="str">
        <f t="shared" si="50"/>
        <v/>
      </c>
      <c r="R283" s="96" t="e">
        <f>篩選器!L283</f>
        <v>#N/A</v>
      </c>
      <c r="S283" s="96">
        <f>篩選器!M283</f>
        <v>0</v>
      </c>
      <c r="T283" s="96" t="str">
        <f t="shared" si="51"/>
        <v/>
      </c>
      <c r="U283" s="96" t="e">
        <f>篩選器!N283</f>
        <v>#N/A</v>
      </c>
      <c r="V283" s="96">
        <f>篩選器!O283</f>
        <v>0</v>
      </c>
      <c r="W283" s="96" t="str">
        <f t="shared" si="52"/>
        <v/>
      </c>
      <c r="X283" t="e">
        <f>篩選器!P283</f>
        <v>#N/A</v>
      </c>
      <c r="Y283">
        <f>篩選器!Q283</f>
        <v>0</v>
      </c>
      <c r="Z283" s="96" t="str">
        <f t="shared" si="53"/>
        <v/>
      </c>
      <c r="AA283" t="e">
        <f>篩選器!R283</f>
        <v>#N/A</v>
      </c>
      <c r="AB283">
        <f>篩選器!S283</f>
        <v>0</v>
      </c>
      <c r="AC283" s="96" t="str">
        <f t="shared" si="54"/>
        <v/>
      </c>
      <c r="AD283" t="e">
        <f>篩選器!T283</f>
        <v>#N/A</v>
      </c>
      <c r="AE283">
        <f>篩選器!U283</f>
        <v>0</v>
      </c>
      <c r="AF283" s="96" t="str">
        <f t="shared" si="55"/>
        <v/>
      </c>
    </row>
    <row r="284" spans="1:32" ht="12" customHeight="1">
      <c r="A284" s="108">
        <f>藥品總表!C287</f>
        <v>0</v>
      </c>
      <c r="B284" s="32">
        <f>藥品總表!B287</f>
        <v>0</v>
      </c>
      <c r="C284" s="117">
        <f>藥品總表!D287</f>
        <v>0</v>
      </c>
      <c r="E284" s="131" t="str">
        <f t="shared" si="46"/>
        <v>、、、、、、、</v>
      </c>
      <c r="F284" s="131" t="str">
        <f t="shared" si="47"/>
        <v/>
      </c>
      <c r="G284" s="131" t="str">
        <f t="shared" si="48"/>
        <v/>
      </c>
      <c r="H284" s="131"/>
      <c r="I284" s="96" t="e">
        <f>篩選器!F284</f>
        <v>#N/A</v>
      </c>
      <c r="J284" s="96">
        <f>篩選器!G284</f>
        <v>0</v>
      </c>
      <c r="K284" s="96" t="str">
        <f t="shared" si="56"/>
        <v/>
      </c>
      <c r="L284" s="96" t="e">
        <f>篩選器!H284</f>
        <v>#N/A</v>
      </c>
      <c r="M284" s="96">
        <f>篩選器!I284</f>
        <v>0</v>
      </c>
      <c r="N284" s="96" t="str">
        <f t="shared" si="49"/>
        <v/>
      </c>
      <c r="O284" s="96" t="e">
        <f>篩選器!J284</f>
        <v>#N/A</v>
      </c>
      <c r="P284" s="96">
        <f>篩選器!K284</f>
        <v>0</v>
      </c>
      <c r="Q284" s="96" t="str">
        <f t="shared" si="50"/>
        <v/>
      </c>
      <c r="R284" s="96" t="e">
        <f>篩選器!L284</f>
        <v>#N/A</v>
      </c>
      <c r="S284" s="96">
        <f>篩選器!M284</f>
        <v>0</v>
      </c>
      <c r="T284" s="96" t="str">
        <f t="shared" si="51"/>
        <v/>
      </c>
      <c r="U284" s="96" t="e">
        <f>篩選器!N284</f>
        <v>#N/A</v>
      </c>
      <c r="V284" s="96">
        <f>篩選器!O284</f>
        <v>0</v>
      </c>
      <c r="W284" s="96" t="str">
        <f t="shared" si="52"/>
        <v/>
      </c>
      <c r="X284" t="e">
        <f>篩選器!P284</f>
        <v>#N/A</v>
      </c>
      <c r="Y284">
        <f>篩選器!Q284</f>
        <v>0</v>
      </c>
      <c r="Z284" s="96" t="str">
        <f t="shared" si="53"/>
        <v/>
      </c>
      <c r="AA284" t="e">
        <f>篩選器!R284</f>
        <v>#N/A</v>
      </c>
      <c r="AB284">
        <f>篩選器!S284</f>
        <v>0</v>
      </c>
      <c r="AC284" s="96" t="str">
        <f t="shared" si="54"/>
        <v/>
      </c>
      <c r="AD284" t="e">
        <f>篩選器!T284</f>
        <v>#N/A</v>
      </c>
      <c r="AE284">
        <f>篩選器!U284</f>
        <v>0</v>
      </c>
      <c r="AF284" s="96" t="str">
        <f t="shared" si="55"/>
        <v/>
      </c>
    </row>
    <row r="285" spans="1:32" ht="12" customHeight="1">
      <c r="A285" s="108">
        <f>藥品總表!C288</f>
        <v>0</v>
      </c>
      <c r="B285" s="32">
        <f>藥品總表!B288</f>
        <v>0</v>
      </c>
      <c r="C285" s="117">
        <f>藥品總表!D288</f>
        <v>0</v>
      </c>
      <c r="E285" s="131" t="str">
        <f t="shared" si="46"/>
        <v>、、、、、、、</v>
      </c>
      <c r="F285" s="131" t="str">
        <f t="shared" si="47"/>
        <v/>
      </c>
      <c r="G285" s="131" t="str">
        <f t="shared" si="48"/>
        <v/>
      </c>
      <c r="H285" s="131"/>
      <c r="I285" s="96" t="e">
        <f>篩選器!F285</f>
        <v>#N/A</v>
      </c>
      <c r="J285" s="96">
        <f>篩選器!G285</f>
        <v>0</v>
      </c>
      <c r="K285" s="96" t="str">
        <f t="shared" si="56"/>
        <v/>
      </c>
      <c r="L285" s="96" t="e">
        <f>篩選器!H285</f>
        <v>#N/A</v>
      </c>
      <c r="M285" s="96">
        <f>篩選器!I285</f>
        <v>0</v>
      </c>
      <c r="N285" s="96" t="str">
        <f t="shared" si="49"/>
        <v/>
      </c>
      <c r="O285" s="96" t="e">
        <f>篩選器!J285</f>
        <v>#N/A</v>
      </c>
      <c r="P285" s="96">
        <f>篩選器!K285</f>
        <v>0</v>
      </c>
      <c r="Q285" s="96" t="str">
        <f t="shared" si="50"/>
        <v/>
      </c>
      <c r="R285" s="96" t="e">
        <f>篩選器!L285</f>
        <v>#N/A</v>
      </c>
      <c r="S285" s="96">
        <f>篩選器!M285</f>
        <v>0</v>
      </c>
      <c r="T285" s="96" t="str">
        <f t="shared" si="51"/>
        <v/>
      </c>
      <c r="U285" s="96" t="e">
        <f>篩選器!N285</f>
        <v>#N/A</v>
      </c>
      <c r="V285" s="96">
        <f>篩選器!O285</f>
        <v>0</v>
      </c>
      <c r="W285" s="96" t="str">
        <f t="shared" si="52"/>
        <v/>
      </c>
      <c r="X285" t="e">
        <f>篩選器!P285</f>
        <v>#N/A</v>
      </c>
      <c r="Y285">
        <f>篩選器!Q285</f>
        <v>0</v>
      </c>
      <c r="Z285" s="96" t="str">
        <f t="shared" si="53"/>
        <v/>
      </c>
      <c r="AA285" t="e">
        <f>篩選器!R285</f>
        <v>#N/A</v>
      </c>
      <c r="AB285">
        <f>篩選器!S285</f>
        <v>0</v>
      </c>
      <c r="AC285" s="96" t="str">
        <f t="shared" si="54"/>
        <v/>
      </c>
      <c r="AD285" t="e">
        <f>篩選器!T285</f>
        <v>#N/A</v>
      </c>
      <c r="AE285">
        <f>篩選器!U285</f>
        <v>0</v>
      </c>
      <c r="AF285" s="96" t="str">
        <f t="shared" si="55"/>
        <v/>
      </c>
    </row>
    <row r="286" spans="1:32" ht="12" customHeight="1">
      <c r="A286" s="108">
        <f>藥品總表!C289</f>
        <v>0</v>
      </c>
      <c r="B286" s="32">
        <f>藥品總表!B289</f>
        <v>0</v>
      </c>
      <c r="C286" s="117">
        <f>藥品總表!D289</f>
        <v>0</v>
      </c>
      <c r="E286" s="131" t="str">
        <f t="shared" si="46"/>
        <v>、、、、、、、</v>
      </c>
      <c r="F286" s="131" t="str">
        <f t="shared" si="47"/>
        <v/>
      </c>
      <c r="G286" s="131" t="str">
        <f t="shared" si="48"/>
        <v/>
      </c>
      <c r="H286" s="131"/>
      <c r="I286" s="96" t="e">
        <f>篩選器!F286</f>
        <v>#N/A</v>
      </c>
      <c r="J286" s="96">
        <f>篩選器!G286</f>
        <v>0</v>
      </c>
      <c r="K286" s="96" t="str">
        <f t="shared" si="56"/>
        <v/>
      </c>
      <c r="L286" s="96" t="e">
        <f>篩選器!H286</f>
        <v>#N/A</v>
      </c>
      <c r="M286" s="96">
        <f>篩選器!I286</f>
        <v>0</v>
      </c>
      <c r="N286" s="96" t="str">
        <f t="shared" si="49"/>
        <v/>
      </c>
      <c r="O286" s="96" t="e">
        <f>篩選器!J286</f>
        <v>#N/A</v>
      </c>
      <c r="P286" s="96">
        <f>篩選器!K286</f>
        <v>0</v>
      </c>
      <c r="Q286" s="96" t="str">
        <f t="shared" si="50"/>
        <v/>
      </c>
      <c r="R286" s="96" t="e">
        <f>篩選器!L286</f>
        <v>#N/A</v>
      </c>
      <c r="S286" s="96">
        <f>篩選器!M286</f>
        <v>0</v>
      </c>
      <c r="T286" s="96" t="str">
        <f t="shared" si="51"/>
        <v/>
      </c>
      <c r="U286" s="96" t="e">
        <f>篩選器!N286</f>
        <v>#N/A</v>
      </c>
      <c r="V286" s="96">
        <f>篩選器!O286</f>
        <v>0</v>
      </c>
      <c r="W286" s="96" t="str">
        <f t="shared" si="52"/>
        <v/>
      </c>
      <c r="X286" t="e">
        <f>篩選器!P286</f>
        <v>#N/A</v>
      </c>
      <c r="Y286">
        <f>篩選器!Q286</f>
        <v>0</v>
      </c>
      <c r="Z286" s="96" t="str">
        <f t="shared" si="53"/>
        <v/>
      </c>
      <c r="AA286" t="e">
        <f>篩選器!R286</f>
        <v>#N/A</v>
      </c>
      <c r="AB286">
        <f>篩選器!S286</f>
        <v>0</v>
      </c>
      <c r="AC286" s="96" t="str">
        <f t="shared" si="54"/>
        <v/>
      </c>
      <c r="AD286" t="e">
        <f>篩選器!T286</f>
        <v>#N/A</v>
      </c>
      <c r="AE286">
        <f>篩選器!U286</f>
        <v>0</v>
      </c>
      <c r="AF286" s="96" t="str">
        <f t="shared" si="55"/>
        <v/>
      </c>
    </row>
    <row r="287" spans="1:32" ht="12" customHeight="1">
      <c r="A287" s="108">
        <f>藥品總表!C290</f>
        <v>0</v>
      </c>
      <c r="B287" s="32">
        <f>藥品總表!B290</f>
        <v>0</v>
      </c>
      <c r="C287" s="117">
        <f>藥品總表!D290</f>
        <v>0</v>
      </c>
      <c r="E287" s="131" t="str">
        <f t="shared" si="46"/>
        <v>、、、、、、、</v>
      </c>
      <c r="F287" s="131" t="str">
        <f t="shared" si="47"/>
        <v/>
      </c>
      <c r="G287" s="131" t="str">
        <f t="shared" si="48"/>
        <v/>
      </c>
      <c r="H287" s="131"/>
      <c r="I287" s="96" t="e">
        <f>篩選器!F287</f>
        <v>#N/A</v>
      </c>
      <c r="J287" s="96">
        <f>篩選器!G287</f>
        <v>0</v>
      </c>
      <c r="K287" s="96" t="str">
        <f t="shared" si="56"/>
        <v/>
      </c>
      <c r="L287" s="96" t="e">
        <f>篩選器!H287</f>
        <v>#N/A</v>
      </c>
      <c r="M287" s="96">
        <f>篩選器!I287</f>
        <v>0</v>
      </c>
      <c r="N287" s="96" t="str">
        <f t="shared" si="49"/>
        <v/>
      </c>
      <c r="O287" s="96" t="e">
        <f>篩選器!J287</f>
        <v>#N/A</v>
      </c>
      <c r="P287" s="96">
        <f>篩選器!K287</f>
        <v>0</v>
      </c>
      <c r="Q287" s="96" t="str">
        <f t="shared" si="50"/>
        <v/>
      </c>
      <c r="R287" s="96" t="e">
        <f>篩選器!L287</f>
        <v>#N/A</v>
      </c>
      <c r="S287" s="96">
        <f>篩選器!M287</f>
        <v>0</v>
      </c>
      <c r="T287" s="96" t="str">
        <f t="shared" si="51"/>
        <v/>
      </c>
      <c r="U287" s="96" t="e">
        <f>篩選器!N287</f>
        <v>#N/A</v>
      </c>
      <c r="V287" s="96">
        <f>篩選器!O287</f>
        <v>0</v>
      </c>
      <c r="W287" s="96" t="str">
        <f t="shared" si="52"/>
        <v/>
      </c>
      <c r="X287" t="e">
        <f>篩選器!P287</f>
        <v>#N/A</v>
      </c>
      <c r="Y287">
        <f>篩選器!Q287</f>
        <v>0</v>
      </c>
      <c r="Z287" s="96" t="str">
        <f t="shared" si="53"/>
        <v/>
      </c>
      <c r="AA287" t="e">
        <f>篩選器!R287</f>
        <v>#N/A</v>
      </c>
      <c r="AB287">
        <f>篩選器!S287</f>
        <v>0</v>
      </c>
      <c r="AC287" s="96" t="str">
        <f t="shared" si="54"/>
        <v/>
      </c>
      <c r="AD287" t="e">
        <f>篩選器!T287</f>
        <v>#N/A</v>
      </c>
      <c r="AE287">
        <f>篩選器!U287</f>
        <v>0</v>
      </c>
      <c r="AF287" s="96" t="str">
        <f t="shared" si="55"/>
        <v/>
      </c>
    </row>
    <row r="288" spans="1:32" ht="12" customHeight="1">
      <c r="A288" s="108">
        <f>藥品總表!C291</f>
        <v>0</v>
      </c>
      <c r="B288" s="32">
        <f>藥品總表!B291</f>
        <v>0</v>
      </c>
      <c r="C288" s="117">
        <f>藥品總表!D291</f>
        <v>0</v>
      </c>
      <c r="E288" s="131" t="str">
        <f t="shared" si="46"/>
        <v>、、、、、、、</v>
      </c>
      <c r="F288" s="131" t="str">
        <f t="shared" si="47"/>
        <v/>
      </c>
      <c r="G288" s="131" t="str">
        <f t="shared" si="48"/>
        <v/>
      </c>
      <c r="H288" s="131"/>
      <c r="I288" s="96" t="e">
        <f>篩選器!F288</f>
        <v>#N/A</v>
      </c>
      <c r="J288" s="96">
        <f>篩選器!G288</f>
        <v>0</v>
      </c>
      <c r="K288" s="96" t="str">
        <f t="shared" si="56"/>
        <v/>
      </c>
      <c r="L288" s="96" t="e">
        <f>篩選器!H288</f>
        <v>#N/A</v>
      </c>
      <c r="M288" s="96">
        <f>篩選器!I288</f>
        <v>0</v>
      </c>
      <c r="N288" s="96" t="str">
        <f t="shared" si="49"/>
        <v/>
      </c>
      <c r="O288" s="96" t="e">
        <f>篩選器!J288</f>
        <v>#N/A</v>
      </c>
      <c r="P288" s="96">
        <f>篩選器!K288</f>
        <v>0</v>
      </c>
      <c r="Q288" s="96" t="str">
        <f t="shared" si="50"/>
        <v/>
      </c>
      <c r="R288" s="96" t="e">
        <f>篩選器!L288</f>
        <v>#N/A</v>
      </c>
      <c r="S288" s="96">
        <f>篩選器!M288</f>
        <v>0</v>
      </c>
      <c r="T288" s="96" t="str">
        <f t="shared" si="51"/>
        <v/>
      </c>
      <c r="U288" s="96" t="e">
        <f>篩選器!N288</f>
        <v>#N/A</v>
      </c>
      <c r="V288" s="96">
        <f>篩選器!O288</f>
        <v>0</v>
      </c>
      <c r="W288" s="96" t="str">
        <f t="shared" si="52"/>
        <v/>
      </c>
      <c r="X288" t="e">
        <f>篩選器!P288</f>
        <v>#N/A</v>
      </c>
      <c r="Y288">
        <f>篩選器!Q288</f>
        <v>0</v>
      </c>
      <c r="Z288" s="96" t="str">
        <f t="shared" si="53"/>
        <v/>
      </c>
      <c r="AA288" t="e">
        <f>篩選器!R288</f>
        <v>#N/A</v>
      </c>
      <c r="AB288">
        <f>篩選器!S288</f>
        <v>0</v>
      </c>
      <c r="AC288" s="96" t="str">
        <f t="shared" si="54"/>
        <v/>
      </c>
      <c r="AD288" t="e">
        <f>篩選器!T288</f>
        <v>#N/A</v>
      </c>
      <c r="AE288">
        <f>篩選器!U288</f>
        <v>0</v>
      </c>
      <c r="AF288" s="96" t="str">
        <f t="shared" si="55"/>
        <v/>
      </c>
    </row>
    <row r="289" spans="1:32" ht="12" customHeight="1">
      <c r="A289" s="108">
        <f>藥品總表!C292</f>
        <v>0</v>
      </c>
      <c r="B289" s="32">
        <f>藥品總表!B292</f>
        <v>0</v>
      </c>
      <c r="C289" s="117">
        <f>藥品總表!D292</f>
        <v>0</v>
      </c>
      <c r="E289" s="131" t="str">
        <f t="shared" si="46"/>
        <v>、、、、、、、</v>
      </c>
      <c r="F289" s="131" t="str">
        <f t="shared" si="47"/>
        <v/>
      </c>
      <c r="G289" s="131" t="str">
        <f t="shared" si="48"/>
        <v/>
      </c>
      <c r="H289" s="131"/>
      <c r="I289" s="96" t="e">
        <f>篩選器!F289</f>
        <v>#N/A</v>
      </c>
      <c r="J289" s="96">
        <f>篩選器!G289</f>
        <v>0</v>
      </c>
      <c r="K289" s="96" t="str">
        <f t="shared" si="56"/>
        <v/>
      </c>
      <c r="L289" s="96" t="e">
        <f>篩選器!H289</f>
        <v>#N/A</v>
      </c>
      <c r="M289" s="96">
        <f>篩選器!I289</f>
        <v>0</v>
      </c>
      <c r="N289" s="96" t="str">
        <f t="shared" si="49"/>
        <v/>
      </c>
      <c r="O289" s="96" t="e">
        <f>篩選器!J289</f>
        <v>#N/A</v>
      </c>
      <c r="P289" s="96">
        <f>篩選器!K289</f>
        <v>0</v>
      </c>
      <c r="Q289" s="96" t="str">
        <f t="shared" si="50"/>
        <v/>
      </c>
      <c r="R289" s="96" t="e">
        <f>篩選器!L289</f>
        <v>#N/A</v>
      </c>
      <c r="S289" s="96">
        <f>篩選器!M289</f>
        <v>0</v>
      </c>
      <c r="T289" s="96" t="str">
        <f t="shared" si="51"/>
        <v/>
      </c>
      <c r="U289" s="96" t="e">
        <f>篩選器!N289</f>
        <v>#N/A</v>
      </c>
      <c r="V289" s="96">
        <f>篩選器!O289</f>
        <v>0</v>
      </c>
      <c r="W289" s="96" t="str">
        <f t="shared" si="52"/>
        <v/>
      </c>
      <c r="X289" t="e">
        <f>篩選器!P289</f>
        <v>#N/A</v>
      </c>
      <c r="Y289">
        <f>篩選器!Q289</f>
        <v>0</v>
      </c>
      <c r="Z289" s="96" t="str">
        <f t="shared" si="53"/>
        <v/>
      </c>
      <c r="AA289" t="e">
        <f>篩選器!R289</f>
        <v>#N/A</v>
      </c>
      <c r="AB289">
        <f>篩選器!S289</f>
        <v>0</v>
      </c>
      <c r="AC289" s="96" t="str">
        <f t="shared" si="54"/>
        <v/>
      </c>
      <c r="AD289" t="e">
        <f>篩選器!T289</f>
        <v>#N/A</v>
      </c>
      <c r="AE289">
        <f>篩選器!U289</f>
        <v>0</v>
      </c>
      <c r="AF289" s="96" t="str">
        <f t="shared" si="55"/>
        <v/>
      </c>
    </row>
    <row r="290" spans="1:32" ht="12" customHeight="1">
      <c r="A290" s="108">
        <f>藥品總表!C293</f>
        <v>0</v>
      </c>
      <c r="B290" s="32">
        <f>藥品總表!B293</f>
        <v>0</v>
      </c>
      <c r="C290" s="117">
        <f>藥品總表!D293</f>
        <v>0</v>
      </c>
      <c r="E290" s="131" t="str">
        <f t="shared" si="46"/>
        <v>、、、、、、、</v>
      </c>
      <c r="F290" s="131" t="str">
        <f t="shared" si="47"/>
        <v/>
      </c>
      <c r="G290" s="131" t="str">
        <f t="shared" si="48"/>
        <v/>
      </c>
      <c r="H290" s="131"/>
      <c r="I290" s="96" t="e">
        <f>篩選器!F290</f>
        <v>#N/A</v>
      </c>
      <c r="J290" s="96">
        <f>篩選器!G290</f>
        <v>0</v>
      </c>
      <c r="K290" s="96" t="str">
        <f t="shared" si="56"/>
        <v/>
      </c>
      <c r="L290" s="96" t="e">
        <f>篩選器!H290</f>
        <v>#N/A</v>
      </c>
      <c r="M290" s="96">
        <f>篩選器!I290</f>
        <v>0</v>
      </c>
      <c r="N290" s="96" t="str">
        <f t="shared" si="49"/>
        <v/>
      </c>
      <c r="O290" s="96" t="e">
        <f>篩選器!J290</f>
        <v>#N/A</v>
      </c>
      <c r="P290" s="96">
        <f>篩選器!K290</f>
        <v>0</v>
      </c>
      <c r="Q290" s="96" t="str">
        <f t="shared" si="50"/>
        <v/>
      </c>
      <c r="R290" s="96" t="e">
        <f>篩選器!L290</f>
        <v>#N/A</v>
      </c>
      <c r="S290" s="96">
        <f>篩選器!M290</f>
        <v>0</v>
      </c>
      <c r="T290" s="96" t="str">
        <f t="shared" si="51"/>
        <v/>
      </c>
      <c r="U290" s="96" t="e">
        <f>篩選器!N290</f>
        <v>#N/A</v>
      </c>
      <c r="V290" s="96">
        <f>篩選器!O290</f>
        <v>0</v>
      </c>
      <c r="W290" s="96" t="str">
        <f t="shared" si="52"/>
        <v/>
      </c>
      <c r="X290" t="e">
        <f>篩選器!P290</f>
        <v>#N/A</v>
      </c>
      <c r="Y290">
        <f>篩選器!Q290</f>
        <v>0</v>
      </c>
      <c r="Z290" s="96" t="str">
        <f t="shared" si="53"/>
        <v/>
      </c>
      <c r="AA290" t="e">
        <f>篩選器!R290</f>
        <v>#N/A</v>
      </c>
      <c r="AB290">
        <f>篩選器!S290</f>
        <v>0</v>
      </c>
      <c r="AC290" s="96" t="str">
        <f t="shared" si="54"/>
        <v/>
      </c>
      <c r="AD290" t="e">
        <f>篩選器!T290</f>
        <v>#N/A</v>
      </c>
      <c r="AE290">
        <f>篩選器!U290</f>
        <v>0</v>
      </c>
      <c r="AF290" s="96" t="str">
        <f t="shared" si="55"/>
        <v/>
      </c>
    </row>
    <row r="291" spans="1:32" ht="12" customHeight="1">
      <c r="A291" s="108">
        <f>藥品總表!C294</f>
        <v>0</v>
      </c>
      <c r="B291" s="32">
        <f>藥品總表!B294</f>
        <v>0</v>
      </c>
      <c r="C291" s="117">
        <f>藥品總表!D294</f>
        <v>0</v>
      </c>
      <c r="E291" s="131" t="str">
        <f t="shared" si="46"/>
        <v>、、、、、、、</v>
      </c>
      <c r="F291" s="131" t="str">
        <f t="shared" si="47"/>
        <v/>
      </c>
      <c r="G291" s="131" t="str">
        <f t="shared" si="48"/>
        <v/>
      </c>
      <c r="H291" s="131"/>
      <c r="I291" s="96" t="e">
        <f>篩選器!F291</f>
        <v>#N/A</v>
      </c>
      <c r="J291" s="96">
        <f>篩選器!G291</f>
        <v>0</v>
      </c>
      <c r="K291" s="96" t="str">
        <f t="shared" si="56"/>
        <v/>
      </c>
      <c r="L291" s="96" t="e">
        <f>篩選器!H291</f>
        <v>#N/A</v>
      </c>
      <c r="M291" s="96">
        <f>篩選器!I291</f>
        <v>0</v>
      </c>
      <c r="N291" s="96" t="str">
        <f t="shared" si="49"/>
        <v/>
      </c>
      <c r="O291" s="96" t="e">
        <f>篩選器!J291</f>
        <v>#N/A</v>
      </c>
      <c r="P291" s="96">
        <f>篩選器!K291</f>
        <v>0</v>
      </c>
      <c r="Q291" s="96" t="str">
        <f t="shared" si="50"/>
        <v/>
      </c>
      <c r="R291" s="96" t="e">
        <f>篩選器!L291</f>
        <v>#N/A</v>
      </c>
      <c r="S291" s="96">
        <f>篩選器!M291</f>
        <v>0</v>
      </c>
      <c r="T291" s="96" t="str">
        <f t="shared" si="51"/>
        <v/>
      </c>
      <c r="U291" s="96" t="e">
        <f>篩選器!N291</f>
        <v>#N/A</v>
      </c>
      <c r="V291" s="96">
        <f>篩選器!O291</f>
        <v>0</v>
      </c>
      <c r="W291" s="96" t="str">
        <f t="shared" si="52"/>
        <v/>
      </c>
      <c r="X291" t="e">
        <f>篩選器!P291</f>
        <v>#N/A</v>
      </c>
      <c r="Y291">
        <f>篩選器!Q291</f>
        <v>0</v>
      </c>
      <c r="Z291" s="96" t="str">
        <f t="shared" si="53"/>
        <v/>
      </c>
      <c r="AA291" t="e">
        <f>篩選器!R291</f>
        <v>#N/A</v>
      </c>
      <c r="AB291">
        <f>篩選器!S291</f>
        <v>0</v>
      </c>
      <c r="AC291" s="96" t="str">
        <f t="shared" si="54"/>
        <v/>
      </c>
      <c r="AD291" t="e">
        <f>篩選器!T291</f>
        <v>#N/A</v>
      </c>
      <c r="AE291">
        <f>篩選器!U291</f>
        <v>0</v>
      </c>
      <c r="AF291" s="96" t="str">
        <f t="shared" si="55"/>
        <v/>
      </c>
    </row>
    <row r="292" spans="1:32" ht="12" customHeight="1">
      <c r="A292" s="108">
        <f>藥品總表!C295</f>
        <v>0</v>
      </c>
      <c r="B292" s="32">
        <f>藥品總表!B295</f>
        <v>0</v>
      </c>
      <c r="C292" s="117">
        <f>藥品總表!D295</f>
        <v>0</v>
      </c>
      <c r="E292" s="131" t="str">
        <f t="shared" si="46"/>
        <v>、、、、、、、</v>
      </c>
      <c r="F292" s="131" t="str">
        <f t="shared" si="47"/>
        <v/>
      </c>
      <c r="G292" s="131" t="str">
        <f t="shared" si="48"/>
        <v/>
      </c>
      <c r="H292" s="131"/>
      <c r="I292" s="96" t="e">
        <f>篩選器!F292</f>
        <v>#N/A</v>
      </c>
      <c r="J292" s="96">
        <f>篩選器!G292</f>
        <v>0</v>
      </c>
      <c r="K292" s="96" t="str">
        <f t="shared" si="56"/>
        <v/>
      </c>
      <c r="L292" s="96" t="e">
        <f>篩選器!H292</f>
        <v>#N/A</v>
      </c>
      <c r="M292" s="96">
        <f>篩選器!I292</f>
        <v>0</v>
      </c>
      <c r="N292" s="96" t="str">
        <f t="shared" si="49"/>
        <v/>
      </c>
      <c r="O292" s="96" t="e">
        <f>篩選器!J292</f>
        <v>#N/A</v>
      </c>
      <c r="P292" s="96">
        <f>篩選器!K292</f>
        <v>0</v>
      </c>
      <c r="Q292" s="96" t="str">
        <f t="shared" si="50"/>
        <v/>
      </c>
      <c r="R292" s="96" t="e">
        <f>篩選器!L292</f>
        <v>#N/A</v>
      </c>
      <c r="S292" s="96">
        <f>篩選器!M292</f>
        <v>0</v>
      </c>
      <c r="T292" s="96" t="str">
        <f t="shared" si="51"/>
        <v/>
      </c>
      <c r="U292" s="96" t="e">
        <f>篩選器!N292</f>
        <v>#N/A</v>
      </c>
      <c r="V292" s="96">
        <f>篩選器!O292</f>
        <v>0</v>
      </c>
      <c r="W292" s="96" t="str">
        <f t="shared" si="52"/>
        <v/>
      </c>
      <c r="X292" t="e">
        <f>篩選器!P292</f>
        <v>#N/A</v>
      </c>
      <c r="Y292">
        <f>篩選器!Q292</f>
        <v>0</v>
      </c>
      <c r="Z292" s="96" t="str">
        <f t="shared" si="53"/>
        <v/>
      </c>
      <c r="AA292" t="e">
        <f>篩選器!R292</f>
        <v>#N/A</v>
      </c>
      <c r="AB292">
        <f>篩選器!S292</f>
        <v>0</v>
      </c>
      <c r="AC292" s="96" t="str">
        <f t="shared" si="54"/>
        <v/>
      </c>
      <c r="AD292" t="e">
        <f>篩選器!T292</f>
        <v>#N/A</v>
      </c>
      <c r="AE292">
        <f>篩選器!U292</f>
        <v>0</v>
      </c>
      <c r="AF292" s="96" t="str">
        <f t="shared" si="55"/>
        <v/>
      </c>
    </row>
    <row r="293" spans="1:32" ht="12" customHeight="1">
      <c r="A293" s="108">
        <f>藥品總表!C296</f>
        <v>0</v>
      </c>
      <c r="B293" s="32">
        <f>藥品總表!B296</f>
        <v>0</v>
      </c>
      <c r="C293" s="117">
        <f>藥品總表!D296</f>
        <v>0</v>
      </c>
      <c r="E293" s="131" t="str">
        <f t="shared" si="46"/>
        <v>、、、、、、、</v>
      </c>
      <c r="F293" s="131" t="str">
        <f t="shared" si="47"/>
        <v/>
      </c>
      <c r="G293" s="131" t="str">
        <f t="shared" si="48"/>
        <v/>
      </c>
      <c r="H293" s="131"/>
      <c r="I293" s="96" t="e">
        <f>篩選器!F293</f>
        <v>#N/A</v>
      </c>
      <c r="J293" s="96">
        <f>篩選器!G293</f>
        <v>0</v>
      </c>
      <c r="K293" s="96" t="str">
        <f t="shared" si="56"/>
        <v/>
      </c>
      <c r="L293" s="96" t="e">
        <f>篩選器!H293</f>
        <v>#N/A</v>
      </c>
      <c r="M293" s="96">
        <f>篩選器!I293</f>
        <v>0</v>
      </c>
      <c r="N293" s="96" t="str">
        <f t="shared" si="49"/>
        <v/>
      </c>
      <c r="O293" s="96" t="e">
        <f>篩選器!J293</f>
        <v>#N/A</v>
      </c>
      <c r="P293" s="96">
        <f>篩選器!K293</f>
        <v>0</v>
      </c>
      <c r="Q293" s="96" t="str">
        <f t="shared" si="50"/>
        <v/>
      </c>
      <c r="R293" s="96" t="e">
        <f>篩選器!L293</f>
        <v>#N/A</v>
      </c>
      <c r="S293" s="96">
        <f>篩選器!M293</f>
        <v>0</v>
      </c>
      <c r="T293" s="96" t="str">
        <f t="shared" si="51"/>
        <v/>
      </c>
      <c r="U293" s="96" t="e">
        <f>篩選器!N293</f>
        <v>#N/A</v>
      </c>
      <c r="V293" s="96">
        <f>篩選器!O293</f>
        <v>0</v>
      </c>
      <c r="W293" s="96" t="str">
        <f t="shared" si="52"/>
        <v/>
      </c>
      <c r="X293" t="e">
        <f>篩選器!P293</f>
        <v>#N/A</v>
      </c>
      <c r="Y293">
        <f>篩選器!Q293</f>
        <v>0</v>
      </c>
      <c r="Z293" s="96" t="str">
        <f t="shared" si="53"/>
        <v/>
      </c>
      <c r="AA293" t="e">
        <f>篩選器!R293</f>
        <v>#N/A</v>
      </c>
      <c r="AB293">
        <f>篩選器!S293</f>
        <v>0</v>
      </c>
      <c r="AC293" s="96" t="str">
        <f t="shared" si="54"/>
        <v/>
      </c>
      <c r="AD293" t="e">
        <f>篩選器!T293</f>
        <v>#N/A</v>
      </c>
      <c r="AE293">
        <f>篩選器!U293</f>
        <v>0</v>
      </c>
      <c r="AF293" s="96" t="str">
        <f t="shared" si="55"/>
        <v/>
      </c>
    </row>
    <row r="294" spans="1:32" ht="12" customHeight="1">
      <c r="A294" s="108">
        <f>藥品總表!C297</f>
        <v>0</v>
      </c>
      <c r="B294" s="32">
        <f>藥品總表!B297</f>
        <v>0</v>
      </c>
      <c r="C294" s="117">
        <f>藥品總表!D297</f>
        <v>0</v>
      </c>
      <c r="E294" s="131" t="str">
        <f t="shared" si="46"/>
        <v>、、、、、、、</v>
      </c>
      <c r="F294" s="131" t="str">
        <f t="shared" si="47"/>
        <v/>
      </c>
      <c r="G294" s="131" t="str">
        <f t="shared" si="48"/>
        <v/>
      </c>
      <c r="H294" s="131"/>
      <c r="I294" s="96" t="e">
        <f>篩選器!F294</f>
        <v>#N/A</v>
      </c>
      <c r="J294" s="96">
        <f>篩選器!G294</f>
        <v>0</v>
      </c>
      <c r="K294" s="96" t="str">
        <f t="shared" si="56"/>
        <v/>
      </c>
      <c r="L294" s="96" t="e">
        <f>篩選器!H294</f>
        <v>#N/A</v>
      </c>
      <c r="M294" s="96">
        <f>篩選器!I294</f>
        <v>0</v>
      </c>
      <c r="N294" s="96" t="str">
        <f t="shared" si="49"/>
        <v/>
      </c>
      <c r="O294" s="96" t="e">
        <f>篩選器!J294</f>
        <v>#N/A</v>
      </c>
      <c r="P294" s="96">
        <f>篩選器!K294</f>
        <v>0</v>
      </c>
      <c r="Q294" s="96" t="str">
        <f t="shared" si="50"/>
        <v/>
      </c>
      <c r="R294" s="96" t="e">
        <f>篩選器!L294</f>
        <v>#N/A</v>
      </c>
      <c r="S294" s="96">
        <f>篩選器!M294</f>
        <v>0</v>
      </c>
      <c r="T294" s="96" t="str">
        <f t="shared" si="51"/>
        <v/>
      </c>
      <c r="U294" s="96" t="e">
        <f>篩選器!N294</f>
        <v>#N/A</v>
      </c>
      <c r="V294" s="96">
        <f>篩選器!O294</f>
        <v>0</v>
      </c>
      <c r="W294" s="96" t="str">
        <f t="shared" si="52"/>
        <v/>
      </c>
      <c r="X294" t="e">
        <f>篩選器!P294</f>
        <v>#N/A</v>
      </c>
      <c r="Y294">
        <f>篩選器!Q294</f>
        <v>0</v>
      </c>
      <c r="Z294" s="96" t="str">
        <f t="shared" si="53"/>
        <v/>
      </c>
      <c r="AA294" t="e">
        <f>篩選器!R294</f>
        <v>#N/A</v>
      </c>
      <c r="AB294">
        <f>篩選器!S294</f>
        <v>0</v>
      </c>
      <c r="AC294" s="96" t="str">
        <f t="shared" si="54"/>
        <v/>
      </c>
      <c r="AD294" t="e">
        <f>篩選器!T294</f>
        <v>#N/A</v>
      </c>
      <c r="AE294">
        <f>篩選器!U294</f>
        <v>0</v>
      </c>
      <c r="AF294" s="96" t="str">
        <f t="shared" si="55"/>
        <v/>
      </c>
    </row>
    <row r="295" spans="1:32" ht="12" customHeight="1">
      <c r="A295" s="108">
        <f>藥品總表!C298</f>
        <v>0</v>
      </c>
      <c r="B295" s="32">
        <f>藥品總表!B298</f>
        <v>0</v>
      </c>
      <c r="C295" s="117">
        <f>藥品總表!D298</f>
        <v>0</v>
      </c>
      <c r="E295" s="131" t="str">
        <f t="shared" si="46"/>
        <v>、、、、、、、</v>
      </c>
      <c r="F295" s="131" t="str">
        <f t="shared" si="47"/>
        <v/>
      </c>
      <c r="G295" s="131" t="str">
        <f t="shared" si="48"/>
        <v/>
      </c>
      <c r="H295" s="131"/>
      <c r="I295" s="96" t="e">
        <f>篩選器!F295</f>
        <v>#N/A</v>
      </c>
      <c r="J295" s="96">
        <f>篩選器!G295</f>
        <v>0</v>
      </c>
      <c r="K295" s="96" t="str">
        <f t="shared" si="56"/>
        <v/>
      </c>
      <c r="L295" s="96" t="e">
        <f>篩選器!H295</f>
        <v>#N/A</v>
      </c>
      <c r="M295" s="96">
        <f>篩選器!I295</f>
        <v>0</v>
      </c>
      <c r="N295" s="96" t="str">
        <f t="shared" si="49"/>
        <v/>
      </c>
      <c r="O295" s="96" t="e">
        <f>篩選器!J295</f>
        <v>#N/A</v>
      </c>
      <c r="P295" s="96">
        <f>篩選器!K295</f>
        <v>0</v>
      </c>
      <c r="Q295" s="96" t="str">
        <f t="shared" si="50"/>
        <v/>
      </c>
      <c r="R295" s="96" t="e">
        <f>篩選器!L295</f>
        <v>#N/A</v>
      </c>
      <c r="S295" s="96">
        <f>篩選器!M295</f>
        <v>0</v>
      </c>
      <c r="T295" s="96" t="str">
        <f t="shared" si="51"/>
        <v/>
      </c>
      <c r="U295" s="96" t="e">
        <f>篩選器!N295</f>
        <v>#N/A</v>
      </c>
      <c r="V295" s="96">
        <f>篩選器!O295</f>
        <v>0</v>
      </c>
      <c r="W295" s="96" t="str">
        <f t="shared" si="52"/>
        <v/>
      </c>
      <c r="X295" t="e">
        <f>篩選器!P295</f>
        <v>#N/A</v>
      </c>
      <c r="Y295">
        <f>篩選器!Q295</f>
        <v>0</v>
      </c>
      <c r="Z295" s="96" t="str">
        <f t="shared" si="53"/>
        <v/>
      </c>
      <c r="AA295" t="e">
        <f>篩選器!R295</f>
        <v>#N/A</v>
      </c>
      <c r="AB295">
        <f>篩選器!S295</f>
        <v>0</v>
      </c>
      <c r="AC295" s="96" t="str">
        <f t="shared" si="54"/>
        <v/>
      </c>
      <c r="AD295" t="e">
        <f>篩選器!T295</f>
        <v>#N/A</v>
      </c>
      <c r="AE295">
        <f>篩選器!U295</f>
        <v>0</v>
      </c>
      <c r="AF295" s="96" t="str">
        <f t="shared" si="55"/>
        <v/>
      </c>
    </row>
    <row r="296" spans="1:32" ht="12" customHeight="1">
      <c r="A296" s="108">
        <f>藥品總表!C299</f>
        <v>0</v>
      </c>
      <c r="B296" s="32">
        <f>藥品總表!B299</f>
        <v>0</v>
      </c>
      <c r="C296" s="117">
        <f>藥品總表!D299</f>
        <v>0</v>
      </c>
      <c r="E296" s="131" t="str">
        <f t="shared" si="46"/>
        <v>、、、、、、、</v>
      </c>
      <c r="F296" s="131" t="str">
        <f t="shared" si="47"/>
        <v/>
      </c>
      <c r="G296" s="131" t="str">
        <f t="shared" si="48"/>
        <v/>
      </c>
      <c r="H296" s="131"/>
      <c r="I296" s="96" t="e">
        <f>篩選器!F296</f>
        <v>#N/A</v>
      </c>
      <c r="J296" s="96">
        <f>篩選器!G296</f>
        <v>0</v>
      </c>
      <c r="K296" s="96" t="str">
        <f t="shared" si="56"/>
        <v/>
      </c>
      <c r="L296" s="96" t="e">
        <f>篩選器!H296</f>
        <v>#N/A</v>
      </c>
      <c r="M296" s="96">
        <f>篩選器!I296</f>
        <v>0</v>
      </c>
      <c r="N296" s="96" t="str">
        <f t="shared" si="49"/>
        <v/>
      </c>
      <c r="O296" s="96" t="e">
        <f>篩選器!J296</f>
        <v>#N/A</v>
      </c>
      <c r="P296" s="96">
        <f>篩選器!K296</f>
        <v>0</v>
      </c>
      <c r="Q296" s="96" t="str">
        <f t="shared" si="50"/>
        <v/>
      </c>
      <c r="R296" s="96" t="e">
        <f>篩選器!L296</f>
        <v>#N/A</v>
      </c>
      <c r="S296" s="96">
        <f>篩選器!M296</f>
        <v>0</v>
      </c>
      <c r="T296" s="96" t="str">
        <f t="shared" si="51"/>
        <v/>
      </c>
      <c r="U296" s="96" t="e">
        <f>篩選器!N296</f>
        <v>#N/A</v>
      </c>
      <c r="V296" s="96">
        <f>篩選器!O296</f>
        <v>0</v>
      </c>
      <c r="W296" s="96" t="str">
        <f t="shared" si="52"/>
        <v/>
      </c>
      <c r="X296" t="e">
        <f>篩選器!P296</f>
        <v>#N/A</v>
      </c>
      <c r="Y296">
        <f>篩選器!Q296</f>
        <v>0</v>
      </c>
      <c r="Z296" s="96" t="str">
        <f t="shared" si="53"/>
        <v/>
      </c>
      <c r="AA296" t="e">
        <f>篩選器!R296</f>
        <v>#N/A</v>
      </c>
      <c r="AB296">
        <f>篩選器!S296</f>
        <v>0</v>
      </c>
      <c r="AC296" s="96" t="str">
        <f t="shared" si="54"/>
        <v/>
      </c>
      <c r="AD296" t="e">
        <f>篩選器!T296</f>
        <v>#N/A</v>
      </c>
      <c r="AE296">
        <f>篩選器!U296</f>
        <v>0</v>
      </c>
      <c r="AF296" s="96" t="str">
        <f t="shared" si="55"/>
        <v/>
      </c>
    </row>
    <row r="297" spans="1:32" ht="12" customHeight="1">
      <c r="A297" s="108">
        <f>藥品總表!C300</f>
        <v>0</v>
      </c>
      <c r="B297" s="32">
        <f>藥品總表!B300</f>
        <v>0</v>
      </c>
      <c r="C297" s="117">
        <f>藥品總表!D300</f>
        <v>0</v>
      </c>
      <c r="E297" s="131" t="str">
        <f t="shared" si="46"/>
        <v>、、、、、、、</v>
      </c>
      <c r="F297" s="131" t="str">
        <f t="shared" si="47"/>
        <v/>
      </c>
      <c r="G297" s="131" t="str">
        <f t="shared" si="48"/>
        <v/>
      </c>
      <c r="H297" s="131"/>
      <c r="I297" s="96" t="e">
        <f>篩選器!F297</f>
        <v>#N/A</v>
      </c>
      <c r="J297" s="96">
        <f>篩選器!G297</f>
        <v>0</v>
      </c>
      <c r="K297" s="96" t="str">
        <f t="shared" si="56"/>
        <v/>
      </c>
      <c r="L297" s="96" t="e">
        <f>篩選器!H297</f>
        <v>#N/A</v>
      </c>
      <c r="M297" s="96">
        <f>篩選器!I297</f>
        <v>0</v>
      </c>
      <c r="N297" s="96" t="str">
        <f t="shared" si="49"/>
        <v/>
      </c>
      <c r="O297" s="96" t="e">
        <f>篩選器!J297</f>
        <v>#N/A</v>
      </c>
      <c r="P297" s="96">
        <f>篩選器!K297</f>
        <v>0</v>
      </c>
      <c r="Q297" s="96" t="str">
        <f t="shared" si="50"/>
        <v/>
      </c>
      <c r="R297" s="96" t="e">
        <f>篩選器!L297</f>
        <v>#N/A</v>
      </c>
      <c r="S297" s="96">
        <f>篩選器!M297</f>
        <v>0</v>
      </c>
      <c r="T297" s="96" t="str">
        <f t="shared" si="51"/>
        <v/>
      </c>
      <c r="U297" s="96" t="e">
        <f>篩選器!N297</f>
        <v>#N/A</v>
      </c>
      <c r="V297" s="96">
        <f>篩選器!O297</f>
        <v>0</v>
      </c>
      <c r="W297" s="96" t="str">
        <f t="shared" si="52"/>
        <v/>
      </c>
      <c r="X297" t="e">
        <f>篩選器!P297</f>
        <v>#N/A</v>
      </c>
      <c r="Y297">
        <f>篩選器!Q297</f>
        <v>0</v>
      </c>
      <c r="Z297" s="96" t="str">
        <f t="shared" si="53"/>
        <v/>
      </c>
      <c r="AA297" t="e">
        <f>篩選器!R297</f>
        <v>#N/A</v>
      </c>
      <c r="AB297">
        <f>篩選器!S297</f>
        <v>0</v>
      </c>
      <c r="AC297" s="96" t="str">
        <f t="shared" si="54"/>
        <v/>
      </c>
      <c r="AD297" t="e">
        <f>篩選器!T297</f>
        <v>#N/A</v>
      </c>
      <c r="AE297">
        <f>篩選器!U297</f>
        <v>0</v>
      </c>
      <c r="AF297" s="96" t="str">
        <f t="shared" si="55"/>
        <v/>
      </c>
    </row>
    <row r="298" spans="1:32" ht="12" customHeight="1">
      <c r="A298" s="108">
        <f>藥品總表!C301</f>
        <v>0</v>
      </c>
      <c r="B298" s="32">
        <f>藥品總表!B301</f>
        <v>0</v>
      </c>
      <c r="C298" s="117">
        <f>藥品總表!D301</f>
        <v>0</v>
      </c>
      <c r="E298" s="131" t="str">
        <f t="shared" si="46"/>
        <v>、、、、、、、</v>
      </c>
      <c r="F298" s="131" t="str">
        <f t="shared" si="47"/>
        <v/>
      </c>
      <c r="G298" s="131" t="str">
        <f t="shared" si="48"/>
        <v/>
      </c>
      <c r="H298" s="131"/>
      <c r="I298" s="96" t="e">
        <f>篩選器!F298</f>
        <v>#N/A</v>
      </c>
      <c r="J298" s="96">
        <f>篩選器!G298</f>
        <v>0</v>
      </c>
      <c r="K298" s="96" t="str">
        <f t="shared" si="56"/>
        <v/>
      </c>
      <c r="L298" s="96" t="e">
        <f>篩選器!H298</f>
        <v>#N/A</v>
      </c>
      <c r="M298" s="96">
        <f>篩選器!I298</f>
        <v>0</v>
      </c>
      <c r="N298" s="96" t="str">
        <f t="shared" si="49"/>
        <v/>
      </c>
      <c r="O298" s="96" t="e">
        <f>篩選器!J298</f>
        <v>#N/A</v>
      </c>
      <c r="P298" s="96">
        <f>篩選器!K298</f>
        <v>0</v>
      </c>
      <c r="Q298" s="96" t="str">
        <f t="shared" si="50"/>
        <v/>
      </c>
      <c r="R298" s="96" t="e">
        <f>篩選器!L298</f>
        <v>#N/A</v>
      </c>
      <c r="S298" s="96">
        <f>篩選器!M298</f>
        <v>0</v>
      </c>
      <c r="T298" s="96" t="str">
        <f t="shared" si="51"/>
        <v/>
      </c>
      <c r="U298" s="96" t="e">
        <f>篩選器!N298</f>
        <v>#N/A</v>
      </c>
      <c r="V298" s="96">
        <f>篩選器!O298</f>
        <v>0</v>
      </c>
      <c r="W298" s="96" t="str">
        <f t="shared" si="52"/>
        <v/>
      </c>
      <c r="X298" t="e">
        <f>篩選器!P298</f>
        <v>#N/A</v>
      </c>
      <c r="Y298">
        <f>篩選器!Q298</f>
        <v>0</v>
      </c>
      <c r="Z298" s="96" t="str">
        <f t="shared" si="53"/>
        <v/>
      </c>
      <c r="AA298" t="e">
        <f>篩選器!R298</f>
        <v>#N/A</v>
      </c>
      <c r="AB298">
        <f>篩選器!S298</f>
        <v>0</v>
      </c>
      <c r="AC298" s="96" t="str">
        <f t="shared" si="54"/>
        <v/>
      </c>
      <c r="AD298" t="e">
        <f>篩選器!T298</f>
        <v>#N/A</v>
      </c>
      <c r="AE298">
        <f>篩選器!U298</f>
        <v>0</v>
      </c>
      <c r="AF298" s="96" t="str">
        <f t="shared" si="55"/>
        <v/>
      </c>
    </row>
    <row r="299" spans="1:32" ht="12" customHeight="1">
      <c r="A299" s="108">
        <f>藥品總表!C302</f>
        <v>0</v>
      </c>
      <c r="B299" s="32">
        <f>藥品總表!B302</f>
        <v>0</v>
      </c>
      <c r="C299" s="117">
        <f>藥品總表!D302</f>
        <v>0</v>
      </c>
      <c r="E299" s="131" t="str">
        <f t="shared" si="46"/>
        <v>、、、、、、、</v>
      </c>
      <c r="F299" s="131" t="str">
        <f t="shared" si="47"/>
        <v/>
      </c>
      <c r="G299" s="131" t="str">
        <f t="shared" si="48"/>
        <v/>
      </c>
      <c r="H299" s="131"/>
      <c r="I299" s="96" t="e">
        <f>篩選器!F299</f>
        <v>#N/A</v>
      </c>
      <c r="J299" s="96">
        <f>篩選器!G299</f>
        <v>0</v>
      </c>
      <c r="K299" s="96" t="str">
        <f t="shared" si="56"/>
        <v/>
      </c>
      <c r="L299" s="96" t="e">
        <f>篩選器!H299</f>
        <v>#N/A</v>
      </c>
      <c r="M299" s="96">
        <f>篩選器!I299</f>
        <v>0</v>
      </c>
      <c r="N299" s="96" t="str">
        <f t="shared" si="49"/>
        <v/>
      </c>
      <c r="O299" s="96" t="e">
        <f>篩選器!J299</f>
        <v>#N/A</v>
      </c>
      <c r="P299" s="96">
        <f>篩選器!K299</f>
        <v>0</v>
      </c>
      <c r="Q299" s="96" t="str">
        <f t="shared" si="50"/>
        <v/>
      </c>
      <c r="R299" s="96" t="e">
        <f>篩選器!L299</f>
        <v>#N/A</v>
      </c>
      <c r="S299" s="96">
        <f>篩選器!M299</f>
        <v>0</v>
      </c>
      <c r="T299" s="96" t="str">
        <f t="shared" si="51"/>
        <v/>
      </c>
      <c r="U299" s="96" t="e">
        <f>篩選器!N299</f>
        <v>#N/A</v>
      </c>
      <c r="V299" s="96">
        <f>篩選器!O299</f>
        <v>0</v>
      </c>
      <c r="W299" s="96" t="str">
        <f t="shared" si="52"/>
        <v/>
      </c>
      <c r="X299" t="e">
        <f>篩選器!P299</f>
        <v>#N/A</v>
      </c>
      <c r="Y299">
        <f>篩選器!Q299</f>
        <v>0</v>
      </c>
      <c r="Z299" s="96" t="str">
        <f t="shared" si="53"/>
        <v/>
      </c>
      <c r="AA299" t="e">
        <f>篩選器!R299</f>
        <v>#N/A</v>
      </c>
      <c r="AB299">
        <f>篩選器!S299</f>
        <v>0</v>
      </c>
      <c r="AC299" s="96" t="str">
        <f t="shared" si="54"/>
        <v/>
      </c>
      <c r="AD299" t="e">
        <f>篩選器!T299</f>
        <v>#N/A</v>
      </c>
      <c r="AE299">
        <f>篩選器!U299</f>
        <v>0</v>
      </c>
      <c r="AF299" s="96" t="str">
        <f t="shared" si="55"/>
        <v/>
      </c>
    </row>
    <row r="300" spans="1:32" ht="12" customHeight="1">
      <c r="A300" s="108">
        <f>藥品總表!C303</f>
        <v>0</v>
      </c>
      <c r="B300" s="32">
        <f>藥品總表!B303</f>
        <v>0</v>
      </c>
      <c r="C300" s="117">
        <f>藥品總表!D303</f>
        <v>0</v>
      </c>
      <c r="E300" s="131" t="str">
        <f t="shared" si="46"/>
        <v>、、、、、、、</v>
      </c>
      <c r="F300" s="131" t="str">
        <f t="shared" si="47"/>
        <v/>
      </c>
      <c r="G300" s="131" t="str">
        <f t="shared" si="48"/>
        <v/>
      </c>
      <c r="H300" s="131"/>
      <c r="I300" s="96" t="e">
        <f>篩選器!F300</f>
        <v>#N/A</v>
      </c>
      <c r="J300" s="96">
        <f>篩選器!G300</f>
        <v>0</v>
      </c>
      <c r="K300" s="96" t="str">
        <f t="shared" si="56"/>
        <v/>
      </c>
      <c r="L300" s="96" t="e">
        <f>篩選器!H300</f>
        <v>#N/A</v>
      </c>
      <c r="M300" s="96">
        <f>篩選器!I300</f>
        <v>0</v>
      </c>
      <c r="N300" s="96" t="str">
        <f t="shared" si="49"/>
        <v/>
      </c>
      <c r="O300" s="96" t="e">
        <f>篩選器!J300</f>
        <v>#N/A</v>
      </c>
      <c r="P300" s="96">
        <f>篩選器!K300</f>
        <v>0</v>
      </c>
      <c r="Q300" s="96" t="str">
        <f t="shared" si="50"/>
        <v/>
      </c>
      <c r="R300" s="96" t="e">
        <f>篩選器!L300</f>
        <v>#N/A</v>
      </c>
      <c r="S300" s="96">
        <f>篩選器!M300</f>
        <v>0</v>
      </c>
      <c r="T300" s="96" t="str">
        <f t="shared" si="51"/>
        <v/>
      </c>
      <c r="U300" s="96" t="e">
        <f>篩選器!N300</f>
        <v>#N/A</v>
      </c>
      <c r="V300" s="96">
        <f>篩選器!O300</f>
        <v>0</v>
      </c>
      <c r="W300" s="96" t="str">
        <f t="shared" si="52"/>
        <v/>
      </c>
      <c r="X300" t="e">
        <f>篩選器!P300</f>
        <v>#N/A</v>
      </c>
      <c r="Y300">
        <f>篩選器!Q300</f>
        <v>0</v>
      </c>
      <c r="Z300" s="96" t="str">
        <f t="shared" si="53"/>
        <v/>
      </c>
      <c r="AA300" t="e">
        <f>篩選器!R300</f>
        <v>#N/A</v>
      </c>
      <c r="AB300">
        <f>篩選器!S300</f>
        <v>0</v>
      </c>
      <c r="AC300" s="96" t="str">
        <f t="shared" si="54"/>
        <v/>
      </c>
      <c r="AD300" t="e">
        <f>篩選器!T300</f>
        <v>#N/A</v>
      </c>
      <c r="AE300">
        <f>篩選器!U300</f>
        <v>0</v>
      </c>
      <c r="AF300" s="96" t="str">
        <f t="shared" si="55"/>
        <v/>
      </c>
    </row>
    <row r="301" spans="1:32" ht="12" customHeight="1">
      <c r="A301" s="108">
        <f>藥品總表!C304</f>
        <v>0</v>
      </c>
      <c r="B301" s="32">
        <f>藥品總表!B304</f>
        <v>0</v>
      </c>
      <c r="C301" s="117">
        <f>藥品總表!D304</f>
        <v>0</v>
      </c>
      <c r="E301" s="131" t="str">
        <f t="shared" si="46"/>
        <v>、、、、、、、</v>
      </c>
      <c r="F301" s="131" t="str">
        <f t="shared" si="47"/>
        <v/>
      </c>
      <c r="G301" s="131" t="str">
        <f t="shared" si="48"/>
        <v/>
      </c>
      <c r="H301" s="131"/>
      <c r="I301" s="96" t="e">
        <f>篩選器!F301</f>
        <v>#N/A</v>
      </c>
      <c r="J301" s="96">
        <f>篩選器!G301</f>
        <v>0</v>
      </c>
      <c r="K301" s="96" t="str">
        <f t="shared" si="56"/>
        <v/>
      </c>
      <c r="L301" s="96" t="e">
        <f>篩選器!H301</f>
        <v>#N/A</v>
      </c>
      <c r="M301" s="96">
        <f>篩選器!I301</f>
        <v>0</v>
      </c>
      <c r="N301" s="96" t="str">
        <f t="shared" si="49"/>
        <v/>
      </c>
      <c r="O301" s="96" t="e">
        <f>篩選器!J301</f>
        <v>#N/A</v>
      </c>
      <c r="P301" s="96">
        <f>篩選器!K301</f>
        <v>0</v>
      </c>
      <c r="Q301" s="96" t="str">
        <f t="shared" si="50"/>
        <v/>
      </c>
      <c r="R301" s="96" t="e">
        <f>篩選器!L301</f>
        <v>#N/A</v>
      </c>
      <c r="S301" s="96">
        <f>篩選器!M301</f>
        <v>0</v>
      </c>
      <c r="T301" s="96" t="str">
        <f t="shared" si="51"/>
        <v/>
      </c>
      <c r="U301" s="96" t="e">
        <f>篩選器!N301</f>
        <v>#N/A</v>
      </c>
      <c r="V301" s="96">
        <f>篩選器!O301</f>
        <v>0</v>
      </c>
      <c r="W301" s="96" t="str">
        <f t="shared" si="52"/>
        <v/>
      </c>
      <c r="X301" t="e">
        <f>篩選器!P301</f>
        <v>#N/A</v>
      </c>
      <c r="Y301">
        <f>篩選器!Q301</f>
        <v>0</v>
      </c>
      <c r="Z301" s="96" t="str">
        <f t="shared" si="53"/>
        <v/>
      </c>
      <c r="AA301" t="e">
        <f>篩選器!R301</f>
        <v>#N/A</v>
      </c>
      <c r="AB301">
        <f>篩選器!S301</f>
        <v>0</v>
      </c>
      <c r="AC301" s="96" t="str">
        <f t="shared" si="54"/>
        <v/>
      </c>
      <c r="AD301" t="e">
        <f>篩選器!T301</f>
        <v>#N/A</v>
      </c>
      <c r="AE301">
        <f>篩選器!U301</f>
        <v>0</v>
      </c>
      <c r="AF301" s="96" t="str">
        <f t="shared" si="55"/>
        <v/>
      </c>
    </row>
    <row r="302" spans="1:32" ht="12" customHeight="1">
      <c r="A302" s="108">
        <f>藥品總表!C305</f>
        <v>0</v>
      </c>
      <c r="B302" s="32">
        <f>藥品總表!B305</f>
        <v>0</v>
      </c>
      <c r="C302" s="117">
        <f>藥品總表!D305</f>
        <v>0</v>
      </c>
      <c r="E302" s="131" t="str">
        <f t="shared" si="46"/>
        <v>、、、、、、、</v>
      </c>
      <c r="F302" s="131" t="str">
        <f t="shared" si="47"/>
        <v/>
      </c>
      <c r="G302" s="131" t="str">
        <f t="shared" si="48"/>
        <v/>
      </c>
      <c r="H302" s="131"/>
      <c r="I302" s="96" t="e">
        <f>篩選器!F302</f>
        <v>#N/A</v>
      </c>
      <c r="J302" s="96">
        <f>篩選器!G302</f>
        <v>0</v>
      </c>
      <c r="K302" s="96" t="str">
        <f t="shared" si="56"/>
        <v/>
      </c>
      <c r="L302" s="96" t="e">
        <f>篩選器!H302</f>
        <v>#N/A</v>
      </c>
      <c r="M302" s="96">
        <f>篩選器!I302</f>
        <v>0</v>
      </c>
      <c r="N302" s="96" t="str">
        <f t="shared" si="49"/>
        <v/>
      </c>
      <c r="O302" s="96" t="e">
        <f>篩選器!J302</f>
        <v>#N/A</v>
      </c>
      <c r="P302" s="96">
        <f>篩選器!K302</f>
        <v>0</v>
      </c>
      <c r="Q302" s="96" t="str">
        <f t="shared" si="50"/>
        <v/>
      </c>
      <c r="R302" s="96" t="e">
        <f>篩選器!L302</f>
        <v>#N/A</v>
      </c>
      <c r="S302" s="96">
        <f>篩選器!M302</f>
        <v>0</v>
      </c>
      <c r="T302" s="96" t="str">
        <f t="shared" si="51"/>
        <v/>
      </c>
      <c r="U302" s="96" t="e">
        <f>篩選器!N302</f>
        <v>#N/A</v>
      </c>
      <c r="V302" s="96">
        <f>篩選器!O302</f>
        <v>0</v>
      </c>
      <c r="W302" s="96" t="str">
        <f t="shared" si="52"/>
        <v/>
      </c>
      <c r="X302" t="e">
        <f>篩選器!P302</f>
        <v>#N/A</v>
      </c>
      <c r="Y302">
        <f>篩選器!Q302</f>
        <v>0</v>
      </c>
      <c r="Z302" s="96" t="str">
        <f t="shared" si="53"/>
        <v/>
      </c>
      <c r="AA302" t="e">
        <f>篩選器!R302</f>
        <v>#N/A</v>
      </c>
      <c r="AB302">
        <f>篩選器!S302</f>
        <v>0</v>
      </c>
      <c r="AC302" s="96" t="str">
        <f t="shared" si="54"/>
        <v/>
      </c>
      <c r="AD302" t="e">
        <f>篩選器!T302</f>
        <v>#N/A</v>
      </c>
      <c r="AE302">
        <f>篩選器!U302</f>
        <v>0</v>
      </c>
      <c r="AF302" s="96" t="str">
        <f t="shared" si="55"/>
        <v/>
      </c>
    </row>
    <row r="303" spans="1:32" ht="12" customHeight="1">
      <c r="A303" s="108">
        <f>藥品總表!C306</f>
        <v>0</v>
      </c>
      <c r="B303" s="32">
        <f>藥品總表!B306</f>
        <v>0</v>
      </c>
      <c r="C303" s="117">
        <f>藥品總表!D306</f>
        <v>0</v>
      </c>
      <c r="E303" s="131" t="str">
        <f t="shared" si="46"/>
        <v>、、、、、、、</v>
      </c>
      <c r="F303" s="131" t="str">
        <f t="shared" si="47"/>
        <v/>
      </c>
      <c r="G303" s="131" t="str">
        <f t="shared" si="48"/>
        <v/>
      </c>
      <c r="H303" s="131"/>
      <c r="I303" s="96" t="e">
        <f>篩選器!F303</f>
        <v>#N/A</v>
      </c>
      <c r="J303" s="96">
        <f>篩選器!G303</f>
        <v>0</v>
      </c>
      <c r="K303" s="96" t="str">
        <f t="shared" si="56"/>
        <v/>
      </c>
      <c r="L303" s="96" t="e">
        <f>篩選器!H303</f>
        <v>#N/A</v>
      </c>
      <c r="M303" s="96">
        <f>篩選器!I303</f>
        <v>0</v>
      </c>
      <c r="N303" s="96" t="str">
        <f t="shared" si="49"/>
        <v/>
      </c>
      <c r="O303" s="96" t="e">
        <f>篩選器!J303</f>
        <v>#N/A</v>
      </c>
      <c r="P303" s="96">
        <f>篩選器!K303</f>
        <v>0</v>
      </c>
      <c r="Q303" s="96" t="str">
        <f t="shared" si="50"/>
        <v/>
      </c>
      <c r="R303" s="96" t="e">
        <f>篩選器!L303</f>
        <v>#N/A</v>
      </c>
      <c r="S303" s="96">
        <f>篩選器!M303</f>
        <v>0</v>
      </c>
      <c r="T303" s="96" t="str">
        <f t="shared" si="51"/>
        <v/>
      </c>
      <c r="U303" s="96" t="e">
        <f>篩選器!N303</f>
        <v>#N/A</v>
      </c>
      <c r="V303" s="96">
        <f>篩選器!O303</f>
        <v>0</v>
      </c>
      <c r="W303" s="96" t="str">
        <f t="shared" si="52"/>
        <v/>
      </c>
      <c r="X303" t="e">
        <f>篩選器!P303</f>
        <v>#N/A</v>
      </c>
      <c r="Y303">
        <f>篩選器!Q303</f>
        <v>0</v>
      </c>
      <c r="Z303" s="96" t="str">
        <f t="shared" si="53"/>
        <v/>
      </c>
      <c r="AA303" t="e">
        <f>篩選器!R303</f>
        <v>#N/A</v>
      </c>
      <c r="AB303">
        <f>篩選器!S303</f>
        <v>0</v>
      </c>
      <c r="AC303" s="96" t="str">
        <f t="shared" si="54"/>
        <v/>
      </c>
      <c r="AD303" t="e">
        <f>篩選器!T303</f>
        <v>#N/A</v>
      </c>
      <c r="AE303">
        <f>篩選器!U303</f>
        <v>0</v>
      </c>
      <c r="AF303" s="96" t="str">
        <f t="shared" si="55"/>
        <v/>
      </c>
    </row>
    <row r="304" spans="1:32" ht="12" customHeight="1">
      <c r="A304" s="108">
        <f>藥品總表!C307</f>
        <v>0</v>
      </c>
      <c r="B304" s="32">
        <f>藥品總表!B307</f>
        <v>0</v>
      </c>
      <c r="C304" s="117">
        <f>藥品總表!D307</f>
        <v>0</v>
      </c>
      <c r="E304" s="131" t="str">
        <f t="shared" si="46"/>
        <v>、、、、、、、</v>
      </c>
      <c r="F304" s="131" t="str">
        <f t="shared" si="47"/>
        <v/>
      </c>
      <c r="G304" s="131" t="str">
        <f t="shared" si="48"/>
        <v/>
      </c>
      <c r="H304" s="131"/>
      <c r="I304" s="96" t="e">
        <f>篩選器!F304</f>
        <v>#N/A</v>
      </c>
      <c r="J304" s="96">
        <f>篩選器!G304</f>
        <v>0</v>
      </c>
      <c r="K304" s="96" t="str">
        <f t="shared" si="56"/>
        <v/>
      </c>
      <c r="L304" s="96" t="e">
        <f>篩選器!H304</f>
        <v>#N/A</v>
      </c>
      <c r="M304" s="96">
        <f>篩選器!I304</f>
        <v>0</v>
      </c>
      <c r="N304" s="96" t="str">
        <f t="shared" si="49"/>
        <v/>
      </c>
      <c r="O304" s="96" t="e">
        <f>篩選器!J304</f>
        <v>#N/A</v>
      </c>
      <c r="P304" s="96">
        <f>篩選器!K304</f>
        <v>0</v>
      </c>
      <c r="Q304" s="96" t="str">
        <f t="shared" si="50"/>
        <v/>
      </c>
      <c r="R304" s="96" t="e">
        <f>篩選器!L304</f>
        <v>#N/A</v>
      </c>
      <c r="S304" s="96">
        <f>篩選器!M304</f>
        <v>0</v>
      </c>
      <c r="T304" s="96" t="str">
        <f t="shared" si="51"/>
        <v/>
      </c>
      <c r="U304" s="96" t="e">
        <f>篩選器!N304</f>
        <v>#N/A</v>
      </c>
      <c r="V304" s="96">
        <f>篩選器!O304</f>
        <v>0</v>
      </c>
      <c r="W304" s="96" t="str">
        <f t="shared" si="52"/>
        <v/>
      </c>
      <c r="X304" t="e">
        <f>篩選器!P304</f>
        <v>#N/A</v>
      </c>
      <c r="Y304">
        <f>篩選器!Q304</f>
        <v>0</v>
      </c>
      <c r="Z304" s="96" t="str">
        <f t="shared" si="53"/>
        <v/>
      </c>
      <c r="AA304" t="e">
        <f>篩選器!R304</f>
        <v>#N/A</v>
      </c>
      <c r="AB304">
        <f>篩選器!S304</f>
        <v>0</v>
      </c>
      <c r="AC304" s="96" t="str">
        <f t="shared" si="54"/>
        <v/>
      </c>
      <c r="AD304" t="e">
        <f>篩選器!T304</f>
        <v>#N/A</v>
      </c>
      <c r="AE304">
        <f>篩選器!U304</f>
        <v>0</v>
      </c>
      <c r="AF304" s="96" t="str">
        <f t="shared" si="55"/>
        <v/>
      </c>
    </row>
    <row r="305" spans="1:32" ht="12" customHeight="1">
      <c r="A305" s="108">
        <f>藥品總表!C308</f>
        <v>0</v>
      </c>
      <c r="B305" s="32">
        <f>藥品總表!B308</f>
        <v>0</v>
      </c>
      <c r="C305" s="117">
        <f>藥品總表!D308</f>
        <v>0</v>
      </c>
      <c r="E305" s="131" t="str">
        <f t="shared" si="46"/>
        <v>、、、、、、、</v>
      </c>
      <c r="F305" s="131" t="str">
        <f t="shared" si="47"/>
        <v/>
      </c>
      <c r="G305" s="131" t="str">
        <f t="shared" si="48"/>
        <v/>
      </c>
      <c r="H305" s="131"/>
      <c r="I305" s="96" t="e">
        <f>篩選器!F305</f>
        <v>#N/A</v>
      </c>
      <c r="J305" s="96">
        <f>篩選器!G305</f>
        <v>0</v>
      </c>
      <c r="K305" s="96" t="str">
        <f t="shared" si="56"/>
        <v/>
      </c>
      <c r="L305" s="96" t="e">
        <f>篩選器!H305</f>
        <v>#N/A</v>
      </c>
      <c r="M305" s="96">
        <f>篩選器!I305</f>
        <v>0</v>
      </c>
      <c r="N305" s="96" t="str">
        <f t="shared" si="49"/>
        <v/>
      </c>
      <c r="O305" s="96" t="e">
        <f>篩選器!J305</f>
        <v>#N/A</v>
      </c>
      <c r="P305" s="96">
        <f>篩選器!K305</f>
        <v>0</v>
      </c>
      <c r="Q305" s="96" t="str">
        <f t="shared" si="50"/>
        <v/>
      </c>
      <c r="R305" s="96" t="e">
        <f>篩選器!L305</f>
        <v>#N/A</v>
      </c>
      <c r="S305" s="96">
        <f>篩選器!M305</f>
        <v>0</v>
      </c>
      <c r="T305" s="96" t="str">
        <f t="shared" si="51"/>
        <v/>
      </c>
      <c r="U305" s="96" t="e">
        <f>篩選器!N305</f>
        <v>#N/A</v>
      </c>
      <c r="V305" s="96">
        <f>篩選器!O305</f>
        <v>0</v>
      </c>
      <c r="W305" s="96" t="str">
        <f t="shared" si="52"/>
        <v/>
      </c>
      <c r="X305" t="e">
        <f>篩選器!P305</f>
        <v>#N/A</v>
      </c>
      <c r="Y305">
        <f>篩選器!Q305</f>
        <v>0</v>
      </c>
      <c r="Z305" s="96" t="str">
        <f t="shared" si="53"/>
        <v/>
      </c>
      <c r="AA305" t="e">
        <f>篩選器!R305</f>
        <v>#N/A</v>
      </c>
      <c r="AB305">
        <f>篩選器!S305</f>
        <v>0</v>
      </c>
      <c r="AC305" s="96" t="str">
        <f t="shared" si="54"/>
        <v/>
      </c>
      <c r="AD305" t="e">
        <f>篩選器!T305</f>
        <v>#N/A</v>
      </c>
      <c r="AE305">
        <f>篩選器!U305</f>
        <v>0</v>
      </c>
      <c r="AF305" s="96" t="str">
        <f t="shared" si="55"/>
        <v/>
      </c>
    </row>
    <row r="306" spans="1:32" ht="12" customHeight="1">
      <c r="A306" s="108">
        <f>藥品總表!C309</f>
        <v>0</v>
      </c>
      <c r="B306" s="32">
        <f>藥品總表!B309</f>
        <v>0</v>
      </c>
      <c r="C306" s="117">
        <f>藥品總表!D309</f>
        <v>0</v>
      </c>
      <c r="E306" s="131" t="str">
        <f t="shared" si="46"/>
        <v>、、、、、、、</v>
      </c>
      <c r="F306" s="131" t="str">
        <f t="shared" si="47"/>
        <v/>
      </c>
      <c r="G306" s="131" t="str">
        <f t="shared" si="48"/>
        <v/>
      </c>
      <c r="H306" s="131"/>
      <c r="I306" s="96" t="e">
        <f>篩選器!F306</f>
        <v>#N/A</v>
      </c>
      <c r="J306" s="96">
        <f>篩選器!G306</f>
        <v>0</v>
      </c>
      <c r="K306" s="96" t="str">
        <f t="shared" si="56"/>
        <v/>
      </c>
      <c r="L306" s="96" t="e">
        <f>篩選器!H306</f>
        <v>#N/A</v>
      </c>
      <c r="M306" s="96">
        <f>篩選器!I306</f>
        <v>0</v>
      </c>
      <c r="N306" s="96" t="str">
        <f t="shared" si="49"/>
        <v/>
      </c>
      <c r="O306" s="96" t="e">
        <f>篩選器!J306</f>
        <v>#N/A</v>
      </c>
      <c r="P306" s="96">
        <f>篩選器!K306</f>
        <v>0</v>
      </c>
      <c r="Q306" s="96" t="str">
        <f t="shared" si="50"/>
        <v/>
      </c>
      <c r="R306" s="96" t="e">
        <f>篩選器!L306</f>
        <v>#N/A</v>
      </c>
      <c r="S306" s="96">
        <f>篩選器!M306</f>
        <v>0</v>
      </c>
      <c r="T306" s="96" t="str">
        <f t="shared" si="51"/>
        <v/>
      </c>
      <c r="U306" s="96" t="e">
        <f>篩選器!N306</f>
        <v>#N/A</v>
      </c>
      <c r="V306" s="96">
        <f>篩選器!O306</f>
        <v>0</v>
      </c>
      <c r="W306" s="96" t="str">
        <f t="shared" si="52"/>
        <v/>
      </c>
      <c r="X306" t="e">
        <f>篩選器!P306</f>
        <v>#N/A</v>
      </c>
      <c r="Y306">
        <f>篩選器!Q306</f>
        <v>0</v>
      </c>
      <c r="Z306" s="96" t="str">
        <f t="shared" si="53"/>
        <v/>
      </c>
      <c r="AA306" t="e">
        <f>篩選器!R306</f>
        <v>#N/A</v>
      </c>
      <c r="AB306">
        <f>篩選器!S306</f>
        <v>0</v>
      </c>
      <c r="AC306" s="96" t="str">
        <f t="shared" si="54"/>
        <v/>
      </c>
      <c r="AD306" t="e">
        <f>篩選器!T306</f>
        <v>#N/A</v>
      </c>
      <c r="AE306">
        <f>篩選器!U306</f>
        <v>0</v>
      </c>
      <c r="AF306" s="96" t="str">
        <f t="shared" si="55"/>
        <v/>
      </c>
    </row>
    <row r="307" spans="1:32" ht="12" customHeight="1">
      <c r="A307" s="108">
        <f>藥品總表!C310</f>
        <v>0</v>
      </c>
      <c r="B307" s="32">
        <f>藥品總表!B310</f>
        <v>0</v>
      </c>
      <c r="C307" s="117">
        <f>藥品總表!D310</f>
        <v>0</v>
      </c>
      <c r="E307" s="131" t="str">
        <f t="shared" si="46"/>
        <v>、、、、、、、</v>
      </c>
      <c r="F307" s="131" t="str">
        <f t="shared" si="47"/>
        <v/>
      </c>
      <c r="G307" s="131" t="str">
        <f t="shared" si="48"/>
        <v/>
      </c>
      <c r="H307" s="131"/>
      <c r="I307" s="96" t="e">
        <f>篩選器!F307</f>
        <v>#N/A</v>
      </c>
      <c r="J307" s="96">
        <f>篩選器!G307</f>
        <v>0</v>
      </c>
      <c r="K307" s="96" t="str">
        <f t="shared" si="56"/>
        <v/>
      </c>
      <c r="L307" s="96" t="e">
        <f>篩選器!H307</f>
        <v>#N/A</v>
      </c>
      <c r="M307" s="96">
        <f>篩選器!I307</f>
        <v>0</v>
      </c>
      <c r="N307" s="96" t="str">
        <f t="shared" si="49"/>
        <v/>
      </c>
      <c r="O307" s="96" t="e">
        <f>篩選器!J307</f>
        <v>#N/A</v>
      </c>
      <c r="P307" s="96">
        <f>篩選器!K307</f>
        <v>0</v>
      </c>
      <c r="Q307" s="96" t="str">
        <f t="shared" si="50"/>
        <v/>
      </c>
      <c r="R307" s="96" t="e">
        <f>篩選器!L307</f>
        <v>#N/A</v>
      </c>
      <c r="S307" s="96">
        <f>篩選器!M307</f>
        <v>0</v>
      </c>
      <c r="T307" s="96" t="str">
        <f t="shared" si="51"/>
        <v/>
      </c>
      <c r="U307" s="96" t="e">
        <f>篩選器!N307</f>
        <v>#N/A</v>
      </c>
      <c r="V307" s="96">
        <f>篩選器!O307</f>
        <v>0</v>
      </c>
      <c r="W307" s="96" t="str">
        <f t="shared" si="52"/>
        <v/>
      </c>
      <c r="X307" t="e">
        <f>篩選器!P307</f>
        <v>#N/A</v>
      </c>
      <c r="Y307">
        <f>篩選器!Q307</f>
        <v>0</v>
      </c>
      <c r="Z307" s="96" t="str">
        <f t="shared" si="53"/>
        <v/>
      </c>
      <c r="AA307" t="e">
        <f>篩選器!R307</f>
        <v>#N/A</v>
      </c>
      <c r="AB307">
        <f>篩選器!S307</f>
        <v>0</v>
      </c>
      <c r="AC307" s="96" t="str">
        <f t="shared" si="54"/>
        <v/>
      </c>
      <c r="AD307" t="e">
        <f>篩選器!T307</f>
        <v>#N/A</v>
      </c>
      <c r="AE307">
        <f>篩選器!U307</f>
        <v>0</v>
      </c>
      <c r="AF307" s="96" t="str">
        <f t="shared" si="55"/>
        <v/>
      </c>
    </row>
    <row r="308" spans="1:32" ht="12" customHeight="1">
      <c r="A308" s="108">
        <f>藥品總表!C311</f>
        <v>0</v>
      </c>
      <c r="B308" s="32">
        <f>藥品總表!B311</f>
        <v>0</v>
      </c>
      <c r="C308" s="117">
        <f>藥品總表!D311</f>
        <v>0</v>
      </c>
      <c r="E308" s="131" t="str">
        <f t="shared" si="46"/>
        <v>、、、、、、、</v>
      </c>
      <c r="F308" s="131" t="str">
        <f t="shared" si="47"/>
        <v/>
      </c>
      <c r="G308" s="131" t="str">
        <f t="shared" si="48"/>
        <v/>
      </c>
      <c r="H308" s="131"/>
      <c r="I308" s="96" t="e">
        <f>篩選器!F308</f>
        <v>#N/A</v>
      </c>
      <c r="J308" s="96">
        <f>篩選器!G308</f>
        <v>0</v>
      </c>
      <c r="K308" s="96" t="str">
        <f t="shared" si="56"/>
        <v/>
      </c>
      <c r="L308" s="96" t="e">
        <f>篩選器!H308</f>
        <v>#N/A</v>
      </c>
      <c r="M308" s="96">
        <f>篩選器!I308</f>
        <v>0</v>
      </c>
      <c r="N308" s="96" t="str">
        <f t="shared" si="49"/>
        <v/>
      </c>
      <c r="O308" s="96" t="e">
        <f>篩選器!J308</f>
        <v>#N/A</v>
      </c>
      <c r="P308" s="96">
        <f>篩選器!K308</f>
        <v>0</v>
      </c>
      <c r="Q308" s="96" t="str">
        <f t="shared" si="50"/>
        <v/>
      </c>
      <c r="R308" s="96" t="e">
        <f>篩選器!L308</f>
        <v>#N/A</v>
      </c>
      <c r="S308" s="96">
        <f>篩選器!M308</f>
        <v>0</v>
      </c>
      <c r="T308" s="96" t="str">
        <f t="shared" si="51"/>
        <v/>
      </c>
      <c r="U308" s="96" t="e">
        <f>篩選器!N308</f>
        <v>#N/A</v>
      </c>
      <c r="V308" s="96">
        <f>篩選器!O308</f>
        <v>0</v>
      </c>
      <c r="W308" s="96" t="str">
        <f t="shared" si="52"/>
        <v/>
      </c>
      <c r="X308" t="e">
        <f>篩選器!P308</f>
        <v>#N/A</v>
      </c>
      <c r="Y308">
        <f>篩選器!Q308</f>
        <v>0</v>
      </c>
      <c r="Z308" s="96" t="str">
        <f t="shared" si="53"/>
        <v/>
      </c>
      <c r="AA308" t="e">
        <f>篩選器!R308</f>
        <v>#N/A</v>
      </c>
      <c r="AB308">
        <f>篩選器!S308</f>
        <v>0</v>
      </c>
      <c r="AC308" s="96" t="str">
        <f t="shared" si="54"/>
        <v/>
      </c>
      <c r="AD308" t="e">
        <f>篩選器!T308</f>
        <v>#N/A</v>
      </c>
      <c r="AE308">
        <f>篩選器!U308</f>
        <v>0</v>
      </c>
      <c r="AF308" s="96" t="str">
        <f t="shared" si="55"/>
        <v/>
      </c>
    </row>
    <row r="309" spans="1:32" ht="12" customHeight="1">
      <c r="A309" s="108">
        <f>藥品總表!C312</f>
        <v>0</v>
      </c>
      <c r="B309" s="32">
        <f>藥品總表!B312</f>
        <v>0</v>
      </c>
      <c r="C309" s="117">
        <f>藥品總表!D312</f>
        <v>0</v>
      </c>
      <c r="E309" s="131" t="str">
        <f t="shared" si="46"/>
        <v>、、、、、、、</v>
      </c>
      <c r="F309" s="131" t="str">
        <f t="shared" si="47"/>
        <v/>
      </c>
      <c r="G309" s="131" t="str">
        <f t="shared" si="48"/>
        <v/>
      </c>
      <c r="H309" s="131"/>
      <c r="I309" s="96" t="e">
        <f>篩選器!F309</f>
        <v>#N/A</v>
      </c>
      <c r="J309" s="96">
        <f>篩選器!G309</f>
        <v>0</v>
      </c>
      <c r="K309" s="96" t="str">
        <f t="shared" si="56"/>
        <v/>
      </c>
      <c r="L309" s="96" t="e">
        <f>篩選器!H309</f>
        <v>#N/A</v>
      </c>
      <c r="M309" s="96">
        <f>篩選器!I309</f>
        <v>0</v>
      </c>
      <c r="N309" s="96" t="str">
        <f t="shared" si="49"/>
        <v/>
      </c>
      <c r="O309" s="96" t="e">
        <f>篩選器!J309</f>
        <v>#N/A</v>
      </c>
      <c r="P309" s="96">
        <f>篩選器!K309</f>
        <v>0</v>
      </c>
      <c r="Q309" s="96" t="str">
        <f t="shared" si="50"/>
        <v/>
      </c>
      <c r="R309" s="96" t="e">
        <f>篩選器!L309</f>
        <v>#N/A</v>
      </c>
      <c r="S309" s="96">
        <f>篩選器!M309</f>
        <v>0</v>
      </c>
      <c r="T309" s="96" t="str">
        <f t="shared" si="51"/>
        <v/>
      </c>
      <c r="U309" s="96" t="e">
        <f>篩選器!N309</f>
        <v>#N/A</v>
      </c>
      <c r="V309" s="96">
        <f>篩選器!O309</f>
        <v>0</v>
      </c>
      <c r="W309" s="96" t="str">
        <f t="shared" si="52"/>
        <v/>
      </c>
      <c r="X309" t="e">
        <f>篩選器!P309</f>
        <v>#N/A</v>
      </c>
      <c r="Y309">
        <f>篩選器!Q309</f>
        <v>0</v>
      </c>
      <c r="Z309" s="96" t="str">
        <f t="shared" si="53"/>
        <v/>
      </c>
      <c r="AA309" t="e">
        <f>篩選器!R309</f>
        <v>#N/A</v>
      </c>
      <c r="AB309">
        <f>篩選器!S309</f>
        <v>0</v>
      </c>
      <c r="AC309" s="96" t="str">
        <f t="shared" si="54"/>
        <v/>
      </c>
      <c r="AD309" t="e">
        <f>篩選器!T309</f>
        <v>#N/A</v>
      </c>
      <c r="AE309">
        <f>篩選器!U309</f>
        <v>0</v>
      </c>
      <c r="AF309" s="96" t="str">
        <f t="shared" si="55"/>
        <v/>
      </c>
    </row>
    <row r="310" spans="1:32" ht="12" customHeight="1">
      <c r="A310" s="108">
        <f>藥品總表!C313</f>
        <v>0</v>
      </c>
      <c r="B310" s="32">
        <f>藥品總表!B313</f>
        <v>0</v>
      </c>
      <c r="C310" s="117">
        <f>藥品總表!D313</f>
        <v>0</v>
      </c>
      <c r="E310" s="131" t="str">
        <f t="shared" si="46"/>
        <v>、、、、、、、</v>
      </c>
      <c r="F310" s="131" t="str">
        <f t="shared" si="47"/>
        <v/>
      </c>
      <c r="G310" s="131" t="str">
        <f t="shared" si="48"/>
        <v/>
      </c>
      <c r="H310" s="131"/>
      <c r="I310" s="96" t="e">
        <f>篩選器!F310</f>
        <v>#N/A</v>
      </c>
      <c r="J310" s="96">
        <f>篩選器!G310</f>
        <v>0</v>
      </c>
      <c r="K310" s="96" t="str">
        <f t="shared" si="56"/>
        <v/>
      </c>
      <c r="L310" s="96" t="e">
        <f>篩選器!H310</f>
        <v>#N/A</v>
      </c>
      <c r="M310" s="96">
        <f>篩選器!I310</f>
        <v>0</v>
      </c>
      <c r="N310" s="96" t="str">
        <f t="shared" si="49"/>
        <v/>
      </c>
      <c r="O310" s="96" t="e">
        <f>篩選器!J310</f>
        <v>#N/A</v>
      </c>
      <c r="P310" s="96">
        <f>篩選器!K310</f>
        <v>0</v>
      </c>
      <c r="Q310" s="96" t="str">
        <f t="shared" si="50"/>
        <v/>
      </c>
      <c r="R310" s="96" t="e">
        <f>篩選器!L310</f>
        <v>#N/A</v>
      </c>
      <c r="S310" s="96">
        <f>篩選器!M310</f>
        <v>0</v>
      </c>
      <c r="T310" s="96" t="str">
        <f t="shared" si="51"/>
        <v/>
      </c>
      <c r="U310" s="96" t="e">
        <f>篩選器!N310</f>
        <v>#N/A</v>
      </c>
      <c r="V310" s="96">
        <f>篩選器!O310</f>
        <v>0</v>
      </c>
      <c r="W310" s="96" t="str">
        <f t="shared" si="52"/>
        <v/>
      </c>
      <c r="X310" t="e">
        <f>篩選器!P310</f>
        <v>#N/A</v>
      </c>
      <c r="Y310">
        <f>篩選器!Q310</f>
        <v>0</v>
      </c>
      <c r="Z310" s="96" t="str">
        <f t="shared" si="53"/>
        <v/>
      </c>
      <c r="AA310" t="e">
        <f>篩選器!R310</f>
        <v>#N/A</v>
      </c>
      <c r="AB310">
        <f>篩選器!S310</f>
        <v>0</v>
      </c>
      <c r="AC310" s="96" t="str">
        <f t="shared" si="54"/>
        <v/>
      </c>
      <c r="AD310" t="e">
        <f>篩選器!T310</f>
        <v>#N/A</v>
      </c>
      <c r="AE310">
        <f>篩選器!U310</f>
        <v>0</v>
      </c>
      <c r="AF310" s="96" t="str">
        <f t="shared" si="55"/>
        <v/>
      </c>
    </row>
    <row r="311" spans="1:32" ht="12" customHeight="1">
      <c r="A311" s="108">
        <f>藥品總表!C314</f>
        <v>0</v>
      </c>
      <c r="B311" s="32">
        <f>藥品總表!B314</f>
        <v>0</v>
      </c>
      <c r="C311" s="117">
        <f>藥品總表!D314</f>
        <v>0</v>
      </c>
      <c r="E311" s="131" t="str">
        <f t="shared" si="46"/>
        <v>、、、、、、、</v>
      </c>
      <c r="F311" s="131" t="str">
        <f t="shared" si="47"/>
        <v/>
      </c>
      <c r="G311" s="131" t="str">
        <f t="shared" si="48"/>
        <v/>
      </c>
      <c r="H311" s="131"/>
      <c r="I311" s="96" t="e">
        <f>篩選器!F311</f>
        <v>#N/A</v>
      </c>
      <c r="J311" s="96">
        <f>篩選器!G311</f>
        <v>0</v>
      </c>
      <c r="K311" s="96" t="str">
        <f t="shared" si="56"/>
        <v/>
      </c>
      <c r="L311" s="96" t="e">
        <f>篩選器!H311</f>
        <v>#N/A</v>
      </c>
      <c r="M311" s="96">
        <f>篩選器!I311</f>
        <v>0</v>
      </c>
      <c r="N311" s="96" t="str">
        <f t="shared" si="49"/>
        <v/>
      </c>
      <c r="O311" s="96" t="e">
        <f>篩選器!J311</f>
        <v>#N/A</v>
      </c>
      <c r="P311" s="96">
        <f>篩選器!K311</f>
        <v>0</v>
      </c>
      <c r="Q311" s="96" t="str">
        <f t="shared" si="50"/>
        <v/>
      </c>
      <c r="R311" s="96" t="e">
        <f>篩選器!L311</f>
        <v>#N/A</v>
      </c>
      <c r="S311" s="96">
        <f>篩選器!M311</f>
        <v>0</v>
      </c>
      <c r="T311" s="96" t="str">
        <f t="shared" si="51"/>
        <v/>
      </c>
      <c r="U311" s="96" t="e">
        <f>篩選器!N311</f>
        <v>#N/A</v>
      </c>
      <c r="V311" s="96">
        <f>篩選器!O311</f>
        <v>0</v>
      </c>
      <c r="W311" s="96" t="str">
        <f t="shared" si="52"/>
        <v/>
      </c>
      <c r="X311" t="e">
        <f>篩選器!P311</f>
        <v>#N/A</v>
      </c>
      <c r="Y311">
        <f>篩選器!Q311</f>
        <v>0</v>
      </c>
      <c r="Z311" s="96" t="str">
        <f t="shared" si="53"/>
        <v/>
      </c>
      <c r="AA311" t="e">
        <f>篩選器!R311</f>
        <v>#N/A</v>
      </c>
      <c r="AB311">
        <f>篩選器!S311</f>
        <v>0</v>
      </c>
      <c r="AC311" s="96" t="str">
        <f t="shared" si="54"/>
        <v/>
      </c>
      <c r="AD311" t="e">
        <f>篩選器!T311</f>
        <v>#N/A</v>
      </c>
      <c r="AE311">
        <f>篩選器!U311</f>
        <v>0</v>
      </c>
      <c r="AF311" s="96" t="str">
        <f t="shared" si="55"/>
        <v/>
      </c>
    </row>
    <row r="312" spans="1:32" ht="12" customHeight="1">
      <c r="A312" s="108">
        <f>藥品總表!C315</f>
        <v>0</v>
      </c>
      <c r="B312" s="32">
        <f>藥品總表!B315</f>
        <v>0</v>
      </c>
      <c r="C312" s="117">
        <f>藥品總表!D315</f>
        <v>0</v>
      </c>
      <c r="E312" s="131" t="str">
        <f t="shared" si="46"/>
        <v>、、、、、、、</v>
      </c>
      <c r="F312" s="131" t="str">
        <f t="shared" si="47"/>
        <v/>
      </c>
      <c r="G312" s="131" t="str">
        <f t="shared" si="48"/>
        <v/>
      </c>
      <c r="H312" s="131"/>
      <c r="I312" s="96" t="e">
        <f>篩選器!F312</f>
        <v>#N/A</v>
      </c>
      <c r="J312" s="96">
        <f>篩選器!G312</f>
        <v>0</v>
      </c>
      <c r="K312" s="96" t="str">
        <f t="shared" si="56"/>
        <v/>
      </c>
      <c r="L312" s="96" t="e">
        <f>篩選器!H312</f>
        <v>#N/A</v>
      </c>
      <c r="M312" s="96">
        <f>篩選器!I312</f>
        <v>0</v>
      </c>
      <c r="N312" s="96" t="str">
        <f t="shared" si="49"/>
        <v/>
      </c>
      <c r="O312" s="96" t="e">
        <f>篩選器!J312</f>
        <v>#N/A</v>
      </c>
      <c r="P312" s="96">
        <f>篩選器!K312</f>
        <v>0</v>
      </c>
      <c r="Q312" s="96" t="str">
        <f t="shared" si="50"/>
        <v/>
      </c>
      <c r="R312" s="96" t="e">
        <f>篩選器!L312</f>
        <v>#N/A</v>
      </c>
      <c r="S312" s="96">
        <f>篩選器!M312</f>
        <v>0</v>
      </c>
      <c r="T312" s="96" t="str">
        <f t="shared" si="51"/>
        <v/>
      </c>
      <c r="U312" s="96" t="e">
        <f>篩選器!N312</f>
        <v>#N/A</v>
      </c>
      <c r="V312" s="96">
        <f>篩選器!O312</f>
        <v>0</v>
      </c>
      <c r="W312" s="96" t="str">
        <f t="shared" si="52"/>
        <v/>
      </c>
      <c r="X312" t="e">
        <f>篩選器!P312</f>
        <v>#N/A</v>
      </c>
      <c r="Y312">
        <f>篩選器!Q312</f>
        <v>0</v>
      </c>
      <c r="Z312" s="96" t="str">
        <f t="shared" si="53"/>
        <v/>
      </c>
      <c r="AA312" t="e">
        <f>篩選器!R312</f>
        <v>#N/A</v>
      </c>
      <c r="AB312">
        <f>篩選器!S312</f>
        <v>0</v>
      </c>
      <c r="AC312" s="96" t="str">
        <f t="shared" si="54"/>
        <v/>
      </c>
      <c r="AD312" t="e">
        <f>篩選器!T312</f>
        <v>#N/A</v>
      </c>
      <c r="AE312">
        <f>篩選器!U312</f>
        <v>0</v>
      </c>
      <c r="AF312" s="96" t="str">
        <f t="shared" si="55"/>
        <v/>
      </c>
    </row>
    <row r="313" spans="1:32" ht="12" customHeight="1">
      <c r="A313" s="108">
        <f>藥品總表!C316</f>
        <v>0</v>
      </c>
      <c r="B313" s="32">
        <f>藥品總表!B316</f>
        <v>0</v>
      </c>
      <c r="C313" s="117">
        <f>藥品總表!D316</f>
        <v>0</v>
      </c>
      <c r="E313" s="131" t="str">
        <f t="shared" si="46"/>
        <v>、、、、、、、</v>
      </c>
      <c r="F313" s="131" t="str">
        <f t="shared" si="47"/>
        <v/>
      </c>
      <c r="G313" s="131" t="str">
        <f t="shared" si="48"/>
        <v/>
      </c>
      <c r="H313" s="131"/>
      <c r="I313" s="96" t="e">
        <f>篩選器!F313</f>
        <v>#N/A</v>
      </c>
      <c r="J313" s="96">
        <f>篩選器!G313</f>
        <v>0</v>
      </c>
      <c r="K313" s="96" t="str">
        <f t="shared" si="56"/>
        <v/>
      </c>
      <c r="L313" s="96" t="e">
        <f>篩選器!H313</f>
        <v>#N/A</v>
      </c>
      <c r="M313" s="96">
        <f>篩選器!I313</f>
        <v>0</v>
      </c>
      <c r="N313" s="96" t="str">
        <f t="shared" si="49"/>
        <v/>
      </c>
      <c r="O313" s="96" t="e">
        <f>篩選器!J313</f>
        <v>#N/A</v>
      </c>
      <c r="P313" s="96">
        <f>篩選器!K313</f>
        <v>0</v>
      </c>
      <c r="Q313" s="96" t="str">
        <f t="shared" si="50"/>
        <v/>
      </c>
      <c r="R313" s="96" t="e">
        <f>篩選器!L313</f>
        <v>#N/A</v>
      </c>
      <c r="S313" s="96">
        <f>篩選器!M313</f>
        <v>0</v>
      </c>
      <c r="T313" s="96" t="str">
        <f t="shared" si="51"/>
        <v/>
      </c>
      <c r="U313" s="96" t="e">
        <f>篩選器!N313</f>
        <v>#N/A</v>
      </c>
      <c r="V313" s="96">
        <f>篩選器!O313</f>
        <v>0</v>
      </c>
      <c r="W313" s="96" t="str">
        <f t="shared" si="52"/>
        <v/>
      </c>
      <c r="X313" t="e">
        <f>篩選器!P313</f>
        <v>#N/A</v>
      </c>
      <c r="Y313">
        <f>篩選器!Q313</f>
        <v>0</v>
      </c>
      <c r="Z313" s="96" t="str">
        <f t="shared" si="53"/>
        <v/>
      </c>
      <c r="AA313" t="e">
        <f>篩選器!R313</f>
        <v>#N/A</v>
      </c>
      <c r="AB313">
        <f>篩選器!S313</f>
        <v>0</v>
      </c>
      <c r="AC313" s="96" t="str">
        <f t="shared" si="54"/>
        <v/>
      </c>
      <c r="AD313" t="e">
        <f>篩選器!T313</f>
        <v>#N/A</v>
      </c>
      <c r="AE313">
        <f>篩選器!U313</f>
        <v>0</v>
      </c>
      <c r="AF313" s="96" t="str">
        <f t="shared" si="55"/>
        <v/>
      </c>
    </row>
    <row r="314" spans="1:32" ht="12" customHeight="1">
      <c r="A314" s="108">
        <f>藥品總表!C317</f>
        <v>0</v>
      </c>
      <c r="B314" s="32">
        <f>藥品總表!B317</f>
        <v>0</v>
      </c>
      <c r="C314" s="117">
        <f>藥品總表!D317</f>
        <v>0</v>
      </c>
      <c r="E314" s="131" t="str">
        <f t="shared" si="46"/>
        <v>、、、、、、、</v>
      </c>
      <c r="F314" s="131" t="str">
        <f t="shared" si="47"/>
        <v/>
      </c>
      <c r="G314" s="131" t="str">
        <f t="shared" si="48"/>
        <v/>
      </c>
      <c r="H314" s="131"/>
      <c r="I314" s="96" t="e">
        <f>篩選器!F314</f>
        <v>#N/A</v>
      </c>
      <c r="J314" s="96">
        <f>篩選器!G314</f>
        <v>0</v>
      </c>
      <c r="K314" s="96" t="str">
        <f t="shared" si="56"/>
        <v/>
      </c>
      <c r="L314" s="96" t="e">
        <f>篩選器!H314</f>
        <v>#N/A</v>
      </c>
      <c r="M314" s="96">
        <f>篩選器!I314</f>
        <v>0</v>
      </c>
      <c r="N314" s="96" t="str">
        <f t="shared" si="49"/>
        <v/>
      </c>
      <c r="O314" s="96" t="e">
        <f>篩選器!J314</f>
        <v>#N/A</v>
      </c>
      <c r="P314" s="96">
        <f>篩選器!K314</f>
        <v>0</v>
      </c>
      <c r="Q314" s="96" t="str">
        <f t="shared" si="50"/>
        <v/>
      </c>
      <c r="R314" s="96" t="e">
        <f>篩選器!L314</f>
        <v>#N/A</v>
      </c>
      <c r="S314" s="96">
        <f>篩選器!M314</f>
        <v>0</v>
      </c>
      <c r="T314" s="96" t="str">
        <f t="shared" si="51"/>
        <v/>
      </c>
      <c r="U314" s="96" t="e">
        <f>篩選器!N314</f>
        <v>#N/A</v>
      </c>
      <c r="V314" s="96">
        <f>篩選器!O314</f>
        <v>0</v>
      </c>
      <c r="W314" s="96" t="str">
        <f t="shared" si="52"/>
        <v/>
      </c>
      <c r="X314" t="e">
        <f>篩選器!P314</f>
        <v>#N/A</v>
      </c>
      <c r="Y314">
        <f>篩選器!Q314</f>
        <v>0</v>
      </c>
      <c r="Z314" s="96" t="str">
        <f t="shared" si="53"/>
        <v/>
      </c>
      <c r="AA314" t="e">
        <f>篩選器!R314</f>
        <v>#N/A</v>
      </c>
      <c r="AB314">
        <f>篩選器!S314</f>
        <v>0</v>
      </c>
      <c r="AC314" s="96" t="str">
        <f t="shared" si="54"/>
        <v/>
      </c>
      <c r="AD314" t="e">
        <f>篩選器!T314</f>
        <v>#N/A</v>
      </c>
      <c r="AE314">
        <f>篩選器!U314</f>
        <v>0</v>
      </c>
      <c r="AF314" s="96" t="str">
        <f t="shared" si="55"/>
        <v/>
      </c>
    </row>
    <row r="315" spans="1:32" ht="12" customHeight="1">
      <c r="A315" s="108">
        <f>藥品總表!C318</f>
        <v>0</v>
      </c>
      <c r="B315" s="32">
        <f>藥品總表!B318</f>
        <v>0</v>
      </c>
      <c r="C315" s="117">
        <f>藥品總表!D318</f>
        <v>0</v>
      </c>
      <c r="E315" s="131" t="str">
        <f t="shared" si="46"/>
        <v>、、、、、、、</v>
      </c>
      <c r="F315" s="131" t="str">
        <f t="shared" si="47"/>
        <v/>
      </c>
      <c r="G315" s="131" t="str">
        <f t="shared" si="48"/>
        <v/>
      </c>
      <c r="H315" s="131"/>
      <c r="I315" s="96" t="e">
        <f>篩選器!F315</f>
        <v>#N/A</v>
      </c>
      <c r="J315" s="96">
        <f>篩選器!G315</f>
        <v>0</v>
      </c>
      <c r="K315" s="96" t="str">
        <f t="shared" si="56"/>
        <v/>
      </c>
      <c r="L315" s="96" t="e">
        <f>篩選器!H315</f>
        <v>#N/A</v>
      </c>
      <c r="M315" s="96">
        <f>篩選器!I315</f>
        <v>0</v>
      </c>
      <c r="N315" s="96" t="str">
        <f t="shared" si="49"/>
        <v/>
      </c>
      <c r="O315" s="96" t="e">
        <f>篩選器!J315</f>
        <v>#N/A</v>
      </c>
      <c r="P315" s="96">
        <f>篩選器!K315</f>
        <v>0</v>
      </c>
      <c r="Q315" s="96" t="str">
        <f t="shared" si="50"/>
        <v/>
      </c>
      <c r="R315" s="96" t="e">
        <f>篩選器!L315</f>
        <v>#N/A</v>
      </c>
      <c r="S315" s="96">
        <f>篩選器!M315</f>
        <v>0</v>
      </c>
      <c r="T315" s="96" t="str">
        <f t="shared" si="51"/>
        <v/>
      </c>
      <c r="U315" s="96" t="e">
        <f>篩選器!N315</f>
        <v>#N/A</v>
      </c>
      <c r="V315" s="96">
        <f>篩選器!O315</f>
        <v>0</v>
      </c>
      <c r="W315" s="96" t="str">
        <f t="shared" si="52"/>
        <v/>
      </c>
      <c r="X315" t="e">
        <f>篩選器!P315</f>
        <v>#N/A</v>
      </c>
      <c r="Y315">
        <f>篩選器!Q315</f>
        <v>0</v>
      </c>
      <c r="Z315" s="96" t="str">
        <f t="shared" si="53"/>
        <v/>
      </c>
      <c r="AA315" t="e">
        <f>篩選器!R315</f>
        <v>#N/A</v>
      </c>
      <c r="AB315">
        <f>篩選器!S315</f>
        <v>0</v>
      </c>
      <c r="AC315" s="96" t="str">
        <f t="shared" si="54"/>
        <v/>
      </c>
      <c r="AD315" t="e">
        <f>篩選器!T315</f>
        <v>#N/A</v>
      </c>
      <c r="AE315">
        <f>篩選器!U315</f>
        <v>0</v>
      </c>
      <c r="AF315" s="96" t="str">
        <f t="shared" si="55"/>
        <v/>
      </c>
    </row>
    <row r="316" spans="1:32" ht="12" customHeight="1">
      <c r="A316" s="108">
        <f>藥品總表!C319</f>
        <v>0</v>
      </c>
      <c r="B316" s="32">
        <f>藥品總表!B319</f>
        <v>0</v>
      </c>
      <c r="C316" s="117">
        <f>藥品總表!D319</f>
        <v>0</v>
      </c>
      <c r="E316" s="131" t="str">
        <f t="shared" si="46"/>
        <v>、、、、、、、</v>
      </c>
      <c r="F316" s="131" t="str">
        <f t="shared" si="47"/>
        <v/>
      </c>
      <c r="G316" s="131" t="str">
        <f t="shared" si="48"/>
        <v/>
      </c>
      <c r="H316" s="131"/>
      <c r="I316" s="96" t="e">
        <f>篩選器!F316</f>
        <v>#N/A</v>
      </c>
      <c r="J316" s="96">
        <f>篩選器!G316</f>
        <v>0</v>
      </c>
      <c r="K316" s="96" t="str">
        <f t="shared" si="56"/>
        <v/>
      </c>
      <c r="L316" s="96" t="e">
        <f>篩選器!H316</f>
        <v>#N/A</v>
      </c>
      <c r="M316" s="96">
        <f>篩選器!I316</f>
        <v>0</v>
      </c>
      <c r="N316" s="96" t="str">
        <f t="shared" si="49"/>
        <v/>
      </c>
      <c r="O316" s="96" t="e">
        <f>篩選器!J316</f>
        <v>#N/A</v>
      </c>
      <c r="P316" s="96">
        <f>篩選器!K316</f>
        <v>0</v>
      </c>
      <c r="Q316" s="96" t="str">
        <f t="shared" si="50"/>
        <v/>
      </c>
      <c r="R316" s="96" t="e">
        <f>篩選器!L316</f>
        <v>#N/A</v>
      </c>
      <c r="S316" s="96">
        <f>篩選器!M316</f>
        <v>0</v>
      </c>
      <c r="T316" s="96" t="str">
        <f t="shared" si="51"/>
        <v/>
      </c>
      <c r="U316" s="96" t="e">
        <f>篩選器!N316</f>
        <v>#N/A</v>
      </c>
      <c r="V316" s="96">
        <f>篩選器!O316</f>
        <v>0</v>
      </c>
      <c r="W316" s="96" t="str">
        <f t="shared" si="52"/>
        <v/>
      </c>
      <c r="X316" t="e">
        <f>篩選器!P316</f>
        <v>#N/A</v>
      </c>
      <c r="Y316">
        <f>篩選器!Q316</f>
        <v>0</v>
      </c>
      <c r="Z316" s="96" t="str">
        <f t="shared" si="53"/>
        <v/>
      </c>
      <c r="AA316" t="e">
        <f>篩選器!R316</f>
        <v>#N/A</v>
      </c>
      <c r="AB316">
        <f>篩選器!S316</f>
        <v>0</v>
      </c>
      <c r="AC316" s="96" t="str">
        <f t="shared" si="54"/>
        <v/>
      </c>
      <c r="AD316" t="e">
        <f>篩選器!T316</f>
        <v>#N/A</v>
      </c>
      <c r="AE316">
        <f>篩選器!U316</f>
        <v>0</v>
      </c>
      <c r="AF316" s="96" t="str">
        <f t="shared" si="55"/>
        <v/>
      </c>
    </row>
    <row r="317" spans="1:32" ht="12" customHeight="1">
      <c r="A317" s="108">
        <f>藥品總表!C320</f>
        <v>0</v>
      </c>
      <c r="B317" s="32">
        <f>藥品總表!B320</f>
        <v>0</v>
      </c>
      <c r="C317" s="117">
        <f>藥品總表!D320</f>
        <v>0</v>
      </c>
      <c r="E317" s="131" t="str">
        <f t="shared" si="46"/>
        <v>、、、、、、、</v>
      </c>
      <c r="F317" s="131" t="str">
        <f t="shared" si="47"/>
        <v/>
      </c>
      <c r="G317" s="131" t="str">
        <f t="shared" si="48"/>
        <v/>
      </c>
      <c r="H317" s="131"/>
      <c r="I317" s="96" t="e">
        <f>篩選器!F317</f>
        <v>#N/A</v>
      </c>
      <c r="J317" s="96">
        <f>篩選器!G317</f>
        <v>0</v>
      </c>
      <c r="K317" s="96" t="str">
        <f t="shared" si="56"/>
        <v/>
      </c>
      <c r="L317" s="96" t="e">
        <f>篩選器!H317</f>
        <v>#N/A</v>
      </c>
      <c r="M317" s="96">
        <f>篩選器!I317</f>
        <v>0</v>
      </c>
      <c r="N317" s="96" t="str">
        <f t="shared" si="49"/>
        <v/>
      </c>
      <c r="O317" s="96" t="e">
        <f>篩選器!J317</f>
        <v>#N/A</v>
      </c>
      <c r="P317" s="96">
        <f>篩選器!K317</f>
        <v>0</v>
      </c>
      <c r="Q317" s="96" t="str">
        <f t="shared" si="50"/>
        <v/>
      </c>
      <c r="R317" s="96" t="e">
        <f>篩選器!L317</f>
        <v>#N/A</v>
      </c>
      <c r="S317" s="96">
        <f>篩選器!M317</f>
        <v>0</v>
      </c>
      <c r="T317" s="96" t="str">
        <f t="shared" si="51"/>
        <v/>
      </c>
      <c r="U317" s="96" t="e">
        <f>篩選器!N317</f>
        <v>#N/A</v>
      </c>
      <c r="V317" s="96">
        <f>篩選器!O317</f>
        <v>0</v>
      </c>
      <c r="W317" s="96" t="str">
        <f t="shared" si="52"/>
        <v/>
      </c>
      <c r="X317" t="e">
        <f>篩選器!P317</f>
        <v>#N/A</v>
      </c>
      <c r="Y317">
        <f>篩選器!Q317</f>
        <v>0</v>
      </c>
      <c r="Z317" s="96" t="str">
        <f t="shared" si="53"/>
        <v/>
      </c>
      <c r="AA317" t="e">
        <f>篩選器!R317</f>
        <v>#N/A</v>
      </c>
      <c r="AB317">
        <f>篩選器!S317</f>
        <v>0</v>
      </c>
      <c r="AC317" s="96" t="str">
        <f t="shared" si="54"/>
        <v/>
      </c>
      <c r="AD317" t="e">
        <f>篩選器!T317</f>
        <v>#N/A</v>
      </c>
      <c r="AE317">
        <f>篩選器!U317</f>
        <v>0</v>
      </c>
      <c r="AF317" s="96" t="str">
        <f t="shared" si="55"/>
        <v/>
      </c>
    </row>
    <row r="318" spans="1:32" ht="12" customHeight="1">
      <c r="A318" s="108">
        <f>藥品總表!C321</f>
        <v>0</v>
      </c>
      <c r="B318" s="32">
        <f>藥品總表!B321</f>
        <v>0</v>
      </c>
      <c r="C318" s="117">
        <f>藥品總表!D321</f>
        <v>0</v>
      </c>
      <c r="E318" s="131" t="str">
        <f t="shared" si="46"/>
        <v>、、、、、、、</v>
      </c>
      <c r="F318" s="131" t="str">
        <f t="shared" si="47"/>
        <v/>
      </c>
      <c r="G318" s="131" t="str">
        <f t="shared" si="48"/>
        <v/>
      </c>
      <c r="H318" s="131"/>
      <c r="I318" s="96" t="e">
        <f>篩選器!F318</f>
        <v>#N/A</v>
      </c>
      <c r="J318" s="96">
        <f>篩選器!G318</f>
        <v>0</v>
      </c>
      <c r="K318" s="96" t="str">
        <f t="shared" si="56"/>
        <v/>
      </c>
      <c r="L318" s="96" t="e">
        <f>篩選器!H318</f>
        <v>#N/A</v>
      </c>
      <c r="M318" s="96">
        <f>篩選器!I318</f>
        <v>0</v>
      </c>
      <c r="N318" s="96" t="str">
        <f t="shared" si="49"/>
        <v/>
      </c>
      <c r="O318" s="96" t="e">
        <f>篩選器!J318</f>
        <v>#N/A</v>
      </c>
      <c r="P318" s="96">
        <f>篩選器!K318</f>
        <v>0</v>
      </c>
      <c r="Q318" s="96" t="str">
        <f t="shared" si="50"/>
        <v/>
      </c>
      <c r="R318" s="96" t="e">
        <f>篩選器!L318</f>
        <v>#N/A</v>
      </c>
      <c r="S318" s="96">
        <f>篩選器!M318</f>
        <v>0</v>
      </c>
      <c r="T318" s="96" t="str">
        <f t="shared" si="51"/>
        <v/>
      </c>
      <c r="U318" s="96" t="e">
        <f>篩選器!N318</f>
        <v>#N/A</v>
      </c>
      <c r="V318" s="96">
        <f>篩選器!O318</f>
        <v>0</v>
      </c>
      <c r="W318" s="96" t="str">
        <f t="shared" si="52"/>
        <v/>
      </c>
      <c r="X318" t="e">
        <f>篩選器!P318</f>
        <v>#N/A</v>
      </c>
      <c r="Y318">
        <f>篩選器!Q318</f>
        <v>0</v>
      </c>
      <c r="Z318" s="96" t="str">
        <f t="shared" si="53"/>
        <v/>
      </c>
      <c r="AA318" t="e">
        <f>篩選器!R318</f>
        <v>#N/A</v>
      </c>
      <c r="AB318">
        <f>篩選器!S318</f>
        <v>0</v>
      </c>
      <c r="AC318" s="96" t="str">
        <f t="shared" si="54"/>
        <v/>
      </c>
      <c r="AD318" t="e">
        <f>篩選器!T318</f>
        <v>#N/A</v>
      </c>
      <c r="AE318">
        <f>篩選器!U318</f>
        <v>0</v>
      </c>
      <c r="AF318" s="96" t="str">
        <f t="shared" si="55"/>
        <v/>
      </c>
    </row>
    <row r="319" spans="1:32" ht="12" customHeight="1">
      <c r="A319" s="108">
        <f>藥品總表!C322</f>
        <v>0</v>
      </c>
      <c r="B319" s="32">
        <f>藥品總表!B322</f>
        <v>0</v>
      </c>
      <c r="C319" s="117">
        <f>藥品總表!D322</f>
        <v>0</v>
      </c>
      <c r="E319" s="131" t="str">
        <f t="shared" si="46"/>
        <v>、、、、、、、</v>
      </c>
      <c r="F319" s="131" t="str">
        <f t="shared" si="47"/>
        <v/>
      </c>
      <c r="G319" s="131" t="str">
        <f t="shared" si="48"/>
        <v/>
      </c>
      <c r="H319" s="131"/>
      <c r="I319" s="96" t="e">
        <f>篩選器!F319</f>
        <v>#N/A</v>
      </c>
      <c r="J319" s="96">
        <f>篩選器!G319</f>
        <v>0</v>
      </c>
      <c r="K319" s="96" t="str">
        <f t="shared" si="56"/>
        <v/>
      </c>
      <c r="L319" s="96" t="e">
        <f>篩選器!H319</f>
        <v>#N/A</v>
      </c>
      <c r="M319" s="96">
        <f>篩選器!I319</f>
        <v>0</v>
      </c>
      <c r="N319" s="96" t="str">
        <f t="shared" si="49"/>
        <v/>
      </c>
      <c r="O319" s="96" t="e">
        <f>篩選器!J319</f>
        <v>#N/A</v>
      </c>
      <c r="P319" s="96">
        <f>篩選器!K319</f>
        <v>0</v>
      </c>
      <c r="Q319" s="96" t="str">
        <f t="shared" si="50"/>
        <v/>
      </c>
      <c r="R319" s="96" t="e">
        <f>篩選器!L319</f>
        <v>#N/A</v>
      </c>
      <c r="S319" s="96">
        <f>篩選器!M319</f>
        <v>0</v>
      </c>
      <c r="T319" s="96" t="str">
        <f t="shared" si="51"/>
        <v/>
      </c>
      <c r="U319" s="96" t="e">
        <f>篩選器!N319</f>
        <v>#N/A</v>
      </c>
      <c r="V319" s="96">
        <f>篩選器!O319</f>
        <v>0</v>
      </c>
      <c r="W319" s="96" t="str">
        <f t="shared" si="52"/>
        <v/>
      </c>
      <c r="X319" t="e">
        <f>篩選器!P319</f>
        <v>#N/A</v>
      </c>
      <c r="Y319">
        <f>篩選器!Q319</f>
        <v>0</v>
      </c>
      <c r="Z319" s="96" t="str">
        <f t="shared" si="53"/>
        <v/>
      </c>
      <c r="AA319" t="e">
        <f>篩選器!R319</f>
        <v>#N/A</v>
      </c>
      <c r="AB319">
        <f>篩選器!S319</f>
        <v>0</v>
      </c>
      <c r="AC319" s="96" t="str">
        <f t="shared" si="54"/>
        <v/>
      </c>
      <c r="AD319" t="e">
        <f>篩選器!T319</f>
        <v>#N/A</v>
      </c>
      <c r="AE319">
        <f>篩選器!U319</f>
        <v>0</v>
      </c>
      <c r="AF319" s="96" t="str">
        <f t="shared" si="55"/>
        <v/>
      </c>
    </row>
    <row r="320" spans="1:32" ht="12" customHeight="1">
      <c r="A320" s="108">
        <f>藥品總表!C323</f>
        <v>0</v>
      </c>
      <c r="B320" s="32">
        <f>藥品總表!B323</f>
        <v>0</v>
      </c>
      <c r="C320" s="117">
        <f>藥品總表!D323</f>
        <v>0</v>
      </c>
      <c r="E320" s="131" t="str">
        <f t="shared" si="46"/>
        <v>、、、、、、、</v>
      </c>
      <c r="F320" s="131" t="str">
        <f t="shared" si="47"/>
        <v/>
      </c>
      <c r="G320" s="131" t="str">
        <f t="shared" si="48"/>
        <v/>
      </c>
      <c r="H320" s="131"/>
      <c r="I320" s="96" t="e">
        <f>篩選器!F320</f>
        <v>#N/A</v>
      </c>
      <c r="J320" s="96">
        <f>篩選器!G320</f>
        <v>0</v>
      </c>
      <c r="K320" s="96" t="str">
        <f t="shared" si="56"/>
        <v/>
      </c>
      <c r="L320" s="96" t="e">
        <f>篩選器!H320</f>
        <v>#N/A</v>
      </c>
      <c r="M320" s="96">
        <f>篩選器!I320</f>
        <v>0</v>
      </c>
      <c r="N320" s="96" t="str">
        <f t="shared" si="49"/>
        <v/>
      </c>
      <c r="O320" s="96" t="e">
        <f>篩選器!J320</f>
        <v>#N/A</v>
      </c>
      <c r="P320" s="96">
        <f>篩選器!K320</f>
        <v>0</v>
      </c>
      <c r="Q320" s="96" t="str">
        <f t="shared" si="50"/>
        <v/>
      </c>
      <c r="R320" s="96" t="e">
        <f>篩選器!L320</f>
        <v>#N/A</v>
      </c>
      <c r="S320" s="96">
        <f>篩選器!M320</f>
        <v>0</v>
      </c>
      <c r="T320" s="96" t="str">
        <f t="shared" si="51"/>
        <v/>
      </c>
      <c r="U320" s="96" t="e">
        <f>篩選器!N320</f>
        <v>#N/A</v>
      </c>
      <c r="V320" s="96">
        <f>篩選器!O320</f>
        <v>0</v>
      </c>
      <c r="W320" s="96" t="str">
        <f t="shared" si="52"/>
        <v/>
      </c>
      <c r="X320" t="e">
        <f>篩選器!P320</f>
        <v>#N/A</v>
      </c>
      <c r="Y320">
        <f>篩選器!Q320</f>
        <v>0</v>
      </c>
      <c r="Z320" s="96" t="str">
        <f t="shared" si="53"/>
        <v/>
      </c>
      <c r="AA320" t="e">
        <f>篩選器!R320</f>
        <v>#N/A</v>
      </c>
      <c r="AB320">
        <f>篩選器!S320</f>
        <v>0</v>
      </c>
      <c r="AC320" s="96" t="str">
        <f t="shared" si="54"/>
        <v/>
      </c>
      <c r="AD320" t="e">
        <f>篩選器!T320</f>
        <v>#N/A</v>
      </c>
      <c r="AE320">
        <f>篩選器!U320</f>
        <v>0</v>
      </c>
      <c r="AF320" s="96" t="str">
        <f t="shared" si="55"/>
        <v/>
      </c>
    </row>
    <row r="321" spans="1:32" ht="12" customHeight="1">
      <c r="A321" s="108">
        <f>藥品總表!C324</f>
        <v>0</v>
      </c>
      <c r="B321" s="32">
        <f>藥品總表!B324</f>
        <v>0</v>
      </c>
      <c r="C321" s="117">
        <f>藥品總表!D324</f>
        <v>0</v>
      </c>
      <c r="E321" s="131" t="str">
        <f t="shared" si="46"/>
        <v>、、、、、、、</v>
      </c>
      <c r="F321" s="131" t="str">
        <f t="shared" si="47"/>
        <v/>
      </c>
      <c r="G321" s="131" t="str">
        <f t="shared" si="48"/>
        <v/>
      </c>
      <c r="H321" s="131"/>
      <c r="I321" s="96" t="e">
        <f>篩選器!F321</f>
        <v>#N/A</v>
      </c>
      <c r="J321" s="96">
        <f>篩選器!G321</f>
        <v>0</v>
      </c>
      <c r="K321" s="96" t="str">
        <f t="shared" si="56"/>
        <v/>
      </c>
      <c r="L321" s="96" t="e">
        <f>篩選器!H321</f>
        <v>#N/A</v>
      </c>
      <c r="M321" s="96">
        <f>篩選器!I321</f>
        <v>0</v>
      </c>
      <c r="N321" s="96" t="str">
        <f t="shared" si="49"/>
        <v/>
      </c>
      <c r="O321" s="96" t="e">
        <f>篩選器!J321</f>
        <v>#N/A</v>
      </c>
      <c r="P321" s="96">
        <f>篩選器!K321</f>
        <v>0</v>
      </c>
      <c r="Q321" s="96" t="str">
        <f t="shared" si="50"/>
        <v/>
      </c>
      <c r="R321" s="96" t="e">
        <f>篩選器!L321</f>
        <v>#N/A</v>
      </c>
      <c r="S321" s="96">
        <f>篩選器!M321</f>
        <v>0</v>
      </c>
      <c r="T321" s="96" t="str">
        <f t="shared" si="51"/>
        <v/>
      </c>
      <c r="U321" s="96" t="e">
        <f>篩選器!N321</f>
        <v>#N/A</v>
      </c>
      <c r="V321" s="96">
        <f>篩選器!O321</f>
        <v>0</v>
      </c>
      <c r="W321" s="96" t="str">
        <f t="shared" si="52"/>
        <v/>
      </c>
      <c r="X321" t="e">
        <f>篩選器!P321</f>
        <v>#N/A</v>
      </c>
      <c r="Y321">
        <f>篩選器!Q321</f>
        <v>0</v>
      </c>
      <c r="Z321" s="96" t="str">
        <f t="shared" si="53"/>
        <v/>
      </c>
      <c r="AA321" t="e">
        <f>篩選器!R321</f>
        <v>#N/A</v>
      </c>
      <c r="AB321">
        <f>篩選器!S321</f>
        <v>0</v>
      </c>
      <c r="AC321" s="96" t="str">
        <f t="shared" si="54"/>
        <v/>
      </c>
      <c r="AD321" t="e">
        <f>篩選器!T321</f>
        <v>#N/A</v>
      </c>
      <c r="AE321">
        <f>篩選器!U321</f>
        <v>0</v>
      </c>
      <c r="AF321" s="96" t="str">
        <f t="shared" si="55"/>
        <v/>
      </c>
    </row>
    <row r="322" spans="1:32" ht="12" customHeight="1">
      <c r="A322" s="108">
        <f>藥品總表!C325</f>
        <v>0</v>
      </c>
      <c r="B322" s="32">
        <f>藥品總表!B325</f>
        <v>0</v>
      </c>
      <c r="C322" s="117">
        <f>藥品總表!D325</f>
        <v>0</v>
      </c>
      <c r="E322" s="131" t="str">
        <f t="shared" si="46"/>
        <v>、、、、、、、</v>
      </c>
      <c r="F322" s="131" t="str">
        <f t="shared" si="47"/>
        <v/>
      </c>
      <c r="G322" s="131" t="str">
        <f t="shared" si="48"/>
        <v/>
      </c>
      <c r="H322" s="131"/>
      <c r="I322" s="96" t="e">
        <f>篩選器!F322</f>
        <v>#N/A</v>
      </c>
      <c r="J322" s="96">
        <f>篩選器!G322</f>
        <v>0</v>
      </c>
      <c r="K322" s="96" t="str">
        <f t="shared" si="56"/>
        <v/>
      </c>
      <c r="L322" s="96" t="e">
        <f>篩選器!H322</f>
        <v>#N/A</v>
      </c>
      <c r="M322" s="96">
        <f>篩選器!I322</f>
        <v>0</v>
      </c>
      <c r="N322" s="96" t="str">
        <f t="shared" si="49"/>
        <v/>
      </c>
      <c r="O322" s="96" t="e">
        <f>篩選器!J322</f>
        <v>#N/A</v>
      </c>
      <c r="P322" s="96">
        <f>篩選器!K322</f>
        <v>0</v>
      </c>
      <c r="Q322" s="96" t="str">
        <f t="shared" si="50"/>
        <v/>
      </c>
      <c r="R322" s="96" t="e">
        <f>篩選器!L322</f>
        <v>#N/A</v>
      </c>
      <c r="S322" s="96">
        <f>篩選器!M322</f>
        <v>0</v>
      </c>
      <c r="T322" s="96" t="str">
        <f t="shared" si="51"/>
        <v/>
      </c>
      <c r="U322" s="96" t="e">
        <f>篩選器!N322</f>
        <v>#N/A</v>
      </c>
      <c r="V322" s="96">
        <f>篩選器!O322</f>
        <v>0</v>
      </c>
      <c r="W322" s="96" t="str">
        <f t="shared" si="52"/>
        <v/>
      </c>
      <c r="X322" t="e">
        <f>篩選器!P322</f>
        <v>#N/A</v>
      </c>
      <c r="Y322">
        <f>篩選器!Q322</f>
        <v>0</v>
      </c>
      <c r="Z322" s="96" t="str">
        <f t="shared" si="53"/>
        <v/>
      </c>
      <c r="AA322" t="e">
        <f>篩選器!R322</f>
        <v>#N/A</v>
      </c>
      <c r="AB322">
        <f>篩選器!S322</f>
        <v>0</v>
      </c>
      <c r="AC322" s="96" t="str">
        <f t="shared" si="54"/>
        <v/>
      </c>
      <c r="AD322" t="e">
        <f>篩選器!T322</f>
        <v>#N/A</v>
      </c>
      <c r="AE322">
        <f>篩選器!U322</f>
        <v>0</v>
      </c>
      <c r="AF322" s="96" t="str">
        <f t="shared" si="55"/>
        <v/>
      </c>
    </row>
    <row r="323" spans="1:32" ht="12" customHeight="1">
      <c r="A323" s="108">
        <f>藥品總表!C326</f>
        <v>0</v>
      </c>
      <c r="B323" s="32">
        <f>藥品總表!B326</f>
        <v>0</v>
      </c>
      <c r="C323" s="117">
        <f>藥品總表!D326</f>
        <v>0</v>
      </c>
      <c r="E323" s="131" t="str">
        <f t="shared" si="46"/>
        <v>、、、、、、、</v>
      </c>
      <c r="F323" s="131" t="str">
        <f t="shared" si="47"/>
        <v/>
      </c>
      <c r="G323" s="131" t="str">
        <f t="shared" si="48"/>
        <v/>
      </c>
      <c r="H323" s="131"/>
      <c r="I323" s="96" t="e">
        <f>篩選器!F323</f>
        <v>#N/A</v>
      </c>
      <c r="J323" s="96">
        <f>篩選器!G323</f>
        <v>0</v>
      </c>
      <c r="K323" s="96" t="str">
        <f t="shared" si="56"/>
        <v/>
      </c>
      <c r="L323" s="96" t="e">
        <f>篩選器!H323</f>
        <v>#N/A</v>
      </c>
      <c r="M323" s="96">
        <f>篩選器!I323</f>
        <v>0</v>
      </c>
      <c r="N323" s="96" t="str">
        <f t="shared" si="49"/>
        <v/>
      </c>
      <c r="O323" s="96" t="e">
        <f>篩選器!J323</f>
        <v>#N/A</v>
      </c>
      <c r="P323" s="96">
        <f>篩選器!K323</f>
        <v>0</v>
      </c>
      <c r="Q323" s="96" t="str">
        <f t="shared" si="50"/>
        <v/>
      </c>
      <c r="R323" s="96" t="e">
        <f>篩選器!L323</f>
        <v>#N/A</v>
      </c>
      <c r="S323" s="96">
        <f>篩選器!M323</f>
        <v>0</v>
      </c>
      <c r="T323" s="96" t="str">
        <f t="shared" si="51"/>
        <v/>
      </c>
      <c r="U323" s="96" t="e">
        <f>篩選器!N323</f>
        <v>#N/A</v>
      </c>
      <c r="V323" s="96">
        <f>篩選器!O323</f>
        <v>0</v>
      </c>
      <c r="W323" s="96" t="str">
        <f t="shared" si="52"/>
        <v/>
      </c>
      <c r="X323" t="e">
        <f>篩選器!P323</f>
        <v>#N/A</v>
      </c>
      <c r="Y323">
        <f>篩選器!Q323</f>
        <v>0</v>
      </c>
      <c r="Z323" s="96" t="str">
        <f t="shared" si="53"/>
        <v/>
      </c>
      <c r="AA323" t="e">
        <f>篩選器!R323</f>
        <v>#N/A</v>
      </c>
      <c r="AB323">
        <f>篩選器!S323</f>
        <v>0</v>
      </c>
      <c r="AC323" s="96" t="str">
        <f t="shared" si="54"/>
        <v/>
      </c>
      <c r="AD323" t="e">
        <f>篩選器!T323</f>
        <v>#N/A</v>
      </c>
      <c r="AE323">
        <f>篩選器!U323</f>
        <v>0</v>
      </c>
      <c r="AF323" s="96" t="str">
        <f t="shared" si="55"/>
        <v/>
      </c>
    </row>
    <row r="324" spans="1:32" ht="12" customHeight="1">
      <c r="A324" s="108">
        <f>藥品總表!C327</f>
        <v>0</v>
      </c>
      <c r="B324" s="32">
        <f>藥品總表!B327</f>
        <v>0</v>
      </c>
      <c r="C324" s="117">
        <f>藥品總表!D327</f>
        <v>0</v>
      </c>
      <c r="E324" s="131" t="str">
        <f t="shared" ref="E324:E387" si="57">K324&amp;"、"&amp;N324&amp;"、"&amp;Q324&amp;"、"&amp;T324&amp;"、"&amp;W324&amp;"、"&amp;Z324&amp;"、"&amp;AC324&amp;"、"&amp;AF324</f>
        <v>、、、、、、、</v>
      </c>
      <c r="F324" s="131" t="str">
        <f t="shared" ref="F324:F387" si="58">Z324</f>
        <v/>
      </c>
      <c r="G324" s="131" t="str">
        <f t="shared" ref="G324:G387" si="59">AC324</f>
        <v/>
      </c>
      <c r="H324" s="131"/>
      <c r="I324" s="96" t="e">
        <f>篩選器!F324</f>
        <v>#N/A</v>
      </c>
      <c r="J324" s="96">
        <f>篩選器!G324</f>
        <v>0</v>
      </c>
      <c r="K324" s="96" t="str">
        <f t="shared" si="56"/>
        <v/>
      </c>
      <c r="L324" s="96" t="e">
        <f>篩選器!H324</f>
        <v>#N/A</v>
      </c>
      <c r="M324" s="96">
        <f>篩選器!I324</f>
        <v>0</v>
      </c>
      <c r="N324" s="96" t="str">
        <f t="shared" ref="N324:N387" si="60">IF(M324&gt;0,$L$1,"")</f>
        <v/>
      </c>
      <c r="O324" s="96" t="e">
        <f>篩選器!J324</f>
        <v>#N/A</v>
      </c>
      <c r="P324" s="96">
        <f>篩選器!K324</f>
        <v>0</v>
      </c>
      <c r="Q324" s="96" t="str">
        <f t="shared" ref="Q324:Q387" si="61">IF(P324&gt;0,$O$1,"")</f>
        <v/>
      </c>
      <c r="R324" s="96" t="e">
        <f>篩選器!L324</f>
        <v>#N/A</v>
      </c>
      <c r="S324" s="96">
        <f>篩選器!M324</f>
        <v>0</v>
      </c>
      <c r="T324" s="96" t="str">
        <f t="shared" ref="T324:T387" si="62">IF(S324&gt;0,$R$1,"")</f>
        <v/>
      </c>
      <c r="U324" s="96" t="e">
        <f>篩選器!N324</f>
        <v>#N/A</v>
      </c>
      <c r="V324" s="96">
        <f>篩選器!O324</f>
        <v>0</v>
      </c>
      <c r="W324" s="96" t="str">
        <f t="shared" ref="W324:W387" si="63">IF(V324&gt;0,$U$1,"")</f>
        <v/>
      </c>
      <c r="X324" t="e">
        <f>篩選器!P324</f>
        <v>#N/A</v>
      </c>
      <c r="Y324">
        <f>篩選器!Q324</f>
        <v>0</v>
      </c>
      <c r="Z324" s="96" t="str">
        <f t="shared" ref="Z324:Z387" si="64">IF(Y324&gt;0,$Z$1,"")</f>
        <v/>
      </c>
      <c r="AA324" t="e">
        <f>篩選器!R324</f>
        <v>#N/A</v>
      </c>
      <c r="AB324">
        <f>篩選器!S324</f>
        <v>0</v>
      </c>
      <c r="AC324" s="96" t="str">
        <f t="shared" ref="AC324:AC387" si="65">IF(AB324&gt;0,$AC$1,"")</f>
        <v/>
      </c>
      <c r="AD324" t="e">
        <f>篩選器!T324</f>
        <v>#N/A</v>
      </c>
      <c r="AE324">
        <f>篩選器!U324</f>
        <v>0</v>
      </c>
      <c r="AF324" s="96" t="str">
        <f t="shared" ref="AF324:AF387" si="66">IF(AE324&gt;0,$AD$1,"")</f>
        <v/>
      </c>
    </row>
    <row r="325" spans="1:32" ht="12" customHeight="1">
      <c r="A325" s="108">
        <f>藥品總表!C328</f>
        <v>0</v>
      </c>
      <c r="B325" s="32">
        <f>藥品總表!B328</f>
        <v>0</v>
      </c>
      <c r="C325" s="117">
        <f>藥品總表!D328</f>
        <v>0</v>
      </c>
      <c r="E325" s="131" t="str">
        <f t="shared" si="57"/>
        <v>、、、、、、、</v>
      </c>
      <c r="F325" s="131" t="str">
        <f t="shared" si="58"/>
        <v/>
      </c>
      <c r="G325" s="131" t="str">
        <f t="shared" si="59"/>
        <v/>
      </c>
      <c r="H325" s="131"/>
      <c r="I325" s="96" t="e">
        <f>篩選器!F325</f>
        <v>#N/A</v>
      </c>
      <c r="J325" s="96">
        <f>篩選器!G325</f>
        <v>0</v>
      </c>
      <c r="K325" s="96" t="str">
        <f t="shared" ref="K325:K388" si="67">IF(J325&gt;0,$I$1,"")</f>
        <v/>
      </c>
      <c r="L325" s="96" t="e">
        <f>篩選器!H325</f>
        <v>#N/A</v>
      </c>
      <c r="M325" s="96">
        <f>篩選器!I325</f>
        <v>0</v>
      </c>
      <c r="N325" s="96" t="str">
        <f t="shared" si="60"/>
        <v/>
      </c>
      <c r="O325" s="96" t="e">
        <f>篩選器!J325</f>
        <v>#N/A</v>
      </c>
      <c r="P325" s="96">
        <f>篩選器!K325</f>
        <v>0</v>
      </c>
      <c r="Q325" s="96" t="str">
        <f t="shared" si="61"/>
        <v/>
      </c>
      <c r="R325" s="96" t="e">
        <f>篩選器!L325</f>
        <v>#N/A</v>
      </c>
      <c r="S325" s="96">
        <f>篩選器!M325</f>
        <v>0</v>
      </c>
      <c r="T325" s="96" t="str">
        <f t="shared" si="62"/>
        <v/>
      </c>
      <c r="U325" s="96" t="e">
        <f>篩選器!N325</f>
        <v>#N/A</v>
      </c>
      <c r="V325" s="96">
        <f>篩選器!O325</f>
        <v>0</v>
      </c>
      <c r="W325" s="96" t="str">
        <f t="shared" si="63"/>
        <v/>
      </c>
      <c r="X325" t="e">
        <f>篩選器!P325</f>
        <v>#N/A</v>
      </c>
      <c r="Y325">
        <f>篩選器!Q325</f>
        <v>0</v>
      </c>
      <c r="Z325" s="96" t="str">
        <f t="shared" si="64"/>
        <v/>
      </c>
      <c r="AA325" t="e">
        <f>篩選器!R325</f>
        <v>#N/A</v>
      </c>
      <c r="AB325">
        <f>篩選器!S325</f>
        <v>0</v>
      </c>
      <c r="AC325" s="96" t="str">
        <f t="shared" si="65"/>
        <v/>
      </c>
      <c r="AD325" t="e">
        <f>篩選器!T325</f>
        <v>#N/A</v>
      </c>
      <c r="AE325">
        <f>篩選器!U325</f>
        <v>0</v>
      </c>
      <c r="AF325" s="96" t="str">
        <f t="shared" si="66"/>
        <v/>
      </c>
    </row>
    <row r="326" spans="1:32" ht="12" customHeight="1">
      <c r="A326" s="108">
        <f>藥品總表!C329</f>
        <v>0</v>
      </c>
      <c r="B326" s="32">
        <f>藥品總表!B329</f>
        <v>0</v>
      </c>
      <c r="C326" s="117">
        <f>藥品總表!D329</f>
        <v>0</v>
      </c>
      <c r="E326" s="131" t="str">
        <f t="shared" si="57"/>
        <v>、、、、、、、</v>
      </c>
      <c r="F326" s="131" t="str">
        <f t="shared" si="58"/>
        <v/>
      </c>
      <c r="G326" s="131" t="str">
        <f t="shared" si="59"/>
        <v/>
      </c>
      <c r="H326" s="131"/>
      <c r="I326" s="96" t="e">
        <f>篩選器!F326</f>
        <v>#N/A</v>
      </c>
      <c r="J326" s="96">
        <f>篩選器!G326</f>
        <v>0</v>
      </c>
      <c r="K326" s="96" t="str">
        <f t="shared" si="67"/>
        <v/>
      </c>
      <c r="L326" s="96" t="e">
        <f>篩選器!H326</f>
        <v>#N/A</v>
      </c>
      <c r="M326" s="96">
        <f>篩選器!I326</f>
        <v>0</v>
      </c>
      <c r="N326" s="96" t="str">
        <f t="shared" si="60"/>
        <v/>
      </c>
      <c r="O326" s="96" t="e">
        <f>篩選器!J326</f>
        <v>#N/A</v>
      </c>
      <c r="P326" s="96">
        <f>篩選器!K326</f>
        <v>0</v>
      </c>
      <c r="Q326" s="96" t="str">
        <f t="shared" si="61"/>
        <v/>
      </c>
      <c r="R326" s="96" t="e">
        <f>篩選器!L326</f>
        <v>#N/A</v>
      </c>
      <c r="S326" s="96">
        <f>篩選器!M326</f>
        <v>0</v>
      </c>
      <c r="T326" s="96" t="str">
        <f t="shared" si="62"/>
        <v/>
      </c>
      <c r="U326" s="96" t="e">
        <f>篩選器!N326</f>
        <v>#N/A</v>
      </c>
      <c r="V326" s="96">
        <f>篩選器!O326</f>
        <v>0</v>
      </c>
      <c r="W326" s="96" t="str">
        <f t="shared" si="63"/>
        <v/>
      </c>
      <c r="X326" t="e">
        <f>篩選器!P326</f>
        <v>#N/A</v>
      </c>
      <c r="Y326">
        <f>篩選器!Q326</f>
        <v>0</v>
      </c>
      <c r="Z326" s="96" t="str">
        <f t="shared" si="64"/>
        <v/>
      </c>
      <c r="AA326" t="e">
        <f>篩選器!R326</f>
        <v>#N/A</v>
      </c>
      <c r="AB326">
        <f>篩選器!S326</f>
        <v>0</v>
      </c>
      <c r="AC326" s="96" t="str">
        <f t="shared" si="65"/>
        <v/>
      </c>
      <c r="AD326" t="e">
        <f>篩選器!T326</f>
        <v>#N/A</v>
      </c>
      <c r="AE326">
        <f>篩選器!U326</f>
        <v>0</v>
      </c>
      <c r="AF326" s="96" t="str">
        <f t="shared" si="66"/>
        <v/>
      </c>
    </row>
    <row r="327" spans="1:32" ht="12" customHeight="1">
      <c r="A327" s="108">
        <f>藥品總表!C330</f>
        <v>0</v>
      </c>
      <c r="B327" s="32">
        <f>藥品總表!B330</f>
        <v>0</v>
      </c>
      <c r="C327" s="117">
        <f>藥品總表!D330</f>
        <v>0</v>
      </c>
      <c r="E327" s="131" t="str">
        <f t="shared" si="57"/>
        <v>、、、、、、、</v>
      </c>
      <c r="F327" s="131" t="str">
        <f t="shared" si="58"/>
        <v/>
      </c>
      <c r="G327" s="131" t="str">
        <f t="shared" si="59"/>
        <v/>
      </c>
      <c r="H327" s="131"/>
      <c r="I327" s="96" t="e">
        <f>篩選器!F327</f>
        <v>#N/A</v>
      </c>
      <c r="J327" s="96">
        <f>篩選器!G327</f>
        <v>0</v>
      </c>
      <c r="K327" s="96" t="str">
        <f t="shared" si="67"/>
        <v/>
      </c>
      <c r="L327" s="96" t="e">
        <f>篩選器!H327</f>
        <v>#N/A</v>
      </c>
      <c r="M327" s="96">
        <f>篩選器!I327</f>
        <v>0</v>
      </c>
      <c r="N327" s="96" t="str">
        <f t="shared" si="60"/>
        <v/>
      </c>
      <c r="O327" s="96" t="e">
        <f>篩選器!J327</f>
        <v>#N/A</v>
      </c>
      <c r="P327" s="96">
        <f>篩選器!K327</f>
        <v>0</v>
      </c>
      <c r="Q327" s="96" t="str">
        <f t="shared" si="61"/>
        <v/>
      </c>
      <c r="R327" s="96" t="e">
        <f>篩選器!L327</f>
        <v>#N/A</v>
      </c>
      <c r="S327" s="96">
        <f>篩選器!M327</f>
        <v>0</v>
      </c>
      <c r="T327" s="96" t="str">
        <f t="shared" si="62"/>
        <v/>
      </c>
      <c r="U327" s="96" t="e">
        <f>篩選器!N327</f>
        <v>#N/A</v>
      </c>
      <c r="V327" s="96">
        <f>篩選器!O327</f>
        <v>0</v>
      </c>
      <c r="W327" s="96" t="str">
        <f t="shared" si="63"/>
        <v/>
      </c>
      <c r="X327" t="e">
        <f>篩選器!P327</f>
        <v>#N/A</v>
      </c>
      <c r="Y327">
        <f>篩選器!Q327</f>
        <v>0</v>
      </c>
      <c r="Z327" s="96" t="str">
        <f t="shared" si="64"/>
        <v/>
      </c>
      <c r="AA327" t="e">
        <f>篩選器!R327</f>
        <v>#N/A</v>
      </c>
      <c r="AB327">
        <f>篩選器!S327</f>
        <v>0</v>
      </c>
      <c r="AC327" s="96" t="str">
        <f t="shared" si="65"/>
        <v/>
      </c>
      <c r="AD327" t="e">
        <f>篩選器!T327</f>
        <v>#N/A</v>
      </c>
      <c r="AE327">
        <f>篩選器!U327</f>
        <v>0</v>
      </c>
      <c r="AF327" s="96" t="str">
        <f t="shared" si="66"/>
        <v/>
      </c>
    </row>
    <row r="328" spans="1:32" ht="12" customHeight="1">
      <c r="A328" s="108">
        <f>藥品總表!C331</f>
        <v>0</v>
      </c>
      <c r="B328" s="32">
        <f>藥品總表!B331</f>
        <v>0</v>
      </c>
      <c r="C328" s="117">
        <f>藥品總表!D331</f>
        <v>0</v>
      </c>
      <c r="E328" s="131" t="str">
        <f t="shared" si="57"/>
        <v>、、、、、、、</v>
      </c>
      <c r="F328" s="131" t="str">
        <f t="shared" si="58"/>
        <v/>
      </c>
      <c r="G328" s="131" t="str">
        <f t="shared" si="59"/>
        <v/>
      </c>
      <c r="H328" s="131"/>
      <c r="I328" s="96" t="e">
        <f>篩選器!F328</f>
        <v>#N/A</v>
      </c>
      <c r="J328" s="96">
        <f>篩選器!G328</f>
        <v>0</v>
      </c>
      <c r="K328" s="96" t="str">
        <f t="shared" si="67"/>
        <v/>
      </c>
      <c r="L328" s="96" t="e">
        <f>篩選器!H328</f>
        <v>#N/A</v>
      </c>
      <c r="M328" s="96">
        <f>篩選器!I328</f>
        <v>0</v>
      </c>
      <c r="N328" s="96" t="str">
        <f t="shared" si="60"/>
        <v/>
      </c>
      <c r="O328" s="96" t="e">
        <f>篩選器!J328</f>
        <v>#N/A</v>
      </c>
      <c r="P328" s="96">
        <f>篩選器!K328</f>
        <v>0</v>
      </c>
      <c r="Q328" s="96" t="str">
        <f t="shared" si="61"/>
        <v/>
      </c>
      <c r="R328" s="96" t="e">
        <f>篩選器!L328</f>
        <v>#N/A</v>
      </c>
      <c r="S328" s="96">
        <f>篩選器!M328</f>
        <v>0</v>
      </c>
      <c r="T328" s="96" t="str">
        <f t="shared" si="62"/>
        <v/>
      </c>
      <c r="U328" s="96" t="e">
        <f>篩選器!N328</f>
        <v>#N/A</v>
      </c>
      <c r="V328" s="96">
        <f>篩選器!O328</f>
        <v>0</v>
      </c>
      <c r="W328" s="96" t="str">
        <f t="shared" si="63"/>
        <v/>
      </c>
      <c r="X328" t="e">
        <f>篩選器!P328</f>
        <v>#N/A</v>
      </c>
      <c r="Y328">
        <f>篩選器!Q328</f>
        <v>0</v>
      </c>
      <c r="Z328" s="96" t="str">
        <f t="shared" si="64"/>
        <v/>
      </c>
      <c r="AA328" t="e">
        <f>篩選器!R328</f>
        <v>#N/A</v>
      </c>
      <c r="AB328">
        <f>篩選器!S328</f>
        <v>0</v>
      </c>
      <c r="AC328" s="96" t="str">
        <f t="shared" si="65"/>
        <v/>
      </c>
      <c r="AD328" t="e">
        <f>篩選器!T328</f>
        <v>#N/A</v>
      </c>
      <c r="AE328">
        <f>篩選器!U328</f>
        <v>0</v>
      </c>
      <c r="AF328" s="96" t="str">
        <f t="shared" si="66"/>
        <v/>
      </c>
    </row>
    <row r="329" spans="1:32" ht="12" customHeight="1">
      <c r="A329" s="108">
        <f>藥品總表!C332</f>
        <v>0</v>
      </c>
      <c r="B329" s="32">
        <f>藥品總表!B332</f>
        <v>0</v>
      </c>
      <c r="C329" s="117">
        <f>藥品總表!D332</f>
        <v>0</v>
      </c>
      <c r="E329" s="131" t="str">
        <f t="shared" si="57"/>
        <v>、、、、、、、</v>
      </c>
      <c r="F329" s="131" t="str">
        <f t="shared" si="58"/>
        <v/>
      </c>
      <c r="G329" s="131" t="str">
        <f t="shared" si="59"/>
        <v/>
      </c>
      <c r="H329" s="131"/>
      <c r="I329" s="96" t="e">
        <f>篩選器!F329</f>
        <v>#N/A</v>
      </c>
      <c r="J329" s="96">
        <f>篩選器!G329</f>
        <v>0</v>
      </c>
      <c r="K329" s="96" t="str">
        <f t="shared" si="67"/>
        <v/>
      </c>
      <c r="L329" s="96" t="e">
        <f>篩選器!H329</f>
        <v>#N/A</v>
      </c>
      <c r="M329" s="96">
        <f>篩選器!I329</f>
        <v>0</v>
      </c>
      <c r="N329" s="96" t="str">
        <f t="shared" si="60"/>
        <v/>
      </c>
      <c r="O329" s="96" t="e">
        <f>篩選器!J329</f>
        <v>#N/A</v>
      </c>
      <c r="P329" s="96">
        <f>篩選器!K329</f>
        <v>0</v>
      </c>
      <c r="Q329" s="96" t="str">
        <f t="shared" si="61"/>
        <v/>
      </c>
      <c r="R329" s="96" t="e">
        <f>篩選器!L329</f>
        <v>#N/A</v>
      </c>
      <c r="S329" s="96">
        <f>篩選器!M329</f>
        <v>0</v>
      </c>
      <c r="T329" s="96" t="str">
        <f t="shared" si="62"/>
        <v/>
      </c>
      <c r="U329" s="96" t="e">
        <f>篩選器!N329</f>
        <v>#N/A</v>
      </c>
      <c r="V329" s="96">
        <f>篩選器!O329</f>
        <v>0</v>
      </c>
      <c r="W329" s="96" t="str">
        <f t="shared" si="63"/>
        <v/>
      </c>
      <c r="X329" t="e">
        <f>篩選器!P329</f>
        <v>#N/A</v>
      </c>
      <c r="Y329">
        <f>篩選器!Q329</f>
        <v>0</v>
      </c>
      <c r="Z329" s="96" t="str">
        <f t="shared" si="64"/>
        <v/>
      </c>
      <c r="AA329" t="e">
        <f>篩選器!R329</f>
        <v>#N/A</v>
      </c>
      <c r="AB329">
        <f>篩選器!S329</f>
        <v>0</v>
      </c>
      <c r="AC329" s="96" t="str">
        <f t="shared" si="65"/>
        <v/>
      </c>
      <c r="AD329" t="e">
        <f>篩選器!T329</f>
        <v>#N/A</v>
      </c>
      <c r="AE329">
        <f>篩選器!U329</f>
        <v>0</v>
      </c>
      <c r="AF329" s="96" t="str">
        <f t="shared" si="66"/>
        <v/>
      </c>
    </row>
    <row r="330" spans="1:32" ht="12" customHeight="1">
      <c r="A330" s="108">
        <f>藥品總表!C333</f>
        <v>0</v>
      </c>
      <c r="B330" s="32">
        <f>藥品總表!B333</f>
        <v>0</v>
      </c>
      <c r="C330" s="117">
        <f>藥品總表!D333</f>
        <v>0</v>
      </c>
      <c r="E330" s="131" t="str">
        <f t="shared" si="57"/>
        <v>、、、、、、、</v>
      </c>
      <c r="F330" s="131" t="str">
        <f t="shared" si="58"/>
        <v/>
      </c>
      <c r="G330" s="131" t="str">
        <f t="shared" si="59"/>
        <v/>
      </c>
      <c r="H330" s="131"/>
      <c r="I330" s="96" t="e">
        <f>篩選器!F330</f>
        <v>#N/A</v>
      </c>
      <c r="J330" s="96">
        <f>篩選器!G330</f>
        <v>0</v>
      </c>
      <c r="K330" s="96" t="str">
        <f t="shared" si="67"/>
        <v/>
      </c>
      <c r="L330" s="96" t="e">
        <f>篩選器!H330</f>
        <v>#N/A</v>
      </c>
      <c r="M330" s="96">
        <f>篩選器!I330</f>
        <v>0</v>
      </c>
      <c r="N330" s="96" t="str">
        <f t="shared" si="60"/>
        <v/>
      </c>
      <c r="O330" s="96" t="e">
        <f>篩選器!J330</f>
        <v>#N/A</v>
      </c>
      <c r="P330" s="96">
        <f>篩選器!K330</f>
        <v>0</v>
      </c>
      <c r="Q330" s="96" t="str">
        <f t="shared" si="61"/>
        <v/>
      </c>
      <c r="R330" s="96" t="e">
        <f>篩選器!L330</f>
        <v>#N/A</v>
      </c>
      <c r="S330" s="96">
        <f>篩選器!M330</f>
        <v>0</v>
      </c>
      <c r="T330" s="96" t="str">
        <f t="shared" si="62"/>
        <v/>
      </c>
      <c r="U330" s="96" t="e">
        <f>篩選器!N330</f>
        <v>#N/A</v>
      </c>
      <c r="V330" s="96">
        <f>篩選器!O330</f>
        <v>0</v>
      </c>
      <c r="W330" s="96" t="str">
        <f t="shared" si="63"/>
        <v/>
      </c>
      <c r="X330" t="e">
        <f>篩選器!P330</f>
        <v>#N/A</v>
      </c>
      <c r="Y330">
        <f>篩選器!Q330</f>
        <v>0</v>
      </c>
      <c r="Z330" s="96" t="str">
        <f t="shared" si="64"/>
        <v/>
      </c>
      <c r="AA330" t="e">
        <f>篩選器!R330</f>
        <v>#N/A</v>
      </c>
      <c r="AB330">
        <f>篩選器!S330</f>
        <v>0</v>
      </c>
      <c r="AC330" s="96" t="str">
        <f t="shared" si="65"/>
        <v/>
      </c>
      <c r="AD330" t="e">
        <f>篩選器!T330</f>
        <v>#N/A</v>
      </c>
      <c r="AE330">
        <f>篩選器!U330</f>
        <v>0</v>
      </c>
      <c r="AF330" s="96" t="str">
        <f t="shared" si="66"/>
        <v/>
      </c>
    </row>
    <row r="331" spans="1:32" ht="12" customHeight="1">
      <c r="A331" s="108">
        <f>藥品總表!C334</f>
        <v>0</v>
      </c>
      <c r="B331" s="32">
        <f>藥品總表!B334</f>
        <v>0</v>
      </c>
      <c r="C331" s="117">
        <f>藥品總表!D334</f>
        <v>0</v>
      </c>
      <c r="E331" s="131" t="str">
        <f t="shared" si="57"/>
        <v>、、、、、、、</v>
      </c>
      <c r="F331" s="131" t="str">
        <f t="shared" si="58"/>
        <v/>
      </c>
      <c r="G331" s="131" t="str">
        <f t="shared" si="59"/>
        <v/>
      </c>
      <c r="H331" s="131"/>
      <c r="I331" s="96" t="e">
        <f>篩選器!F331</f>
        <v>#N/A</v>
      </c>
      <c r="J331" s="96">
        <f>篩選器!G331</f>
        <v>0</v>
      </c>
      <c r="K331" s="96" t="str">
        <f t="shared" si="67"/>
        <v/>
      </c>
      <c r="L331" s="96" t="e">
        <f>篩選器!H331</f>
        <v>#N/A</v>
      </c>
      <c r="M331" s="96">
        <f>篩選器!I331</f>
        <v>0</v>
      </c>
      <c r="N331" s="96" t="str">
        <f t="shared" si="60"/>
        <v/>
      </c>
      <c r="O331" s="96" t="e">
        <f>篩選器!J331</f>
        <v>#N/A</v>
      </c>
      <c r="P331" s="96">
        <f>篩選器!K331</f>
        <v>0</v>
      </c>
      <c r="Q331" s="96" t="str">
        <f t="shared" si="61"/>
        <v/>
      </c>
      <c r="R331" s="96" t="e">
        <f>篩選器!L331</f>
        <v>#N/A</v>
      </c>
      <c r="S331" s="96">
        <f>篩選器!M331</f>
        <v>0</v>
      </c>
      <c r="T331" s="96" t="str">
        <f t="shared" si="62"/>
        <v/>
      </c>
      <c r="U331" s="96" t="e">
        <f>篩選器!N331</f>
        <v>#N/A</v>
      </c>
      <c r="V331" s="96">
        <f>篩選器!O331</f>
        <v>0</v>
      </c>
      <c r="W331" s="96" t="str">
        <f t="shared" si="63"/>
        <v/>
      </c>
      <c r="X331" t="e">
        <f>篩選器!P331</f>
        <v>#N/A</v>
      </c>
      <c r="Y331">
        <f>篩選器!Q331</f>
        <v>0</v>
      </c>
      <c r="Z331" s="96" t="str">
        <f t="shared" si="64"/>
        <v/>
      </c>
      <c r="AA331" t="e">
        <f>篩選器!R331</f>
        <v>#N/A</v>
      </c>
      <c r="AB331">
        <f>篩選器!S331</f>
        <v>0</v>
      </c>
      <c r="AC331" s="96" t="str">
        <f t="shared" si="65"/>
        <v/>
      </c>
      <c r="AD331" t="e">
        <f>篩選器!T331</f>
        <v>#N/A</v>
      </c>
      <c r="AE331">
        <f>篩選器!U331</f>
        <v>0</v>
      </c>
      <c r="AF331" s="96" t="str">
        <f t="shared" si="66"/>
        <v/>
      </c>
    </row>
    <row r="332" spans="1:32" ht="12" customHeight="1">
      <c r="A332" s="108">
        <f>藥品總表!C335</f>
        <v>0</v>
      </c>
      <c r="B332" s="32">
        <f>藥品總表!B335</f>
        <v>0</v>
      </c>
      <c r="C332" s="117">
        <f>藥品總表!D335</f>
        <v>0</v>
      </c>
      <c r="E332" s="131" t="str">
        <f t="shared" si="57"/>
        <v>、、、、、、、</v>
      </c>
      <c r="F332" s="131" t="str">
        <f t="shared" si="58"/>
        <v/>
      </c>
      <c r="G332" s="131" t="str">
        <f t="shared" si="59"/>
        <v/>
      </c>
      <c r="H332" s="131"/>
      <c r="I332" s="96" t="e">
        <f>篩選器!F332</f>
        <v>#N/A</v>
      </c>
      <c r="J332" s="96">
        <f>篩選器!G332</f>
        <v>0</v>
      </c>
      <c r="K332" s="96" t="str">
        <f t="shared" si="67"/>
        <v/>
      </c>
      <c r="L332" s="96" t="e">
        <f>篩選器!H332</f>
        <v>#N/A</v>
      </c>
      <c r="M332" s="96">
        <f>篩選器!I332</f>
        <v>0</v>
      </c>
      <c r="N332" s="96" t="str">
        <f t="shared" si="60"/>
        <v/>
      </c>
      <c r="O332" s="96" t="e">
        <f>篩選器!J332</f>
        <v>#N/A</v>
      </c>
      <c r="P332" s="96">
        <f>篩選器!K332</f>
        <v>0</v>
      </c>
      <c r="Q332" s="96" t="str">
        <f t="shared" si="61"/>
        <v/>
      </c>
      <c r="R332" s="96" t="e">
        <f>篩選器!L332</f>
        <v>#N/A</v>
      </c>
      <c r="S332" s="96">
        <f>篩選器!M332</f>
        <v>0</v>
      </c>
      <c r="T332" s="96" t="str">
        <f t="shared" si="62"/>
        <v/>
      </c>
      <c r="U332" s="96" t="e">
        <f>篩選器!N332</f>
        <v>#N/A</v>
      </c>
      <c r="V332" s="96">
        <f>篩選器!O332</f>
        <v>0</v>
      </c>
      <c r="W332" s="96" t="str">
        <f t="shared" si="63"/>
        <v/>
      </c>
      <c r="X332" t="e">
        <f>篩選器!P332</f>
        <v>#N/A</v>
      </c>
      <c r="Y332">
        <f>篩選器!Q332</f>
        <v>0</v>
      </c>
      <c r="Z332" s="96" t="str">
        <f t="shared" si="64"/>
        <v/>
      </c>
      <c r="AA332" t="e">
        <f>篩選器!R332</f>
        <v>#N/A</v>
      </c>
      <c r="AB332">
        <f>篩選器!S332</f>
        <v>0</v>
      </c>
      <c r="AC332" s="96" t="str">
        <f t="shared" si="65"/>
        <v/>
      </c>
      <c r="AD332" t="e">
        <f>篩選器!T332</f>
        <v>#N/A</v>
      </c>
      <c r="AE332">
        <f>篩選器!U332</f>
        <v>0</v>
      </c>
      <c r="AF332" s="96" t="str">
        <f t="shared" si="66"/>
        <v/>
      </c>
    </row>
    <row r="333" spans="1:32" ht="12" customHeight="1">
      <c r="A333" s="108">
        <f>藥品總表!C336</f>
        <v>0</v>
      </c>
      <c r="B333" s="32">
        <f>藥品總表!B336</f>
        <v>0</v>
      </c>
      <c r="C333" s="117">
        <f>藥品總表!D336</f>
        <v>0</v>
      </c>
      <c r="E333" s="131" t="str">
        <f t="shared" si="57"/>
        <v>、、、、、、、</v>
      </c>
      <c r="F333" s="131" t="str">
        <f t="shared" si="58"/>
        <v/>
      </c>
      <c r="G333" s="131" t="str">
        <f t="shared" si="59"/>
        <v/>
      </c>
      <c r="H333" s="131"/>
      <c r="I333" s="96" t="e">
        <f>篩選器!F333</f>
        <v>#N/A</v>
      </c>
      <c r="J333" s="96">
        <f>篩選器!G333</f>
        <v>0</v>
      </c>
      <c r="K333" s="96" t="str">
        <f t="shared" si="67"/>
        <v/>
      </c>
      <c r="L333" s="96" t="e">
        <f>篩選器!H333</f>
        <v>#N/A</v>
      </c>
      <c r="M333" s="96">
        <f>篩選器!I333</f>
        <v>0</v>
      </c>
      <c r="N333" s="96" t="str">
        <f t="shared" si="60"/>
        <v/>
      </c>
      <c r="O333" s="96" t="e">
        <f>篩選器!J333</f>
        <v>#N/A</v>
      </c>
      <c r="P333" s="96">
        <f>篩選器!K333</f>
        <v>0</v>
      </c>
      <c r="Q333" s="96" t="str">
        <f t="shared" si="61"/>
        <v/>
      </c>
      <c r="R333" s="96" t="e">
        <f>篩選器!L333</f>
        <v>#N/A</v>
      </c>
      <c r="S333" s="96">
        <f>篩選器!M333</f>
        <v>0</v>
      </c>
      <c r="T333" s="96" t="str">
        <f t="shared" si="62"/>
        <v/>
      </c>
      <c r="U333" s="96" t="e">
        <f>篩選器!N333</f>
        <v>#N/A</v>
      </c>
      <c r="V333" s="96">
        <f>篩選器!O333</f>
        <v>0</v>
      </c>
      <c r="W333" s="96" t="str">
        <f t="shared" si="63"/>
        <v/>
      </c>
      <c r="X333" t="e">
        <f>篩選器!P333</f>
        <v>#N/A</v>
      </c>
      <c r="Y333">
        <f>篩選器!Q333</f>
        <v>0</v>
      </c>
      <c r="Z333" s="96" t="str">
        <f t="shared" si="64"/>
        <v/>
      </c>
      <c r="AA333" t="e">
        <f>篩選器!R333</f>
        <v>#N/A</v>
      </c>
      <c r="AB333">
        <f>篩選器!S333</f>
        <v>0</v>
      </c>
      <c r="AC333" s="96" t="str">
        <f t="shared" si="65"/>
        <v/>
      </c>
      <c r="AD333" t="e">
        <f>篩選器!T333</f>
        <v>#N/A</v>
      </c>
      <c r="AE333">
        <f>篩選器!U333</f>
        <v>0</v>
      </c>
      <c r="AF333" s="96" t="str">
        <f t="shared" si="66"/>
        <v/>
      </c>
    </row>
    <row r="334" spans="1:32" ht="12" customHeight="1">
      <c r="A334" s="108">
        <f>藥品總表!C337</f>
        <v>0</v>
      </c>
      <c r="B334" s="32">
        <f>藥品總表!B337</f>
        <v>0</v>
      </c>
      <c r="C334" s="117">
        <f>藥品總表!D337</f>
        <v>0</v>
      </c>
      <c r="E334" s="131" t="str">
        <f t="shared" si="57"/>
        <v>、、、、、、、</v>
      </c>
      <c r="F334" s="131" t="str">
        <f t="shared" si="58"/>
        <v/>
      </c>
      <c r="G334" s="131" t="str">
        <f t="shared" si="59"/>
        <v/>
      </c>
      <c r="H334" s="131"/>
      <c r="I334" s="96" t="e">
        <f>篩選器!F334</f>
        <v>#N/A</v>
      </c>
      <c r="J334" s="96">
        <f>篩選器!G334</f>
        <v>0</v>
      </c>
      <c r="K334" s="96" t="str">
        <f t="shared" si="67"/>
        <v/>
      </c>
      <c r="L334" s="96" t="e">
        <f>篩選器!H334</f>
        <v>#N/A</v>
      </c>
      <c r="M334" s="96">
        <f>篩選器!I334</f>
        <v>0</v>
      </c>
      <c r="N334" s="96" t="str">
        <f t="shared" si="60"/>
        <v/>
      </c>
      <c r="O334" s="96" t="e">
        <f>篩選器!J334</f>
        <v>#N/A</v>
      </c>
      <c r="P334" s="96">
        <f>篩選器!K334</f>
        <v>0</v>
      </c>
      <c r="Q334" s="96" t="str">
        <f t="shared" si="61"/>
        <v/>
      </c>
      <c r="R334" s="96" t="e">
        <f>篩選器!L334</f>
        <v>#N/A</v>
      </c>
      <c r="S334" s="96">
        <f>篩選器!M334</f>
        <v>0</v>
      </c>
      <c r="T334" s="96" t="str">
        <f t="shared" si="62"/>
        <v/>
      </c>
      <c r="U334" s="96" t="e">
        <f>篩選器!N334</f>
        <v>#N/A</v>
      </c>
      <c r="V334" s="96">
        <f>篩選器!O334</f>
        <v>0</v>
      </c>
      <c r="W334" s="96" t="str">
        <f t="shared" si="63"/>
        <v/>
      </c>
      <c r="X334" t="e">
        <f>篩選器!P334</f>
        <v>#N/A</v>
      </c>
      <c r="Y334">
        <f>篩選器!Q334</f>
        <v>0</v>
      </c>
      <c r="Z334" s="96" t="str">
        <f t="shared" si="64"/>
        <v/>
      </c>
      <c r="AA334" t="e">
        <f>篩選器!R334</f>
        <v>#N/A</v>
      </c>
      <c r="AB334">
        <f>篩選器!S334</f>
        <v>0</v>
      </c>
      <c r="AC334" s="96" t="str">
        <f t="shared" si="65"/>
        <v/>
      </c>
      <c r="AD334" t="e">
        <f>篩選器!T334</f>
        <v>#N/A</v>
      </c>
      <c r="AE334">
        <f>篩選器!U334</f>
        <v>0</v>
      </c>
      <c r="AF334" s="96" t="str">
        <f t="shared" si="66"/>
        <v/>
      </c>
    </row>
    <row r="335" spans="1:32" ht="12" customHeight="1">
      <c r="A335" s="108">
        <f>藥品總表!C338</f>
        <v>0</v>
      </c>
      <c r="B335" s="32">
        <f>藥品總表!B338</f>
        <v>0</v>
      </c>
      <c r="C335" s="117">
        <f>藥品總表!D338</f>
        <v>0</v>
      </c>
      <c r="E335" s="131" t="str">
        <f t="shared" si="57"/>
        <v>、、、、、、、</v>
      </c>
      <c r="F335" s="131" t="str">
        <f t="shared" si="58"/>
        <v/>
      </c>
      <c r="G335" s="131" t="str">
        <f t="shared" si="59"/>
        <v/>
      </c>
      <c r="H335" s="131"/>
      <c r="I335" s="96" t="e">
        <f>篩選器!F335</f>
        <v>#N/A</v>
      </c>
      <c r="J335" s="96">
        <f>篩選器!G335</f>
        <v>0</v>
      </c>
      <c r="K335" s="96" t="str">
        <f t="shared" si="67"/>
        <v/>
      </c>
      <c r="L335" s="96" t="e">
        <f>篩選器!H335</f>
        <v>#N/A</v>
      </c>
      <c r="M335" s="96">
        <f>篩選器!I335</f>
        <v>0</v>
      </c>
      <c r="N335" s="96" t="str">
        <f t="shared" si="60"/>
        <v/>
      </c>
      <c r="O335" s="96" t="e">
        <f>篩選器!J335</f>
        <v>#N/A</v>
      </c>
      <c r="P335" s="96">
        <f>篩選器!K335</f>
        <v>0</v>
      </c>
      <c r="Q335" s="96" t="str">
        <f t="shared" si="61"/>
        <v/>
      </c>
      <c r="R335" s="96" t="e">
        <f>篩選器!L335</f>
        <v>#N/A</v>
      </c>
      <c r="S335" s="96">
        <f>篩選器!M335</f>
        <v>0</v>
      </c>
      <c r="T335" s="96" t="str">
        <f t="shared" si="62"/>
        <v/>
      </c>
      <c r="U335" s="96" t="e">
        <f>篩選器!N335</f>
        <v>#N/A</v>
      </c>
      <c r="V335" s="96">
        <f>篩選器!O335</f>
        <v>0</v>
      </c>
      <c r="W335" s="96" t="str">
        <f t="shared" si="63"/>
        <v/>
      </c>
      <c r="X335" t="e">
        <f>篩選器!P335</f>
        <v>#N/A</v>
      </c>
      <c r="Y335">
        <f>篩選器!Q335</f>
        <v>0</v>
      </c>
      <c r="Z335" s="96" t="str">
        <f t="shared" si="64"/>
        <v/>
      </c>
      <c r="AA335" t="e">
        <f>篩選器!R335</f>
        <v>#N/A</v>
      </c>
      <c r="AB335">
        <f>篩選器!S335</f>
        <v>0</v>
      </c>
      <c r="AC335" s="96" t="str">
        <f t="shared" si="65"/>
        <v/>
      </c>
      <c r="AD335" t="e">
        <f>篩選器!T335</f>
        <v>#N/A</v>
      </c>
      <c r="AE335">
        <f>篩選器!U335</f>
        <v>0</v>
      </c>
      <c r="AF335" s="96" t="str">
        <f t="shared" si="66"/>
        <v/>
      </c>
    </row>
    <row r="336" spans="1:32" ht="12" customHeight="1">
      <c r="A336" s="108">
        <f>藥品總表!C339</f>
        <v>0</v>
      </c>
      <c r="B336" s="32">
        <f>藥品總表!B339</f>
        <v>0</v>
      </c>
      <c r="C336" s="117">
        <f>藥品總表!D339</f>
        <v>0</v>
      </c>
      <c r="E336" s="131" t="str">
        <f t="shared" si="57"/>
        <v>、、、、、、、</v>
      </c>
      <c r="F336" s="131" t="str">
        <f t="shared" si="58"/>
        <v/>
      </c>
      <c r="G336" s="131" t="str">
        <f t="shared" si="59"/>
        <v/>
      </c>
      <c r="H336" s="131"/>
      <c r="I336" s="96" t="e">
        <f>篩選器!F336</f>
        <v>#N/A</v>
      </c>
      <c r="J336" s="96">
        <f>篩選器!G336</f>
        <v>0</v>
      </c>
      <c r="K336" s="96" t="str">
        <f t="shared" si="67"/>
        <v/>
      </c>
      <c r="L336" s="96" t="e">
        <f>篩選器!H336</f>
        <v>#N/A</v>
      </c>
      <c r="M336" s="96">
        <f>篩選器!I336</f>
        <v>0</v>
      </c>
      <c r="N336" s="96" t="str">
        <f t="shared" si="60"/>
        <v/>
      </c>
      <c r="O336" s="96" t="e">
        <f>篩選器!J336</f>
        <v>#N/A</v>
      </c>
      <c r="P336" s="96">
        <f>篩選器!K336</f>
        <v>0</v>
      </c>
      <c r="Q336" s="96" t="str">
        <f t="shared" si="61"/>
        <v/>
      </c>
      <c r="R336" s="96" t="e">
        <f>篩選器!L336</f>
        <v>#N/A</v>
      </c>
      <c r="S336" s="96">
        <f>篩選器!M336</f>
        <v>0</v>
      </c>
      <c r="T336" s="96" t="str">
        <f t="shared" si="62"/>
        <v/>
      </c>
      <c r="U336" s="96" t="e">
        <f>篩選器!N336</f>
        <v>#N/A</v>
      </c>
      <c r="V336" s="96">
        <f>篩選器!O336</f>
        <v>0</v>
      </c>
      <c r="W336" s="96" t="str">
        <f t="shared" si="63"/>
        <v/>
      </c>
      <c r="X336" t="e">
        <f>篩選器!P336</f>
        <v>#N/A</v>
      </c>
      <c r="Y336">
        <f>篩選器!Q336</f>
        <v>0</v>
      </c>
      <c r="Z336" s="96" t="str">
        <f t="shared" si="64"/>
        <v/>
      </c>
      <c r="AA336" t="e">
        <f>篩選器!R336</f>
        <v>#N/A</v>
      </c>
      <c r="AB336">
        <f>篩選器!S336</f>
        <v>0</v>
      </c>
      <c r="AC336" s="96" t="str">
        <f t="shared" si="65"/>
        <v/>
      </c>
      <c r="AD336" t="e">
        <f>篩選器!T336</f>
        <v>#N/A</v>
      </c>
      <c r="AE336">
        <f>篩選器!U336</f>
        <v>0</v>
      </c>
      <c r="AF336" s="96" t="str">
        <f t="shared" si="66"/>
        <v/>
      </c>
    </row>
    <row r="337" spans="1:32" ht="12" customHeight="1">
      <c r="A337" s="108">
        <f>藥品總表!C340</f>
        <v>0</v>
      </c>
      <c r="B337" s="32">
        <f>藥品總表!B340</f>
        <v>0</v>
      </c>
      <c r="C337" s="117">
        <f>藥品總表!D340</f>
        <v>0</v>
      </c>
      <c r="E337" s="131" t="str">
        <f t="shared" si="57"/>
        <v>、、、、、、、</v>
      </c>
      <c r="F337" s="131" t="str">
        <f t="shared" si="58"/>
        <v/>
      </c>
      <c r="G337" s="131" t="str">
        <f t="shared" si="59"/>
        <v/>
      </c>
      <c r="H337" s="131"/>
      <c r="I337" s="96" t="e">
        <f>篩選器!F337</f>
        <v>#N/A</v>
      </c>
      <c r="J337" s="96">
        <f>篩選器!G337</f>
        <v>0</v>
      </c>
      <c r="K337" s="96" t="str">
        <f t="shared" si="67"/>
        <v/>
      </c>
      <c r="L337" s="96" t="e">
        <f>篩選器!H337</f>
        <v>#N/A</v>
      </c>
      <c r="M337" s="96">
        <f>篩選器!I337</f>
        <v>0</v>
      </c>
      <c r="N337" s="96" t="str">
        <f t="shared" si="60"/>
        <v/>
      </c>
      <c r="O337" s="96" t="e">
        <f>篩選器!J337</f>
        <v>#N/A</v>
      </c>
      <c r="P337" s="96">
        <f>篩選器!K337</f>
        <v>0</v>
      </c>
      <c r="Q337" s="96" t="str">
        <f t="shared" si="61"/>
        <v/>
      </c>
      <c r="R337" s="96" t="e">
        <f>篩選器!L337</f>
        <v>#N/A</v>
      </c>
      <c r="S337" s="96">
        <f>篩選器!M337</f>
        <v>0</v>
      </c>
      <c r="T337" s="96" t="str">
        <f t="shared" si="62"/>
        <v/>
      </c>
      <c r="U337" s="96" t="e">
        <f>篩選器!N337</f>
        <v>#N/A</v>
      </c>
      <c r="V337" s="96">
        <f>篩選器!O337</f>
        <v>0</v>
      </c>
      <c r="W337" s="96" t="str">
        <f t="shared" si="63"/>
        <v/>
      </c>
      <c r="X337" t="e">
        <f>篩選器!P337</f>
        <v>#N/A</v>
      </c>
      <c r="Y337">
        <f>篩選器!Q337</f>
        <v>0</v>
      </c>
      <c r="Z337" s="96" t="str">
        <f t="shared" si="64"/>
        <v/>
      </c>
      <c r="AA337" t="e">
        <f>篩選器!R337</f>
        <v>#N/A</v>
      </c>
      <c r="AB337">
        <f>篩選器!S337</f>
        <v>0</v>
      </c>
      <c r="AC337" s="96" t="str">
        <f t="shared" si="65"/>
        <v/>
      </c>
      <c r="AD337" t="e">
        <f>篩選器!T337</f>
        <v>#N/A</v>
      </c>
      <c r="AE337">
        <f>篩選器!U337</f>
        <v>0</v>
      </c>
      <c r="AF337" s="96" t="str">
        <f t="shared" si="66"/>
        <v/>
      </c>
    </row>
    <row r="338" spans="1:32" ht="12" customHeight="1">
      <c r="A338" s="108">
        <f>藥品總表!C341</f>
        <v>0</v>
      </c>
      <c r="B338" s="32">
        <f>藥品總表!B341</f>
        <v>0</v>
      </c>
      <c r="C338" s="117">
        <f>藥品總表!D341</f>
        <v>0</v>
      </c>
      <c r="E338" s="131" t="str">
        <f t="shared" si="57"/>
        <v>、、、、、、、</v>
      </c>
      <c r="F338" s="131" t="str">
        <f t="shared" si="58"/>
        <v/>
      </c>
      <c r="G338" s="131" t="str">
        <f t="shared" si="59"/>
        <v/>
      </c>
      <c r="H338" s="131"/>
      <c r="I338" s="96" t="e">
        <f>篩選器!F338</f>
        <v>#N/A</v>
      </c>
      <c r="J338" s="96">
        <f>篩選器!G338</f>
        <v>0</v>
      </c>
      <c r="K338" s="96" t="str">
        <f t="shared" si="67"/>
        <v/>
      </c>
      <c r="L338" s="96" t="e">
        <f>篩選器!H338</f>
        <v>#N/A</v>
      </c>
      <c r="M338" s="96">
        <f>篩選器!I338</f>
        <v>0</v>
      </c>
      <c r="N338" s="96" t="str">
        <f t="shared" si="60"/>
        <v/>
      </c>
      <c r="O338" s="96" t="e">
        <f>篩選器!J338</f>
        <v>#N/A</v>
      </c>
      <c r="P338" s="96">
        <f>篩選器!K338</f>
        <v>0</v>
      </c>
      <c r="Q338" s="96" t="str">
        <f t="shared" si="61"/>
        <v/>
      </c>
      <c r="R338" s="96" t="e">
        <f>篩選器!L338</f>
        <v>#N/A</v>
      </c>
      <c r="S338" s="96">
        <f>篩選器!M338</f>
        <v>0</v>
      </c>
      <c r="T338" s="96" t="str">
        <f t="shared" si="62"/>
        <v/>
      </c>
      <c r="U338" s="96" t="e">
        <f>篩選器!N338</f>
        <v>#N/A</v>
      </c>
      <c r="V338" s="96">
        <f>篩選器!O338</f>
        <v>0</v>
      </c>
      <c r="W338" s="96" t="str">
        <f t="shared" si="63"/>
        <v/>
      </c>
      <c r="X338" t="e">
        <f>篩選器!P338</f>
        <v>#N/A</v>
      </c>
      <c r="Y338">
        <f>篩選器!Q338</f>
        <v>0</v>
      </c>
      <c r="Z338" s="96" t="str">
        <f t="shared" si="64"/>
        <v/>
      </c>
      <c r="AA338" t="e">
        <f>篩選器!R338</f>
        <v>#N/A</v>
      </c>
      <c r="AB338">
        <f>篩選器!S338</f>
        <v>0</v>
      </c>
      <c r="AC338" s="96" t="str">
        <f t="shared" si="65"/>
        <v/>
      </c>
      <c r="AD338" t="e">
        <f>篩選器!T338</f>
        <v>#N/A</v>
      </c>
      <c r="AE338">
        <f>篩選器!U338</f>
        <v>0</v>
      </c>
      <c r="AF338" s="96" t="str">
        <f t="shared" si="66"/>
        <v/>
      </c>
    </row>
    <row r="339" spans="1:32" ht="12" customHeight="1">
      <c r="A339" s="108">
        <f>藥品總表!C342</f>
        <v>0</v>
      </c>
      <c r="B339" s="32">
        <f>藥品總表!B342</f>
        <v>0</v>
      </c>
      <c r="C339" s="117">
        <f>藥品總表!D342</f>
        <v>0</v>
      </c>
      <c r="E339" s="131" t="str">
        <f t="shared" si="57"/>
        <v>、、、、、、、</v>
      </c>
      <c r="F339" s="131" t="str">
        <f t="shared" si="58"/>
        <v/>
      </c>
      <c r="G339" s="131" t="str">
        <f t="shared" si="59"/>
        <v/>
      </c>
      <c r="H339" s="131"/>
      <c r="I339" s="96" t="e">
        <f>篩選器!F339</f>
        <v>#N/A</v>
      </c>
      <c r="J339" s="96">
        <f>篩選器!G339</f>
        <v>0</v>
      </c>
      <c r="K339" s="96" t="str">
        <f t="shared" si="67"/>
        <v/>
      </c>
      <c r="L339" s="96" t="e">
        <f>篩選器!H339</f>
        <v>#N/A</v>
      </c>
      <c r="M339" s="96">
        <f>篩選器!I339</f>
        <v>0</v>
      </c>
      <c r="N339" s="96" t="str">
        <f t="shared" si="60"/>
        <v/>
      </c>
      <c r="O339" s="96" t="e">
        <f>篩選器!J339</f>
        <v>#N/A</v>
      </c>
      <c r="P339" s="96">
        <f>篩選器!K339</f>
        <v>0</v>
      </c>
      <c r="Q339" s="96" t="str">
        <f t="shared" si="61"/>
        <v/>
      </c>
      <c r="R339" s="96" t="e">
        <f>篩選器!L339</f>
        <v>#N/A</v>
      </c>
      <c r="S339" s="96">
        <f>篩選器!M339</f>
        <v>0</v>
      </c>
      <c r="T339" s="96" t="str">
        <f t="shared" si="62"/>
        <v/>
      </c>
      <c r="U339" s="96" t="e">
        <f>篩選器!N339</f>
        <v>#N/A</v>
      </c>
      <c r="V339" s="96">
        <f>篩選器!O339</f>
        <v>0</v>
      </c>
      <c r="W339" s="96" t="str">
        <f t="shared" si="63"/>
        <v/>
      </c>
      <c r="X339" t="e">
        <f>篩選器!P339</f>
        <v>#N/A</v>
      </c>
      <c r="Y339">
        <f>篩選器!Q339</f>
        <v>0</v>
      </c>
      <c r="Z339" s="96" t="str">
        <f t="shared" si="64"/>
        <v/>
      </c>
      <c r="AA339" t="e">
        <f>篩選器!R339</f>
        <v>#N/A</v>
      </c>
      <c r="AB339">
        <f>篩選器!S339</f>
        <v>0</v>
      </c>
      <c r="AC339" s="96" t="str">
        <f t="shared" si="65"/>
        <v/>
      </c>
      <c r="AD339" t="e">
        <f>篩選器!T339</f>
        <v>#N/A</v>
      </c>
      <c r="AE339">
        <f>篩選器!U339</f>
        <v>0</v>
      </c>
      <c r="AF339" s="96" t="str">
        <f t="shared" si="66"/>
        <v/>
      </c>
    </row>
    <row r="340" spans="1:32" ht="12" customHeight="1">
      <c r="A340" s="108">
        <f>藥品總表!C343</f>
        <v>0</v>
      </c>
      <c r="B340" s="32">
        <f>藥品總表!B343</f>
        <v>0</v>
      </c>
      <c r="C340" s="117">
        <f>藥品總表!D343</f>
        <v>0</v>
      </c>
      <c r="E340" s="131" t="str">
        <f t="shared" si="57"/>
        <v>、、、、、、、</v>
      </c>
      <c r="F340" s="131" t="str">
        <f t="shared" si="58"/>
        <v/>
      </c>
      <c r="G340" s="131" t="str">
        <f t="shared" si="59"/>
        <v/>
      </c>
      <c r="H340" s="131"/>
      <c r="I340" s="96" t="e">
        <f>篩選器!F340</f>
        <v>#N/A</v>
      </c>
      <c r="J340" s="96">
        <f>篩選器!G340</f>
        <v>0</v>
      </c>
      <c r="K340" s="96" t="str">
        <f t="shared" si="67"/>
        <v/>
      </c>
      <c r="L340" s="96" t="e">
        <f>篩選器!H340</f>
        <v>#N/A</v>
      </c>
      <c r="M340" s="96">
        <f>篩選器!I340</f>
        <v>0</v>
      </c>
      <c r="N340" s="96" t="str">
        <f t="shared" si="60"/>
        <v/>
      </c>
      <c r="O340" s="96" t="e">
        <f>篩選器!J340</f>
        <v>#N/A</v>
      </c>
      <c r="P340" s="96">
        <f>篩選器!K340</f>
        <v>0</v>
      </c>
      <c r="Q340" s="96" t="str">
        <f t="shared" si="61"/>
        <v/>
      </c>
      <c r="R340" s="96" t="e">
        <f>篩選器!L340</f>
        <v>#N/A</v>
      </c>
      <c r="S340" s="96">
        <f>篩選器!M340</f>
        <v>0</v>
      </c>
      <c r="T340" s="96" t="str">
        <f t="shared" si="62"/>
        <v/>
      </c>
      <c r="U340" s="96" t="e">
        <f>篩選器!N340</f>
        <v>#N/A</v>
      </c>
      <c r="V340" s="96">
        <f>篩選器!O340</f>
        <v>0</v>
      </c>
      <c r="W340" s="96" t="str">
        <f t="shared" si="63"/>
        <v/>
      </c>
      <c r="X340" t="e">
        <f>篩選器!P340</f>
        <v>#N/A</v>
      </c>
      <c r="Y340">
        <f>篩選器!Q340</f>
        <v>0</v>
      </c>
      <c r="Z340" s="96" t="str">
        <f t="shared" si="64"/>
        <v/>
      </c>
      <c r="AA340" t="e">
        <f>篩選器!R340</f>
        <v>#N/A</v>
      </c>
      <c r="AB340">
        <f>篩選器!S340</f>
        <v>0</v>
      </c>
      <c r="AC340" s="96" t="str">
        <f t="shared" si="65"/>
        <v/>
      </c>
      <c r="AD340" t="e">
        <f>篩選器!T340</f>
        <v>#N/A</v>
      </c>
      <c r="AE340">
        <f>篩選器!U340</f>
        <v>0</v>
      </c>
      <c r="AF340" s="96" t="str">
        <f t="shared" si="66"/>
        <v/>
      </c>
    </row>
    <row r="341" spans="1:32" ht="12" customHeight="1">
      <c r="A341" s="108">
        <f>藥品總表!C344</f>
        <v>0</v>
      </c>
      <c r="B341" s="32">
        <f>藥品總表!B344</f>
        <v>0</v>
      </c>
      <c r="C341" s="117">
        <f>藥品總表!D344</f>
        <v>0</v>
      </c>
      <c r="E341" s="131" t="str">
        <f t="shared" si="57"/>
        <v>、、、、、、、</v>
      </c>
      <c r="F341" s="131" t="str">
        <f t="shared" si="58"/>
        <v/>
      </c>
      <c r="G341" s="131" t="str">
        <f t="shared" si="59"/>
        <v/>
      </c>
      <c r="H341" s="131"/>
      <c r="I341" s="96" t="e">
        <f>篩選器!F341</f>
        <v>#N/A</v>
      </c>
      <c r="J341" s="96">
        <f>篩選器!G341</f>
        <v>0</v>
      </c>
      <c r="K341" s="96" t="str">
        <f t="shared" si="67"/>
        <v/>
      </c>
      <c r="L341" s="96" t="e">
        <f>篩選器!H341</f>
        <v>#N/A</v>
      </c>
      <c r="M341" s="96">
        <f>篩選器!I341</f>
        <v>0</v>
      </c>
      <c r="N341" s="96" t="str">
        <f t="shared" si="60"/>
        <v/>
      </c>
      <c r="O341" s="96" t="e">
        <f>篩選器!J341</f>
        <v>#N/A</v>
      </c>
      <c r="P341" s="96">
        <f>篩選器!K341</f>
        <v>0</v>
      </c>
      <c r="Q341" s="96" t="str">
        <f t="shared" si="61"/>
        <v/>
      </c>
      <c r="R341" s="96" t="e">
        <f>篩選器!L341</f>
        <v>#N/A</v>
      </c>
      <c r="S341" s="96">
        <f>篩選器!M341</f>
        <v>0</v>
      </c>
      <c r="T341" s="96" t="str">
        <f t="shared" si="62"/>
        <v/>
      </c>
      <c r="U341" s="96" t="e">
        <f>篩選器!N341</f>
        <v>#N/A</v>
      </c>
      <c r="V341" s="96">
        <f>篩選器!O341</f>
        <v>0</v>
      </c>
      <c r="W341" s="96" t="str">
        <f t="shared" si="63"/>
        <v/>
      </c>
      <c r="X341" t="e">
        <f>篩選器!P341</f>
        <v>#N/A</v>
      </c>
      <c r="Y341">
        <f>篩選器!Q341</f>
        <v>0</v>
      </c>
      <c r="Z341" s="96" t="str">
        <f t="shared" si="64"/>
        <v/>
      </c>
      <c r="AA341" t="e">
        <f>篩選器!R341</f>
        <v>#N/A</v>
      </c>
      <c r="AB341">
        <f>篩選器!S341</f>
        <v>0</v>
      </c>
      <c r="AC341" s="96" t="str">
        <f t="shared" si="65"/>
        <v/>
      </c>
      <c r="AD341" t="e">
        <f>篩選器!T341</f>
        <v>#N/A</v>
      </c>
      <c r="AE341">
        <f>篩選器!U341</f>
        <v>0</v>
      </c>
      <c r="AF341" s="96" t="str">
        <f t="shared" si="66"/>
        <v/>
      </c>
    </row>
    <row r="342" spans="1:32" ht="12" customHeight="1">
      <c r="A342" s="108">
        <f>藥品總表!C345</f>
        <v>0</v>
      </c>
      <c r="B342" s="32">
        <f>藥品總表!B345</f>
        <v>0</v>
      </c>
      <c r="C342" s="117">
        <f>藥品總表!D345</f>
        <v>0</v>
      </c>
      <c r="E342" s="131" t="str">
        <f t="shared" si="57"/>
        <v>、、、、、、、</v>
      </c>
      <c r="F342" s="131" t="str">
        <f t="shared" si="58"/>
        <v/>
      </c>
      <c r="G342" s="131" t="str">
        <f t="shared" si="59"/>
        <v/>
      </c>
      <c r="H342" s="131"/>
      <c r="I342" s="96" t="e">
        <f>篩選器!F342</f>
        <v>#N/A</v>
      </c>
      <c r="J342" s="96">
        <f>篩選器!G342</f>
        <v>0</v>
      </c>
      <c r="K342" s="96" t="str">
        <f t="shared" si="67"/>
        <v/>
      </c>
      <c r="L342" s="96" t="e">
        <f>篩選器!H342</f>
        <v>#N/A</v>
      </c>
      <c r="M342" s="96">
        <f>篩選器!I342</f>
        <v>0</v>
      </c>
      <c r="N342" s="96" t="str">
        <f t="shared" si="60"/>
        <v/>
      </c>
      <c r="O342" s="96" t="e">
        <f>篩選器!J342</f>
        <v>#N/A</v>
      </c>
      <c r="P342" s="96">
        <f>篩選器!K342</f>
        <v>0</v>
      </c>
      <c r="Q342" s="96" t="str">
        <f t="shared" si="61"/>
        <v/>
      </c>
      <c r="R342" s="96" t="e">
        <f>篩選器!L342</f>
        <v>#N/A</v>
      </c>
      <c r="S342" s="96">
        <f>篩選器!M342</f>
        <v>0</v>
      </c>
      <c r="T342" s="96" t="str">
        <f t="shared" si="62"/>
        <v/>
      </c>
      <c r="U342" s="96" t="e">
        <f>篩選器!N342</f>
        <v>#N/A</v>
      </c>
      <c r="V342" s="96">
        <f>篩選器!O342</f>
        <v>0</v>
      </c>
      <c r="W342" s="96" t="str">
        <f t="shared" si="63"/>
        <v/>
      </c>
      <c r="X342" t="e">
        <f>篩選器!P342</f>
        <v>#N/A</v>
      </c>
      <c r="Y342">
        <f>篩選器!Q342</f>
        <v>0</v>
      </c>
      <c r="Z342" s="96" t="str">
        <f t="shared" si="64"/>
        <v/>
      </c>
      <c r="AA342" t="e">
        <f>篩選器!R342</f>
        <v>#N/A</v>
      </c>
      <c r="AB342">
        <f>篩選器!S342</f>
        <v>0</v>
      </c>
      <c r="AC342" s="96" t="str">
        <f t="shared" si="65"/>
        <v/>
      </c>
      <c r="AD342" t="e">
        <f>篩選器!T342</f>
        <v>#N/A</v>
      </c>
      <c r="AE342">
        <f>篩選器!U342</f>
        <v>0</v>
      </c>
      <c r="AF342" s="96" t="str">
        <f t="shared" si="66"/>
        <v/>
      </c>
    </row>
    <row r="343" spans="1:32" ht="12" customHeight="1">
      <c r="A343" s="108">
        <f>藥品總表!C346</f>
        <v>0</v>
      </c>
      <c r="B343" s="32">
        <f>藥品總表!B346</f>
        <v>0</v>
      </c>
      <c r="C343" s="117">
        <f>藥品總表!D346</f>
        <v>0</v>
      </c>
      <c r="E343" s="131" t="str">
        <f t="shared" si="57"/>
        <v>、、、、、、、</v>
      </c>
      <c r="F343" s="131" t="str">
        <f t="shared" si="58"/>
        <v/>
      </c>
      <c r="G343" s="131" t="str">
        <f t="shared" si="59"/>
        <v/>
      </c>
      <c r="H343" s="131"/>
      <c r="I343" s="96" t="e">
        <f>篩選器!F343</f>
        <v>#N/A</v>
      </c>
      <c r="J343" s="96">
        <f>篩選器!G343</f>
        <v>0</v>
      </c>
      <c r="K343" s="96" t="str">
        <f t="shared" si="67"/>
        <v/>
      </c>
      <c r="L343" s="96" t="e">
        <f>篩選器!H343</f>
        <v>#N/A</v>
      </c>
      <c r="M343" s="96">
        <f>篩選器!I343</f>
        <v>0</v>
      </c>
      <c r="N343" s="96" t="str">
        <f t="shared" si="60"/>
        <v/>
      </c>
      <c r="O343" s="96" t="e">
        <f>篩選器!J343</f>
        <v>#N/A</v>
      </c>
      <c r="P343" s="96">
        <f>篩選器!K343</f>
        <v>0</v>
      </c>
      <c r="Q343" s="96" t="str">
        <f t="shared" si="61"/>
        <v/>
      </c>
      <c r="R343" s="96" t="e">
        <f>篩選器!L343</f>
        <v>#N/A</v>
      </c>
      <c r="S343" s="96">
        <f>篩選器!M343</f>
        <v>0</v>
      </c>
      <c r="T343" s="96" t="str">
        <f t="shared" si="62"/>
        <v/>
      </c>
      <c r="U343" s="96" t="e">
        <f>篩選器!N343</f>
        <v>#N/A</v>
      </c>
      <c r="V343" s="96">
        <f>篩選器!O343</f>
        <v>0</v>
      </c>
      <c r="W343" s="96" t="str">
        <f t="shared" si="63"/>
        <v/>
      </c>
      <c r="X343" t="e">
        <f>篩選器!P343</f>
        <v>#N/A</v>
      </c>
      <c r="Y343">
        <f>篩選器!Q343</f>
        <v>0</v>
      </c>
      <c r="Z343" s="96" t="str">
        <f t="shared" si="64"/>
        <v/>
      </c>
      <c r="AA343" t="e">
        <f>篩選器!R343</f>
        <v>#N/A</v>
      </c>
      <c r="AB343">
        <f>篩選器!S343</f>
        <v>0</v>
      </c>
      <c r="AC343" s="96" t="str">
        <f t="shared" si="65"/>
        <v/>
      </c>
      <c r="AD343" t="e">
        <f>篩選器!T343</f>
        <v>#N/A</v>
      </c>
      <c r="AE343">
        <f>篩選器!U343</f>
        <v>0</v>
      </c>
      <c r="AF343" s="96" t="str">
        <f t="shared" si="66"/>
        <v/>
      </c>
    </row>
    <row r="344" spans="1:32" ht="12" customHeight="1">
      <c r="A344" s="108">
        <f>藥品總表!C347</f>
        <v>0</v>
      </c>
      <c r="B344" s="32">
        <f>藥品總表!B347</f>
        <v>0</v>
      </c>
      <c r="C344" s="117">
        <f>藥品總表!D347</f>
        <v>0</v>
      </c>
      <c r="E344" s="131" t="str">
        <f t="shared" si="57"/>
        <v>、、、、、、、</v>
      </c>
      <c r="F344" s="131" t="str">
        <f t="shared" si="58"/>
        <v/>
      </c>
      <c r="G344" s="131" t="str">
        <f t="shared" si="59"/>
        <v/>
      </c>
      <c r="H344" s="131"/>
      <c r="I344" s="96" t="e">
        <f>篩選器!F344</f>
        <v>#N/A</v>
      </c>
      <c r="J344" s="96">
        <f>篩選器!G344</f>
        <v>0</v>
      </c>
      <c r="K344" s="96" t="str">
        <f t="shared" si="67"/>
        <v/>
      </c>
      <c r="L344" s="96" t="e">
        <f>篩選器!H344</f>
        <v>#N/A</v>
      </c>
      <c r="M344" s="96">
        <f>篩選器!I344</f>
        <v>0</v>
      </c>
      <c r="N344" s="96" t="str">
        <f t="shared" si="60"/>
        <v/>
      </c>
      <c r="O344" s="96" t="e">
        <f>篩選器!J344</f>
        <v>#N/A</v>
      </c>
      <c r="P344" s="96">
        <f>篩選器!K344</f>
        <v>0</v>
      </c>
      <c r="Q344" s="96" t="str">
        <f t="shared" si="61"/>
        <v/>
      </c>
      <c r="R344" s="96" t="e">
        <f>篩選器!L344</f>
        <v>#N/A</v>
      </c>
      <c r="S344" s="96">
        <f>篩選器!M344</f>
        <v>0</v>
      </c>
      <c r="T344" s="96" t="str">
        <f t="shared" si="62"/>
        <v/>
      </c>
      <c r="U344" s="96" t="e">
        <f>篩選器!N344</f>
        <v>#N/A</v>
      </c>
      <c r="V344" s="96">
        <f>篩選器!O344</f>
        <v>0</v>
      </c>
      <c r="W344" s="96" t="str">
        <f t="shared" si="63"/>
        <v/>
      </c>
      <c r="X344" t="e">
        <f>篩選器!P344</f>
        <v>#N/A</v>
      </c>
      <c r="Y344">
        <f>篩選器!Q344</f>
        <v>0</v>
      </c>
      <c r="Z344" s="96" t="str">
        <f t="shared" si="64"/>
        <v/>
      </c>
      <c r="AA344" t="e">
        <f>篩選器!R344</f>
        <v>#N/A</v>
      </c>
      <c r="AB344">
        <f>篩選器!S344</f>
        <v>0</v>
      </c>
      <c r="AC344" s="96" t="str">
        <f t="shared" si="65"/>
        <v/>
      </c>
      <c r="AD344" t="e">
        <f>篩選器!T344</f>
        <v>#N/A</v>
      </c>
      <c r="AE344">
        <f>篩選器!U344</f>
        <v>0</v>
      </c>
      <c r="AF344" s="96" t="str">
        <f t="shared" si="66"/>
        <v/>
      </c>
    </row>
    <row r="345" spans="1:32" ht="12" customHeight="1">
      <c r="A345" s="108">
        <f>藥品總表!C348</f>
        <v>0</v>
      </c>
      <c r="B345" s="32">
        <f>藥品總表!B348</f>
        <v>0</v>
      </c>
      <c r="C345" s="117">
        <f>藥品總表!D348</f>
        <v>0</v>
      </c>
      <c r="E345" s="131" t="str">
        <f t="shared" si="57"/>
        <v>、、、、、、、</v>
      </c>
      <c r="F345" s="131" t="str">
        <f t="shared" si="58"/>
        <v/>
      </c>
      <c r="G345" s="131" t="str">
        <f t="shared" si="59"/>
        <v/>
      </c>
      <c r="H345" s="131"/>
      <c r="I345" s="96" t="e">
        <f>篩選器!F345</f>
        <v>#N/A</v>
      </c>
      <c r="J345" s="96">
        <f>篩選器!G345</f>
        <v>0</v>
      </c>
      <c r="K345" s="96" t="str">
        <f t="shared" si="67"/>
        <v/>
      </c>
      <c r="L345" s="96" t="e">
        <f>篩選器!H345</f>
        <v>#N/A</v>
      </c>
      <c r="M345" s="96">
        <f>篩選器!I345</f>
        <v>0</v>
      </c>
      <c r="N345" s="96" t="str">
        <f t="shared" si="60"/>
        <v/>
      </c>
      <c r="O345" s="96" t="e">
        <f>篩選器!J345</f>
        <v>#N/A</v>
      </c>
      <c r="P345" s="96">
        <f>篩選器!K345</f>
        <v>0</v>
      </c>
      <c r="Q345" s="96" t="str">
        <f t="shared" si="61"/>
        <v/>
      </c>
      <c r="R345" s="96" t="e">
        <f>篩選器!L345</f>
        <v>#N/A</v>
      </c>
      <c r="S345" s="96">
        <f>篩選器!M345</f>
        <v>0</v>
      </c>
      <c r="T345" s="96" t="str">
        <f t="shared" si="62"/>
        <v/>
      </c>
      <c r="U345" s="96" t="e">
        <f>篩選器!N345</f>
        <v>#N/A</v>
      </c>
      <c r="V345" s="96">
        <f>篩選器!O345</f>
        <v>0</v>
      </c>
      <c r="W345" s="96" t="str">
        <f t="shared" si="63"/>
        <v/>
      </c>
      <c r="X345" t="e">
        <f>篩選器!P345</f>
        <v>#N/A</v>
      </c>
      <c r="Y345">
        <f>篩選器!Q345</f>
        <v>0</v>
      </c>
      <c r="Z345" s="96" t="str">
        <f t="shared" si="64"/>
        <v/>
      </c>
      <c r="AA345" t="e">
        <f>篩選器!R345</f>
        <v>#N/A</v>
      </c>
      <c r="AB345">
        <f>篩選器!S345</f>
        <v>0</v>
      </c>
      <c r="AC345" s="96" t="str">
        <f t="shared" si="65"/>
        <v/>
      </c>
      <c r="AD345" t="e">
        <f>篩選器!T345</f>
        <v>#N/A</v>
      </c>
      <c r="AE345">
        <f>篩選器!U345</f>
        <v>0</v>
      </c>
      <c r="AF345" s="96" t="str">
        <f t="shared" si="66"/>
        <v/>
      </c>
    </row>
    <row r="346" spans="1:32" ht="12" customHeight="1">
      <c r="A346" s="108">
        <f>藥品總表!C349</f>
        <v>0</v>
      </c>
      <c r="B346" s="32">
        <f>藥品總表!B349</f>
        <v>0</v>
      </c>
      <c r="C346" s="117">
        <f>藥品總表!D349</f>
        <v>0</v>
      </c>
      <c r="E346" s="131" t="str">
        <f t="shared" si="57"/>
        <v>、、、、、、、</v>
      </c>
      <c r="F346" s="131" t="str">
        <f t="shared" si="58"/>
        <v/>
      </c>
      <c r="G346" s="131" t="str">
        <f t="shared" si="59"/>
        <v/>
      </c>
      <c r="H346" s="131"/>
      <c r="I346" s="96" t="e">
        <f>篩選器!F346</f>
        <v>#N/A</v>
      </c>
      <c r="J346" s="96">
        <f>篩選器!G346</f>
        <v>0</v>
      </c>
      <c r="K346" s="96" t="str">
        <f t="shared" si="67"/>
        <v/>
      </c>
      <c r="L346" s="96" t="e">
        <f>篩選器!H346</f>
        <v>#N/A</v>
      </c>
      <c r="M346" s="96">
        <f>篩選器!I346</f>
        <v>0</v>
      </c>
      <c r="N346" s="96" t="str">
        <f t="shared" si="60"/>
        <v/>
      </c>
      <c r="O346" s="96" t="e">
        <f>篩選器!J346</f>
        <v>#N/A</v>
      </c>
      <c r="P346" s="96">
        <f>篩選器!K346</f>
        <v>0</v>
      </c>
      <c r="Q346" s="96" t="str">
        <f t="shared" si="61"/>
        <v/>
      </c>
      <c r="R346" s="96" t="e">
        <f>篩選器!L346</f>
        <v>#N/A</v>
      </c>
      <c r="S346" s="96">
        <f>篩選器!M346</f>
        <v>0</v>
      </c>
      <c r="T346" s="96" t="str">
        <f t="shared" si="62"/>
        <v/>
      </c>
      <c r="U346" s="96" t="e">
        <f>篩選器!N346</f>
        <v>#N/A</v>
      </c>
      <c r="V346" s="96">
        <f>篩選器!O346</f>
        <v>0</v>
      </c>
      <c r="W346" s="96" t="str">
        <f t="shared" si="63"/>
        <v/>
      </c>
      <c r="X346" t="e">
        <f>篩選器!P346</f>
        <v>#N/A</v>
      </c>
      <c r="Y346">
        <f>篩選器!Q346</f>
        <v>0</v>
      </c>
      <c r="Z346" s="96" t="str">
        <f t="shared" si="64"/>
        <v/>
      </c>
      <c r="AA346" t="e">
        <f>篩選器!R346</f>
        <v>#N/A</v>
      </c>
      <c r="AB346">
        <f>篩選器!S346</f>
        <v>0</v>
      </c>
      <c r="AC346" s="96" t="str">
        <f t="shared" si="65"/>
        <v/>
      </c>
      <c r="AD346" t="e">
        <f>篩選器!T346</f>
        <v>#N/A</v>
      </c>
      <c r="AE346">
        <f>篩選器!U346</f>
        <v>0</v>
      </c>
      <c r="AF346" s="96" t="str">
        <f t="shared" si="66"/>
        <v/>
      </c>
    </row>
    <row r="347" spans="1:32" ht="12" customHeight="1">
      <c r="A347" s="108">
        <f>藥品總表!C350</f>
        <v>0</v>
      </c>
      <c r="B347" s="32">
        <f>藥品總表!B350</f>
        <v>0</v>
      </c>
      <c r="C347" s="117">
        <f>藥品總表!D350</f>
        <v>0</v>
      </c>
      <c r="E347" s="131" t="str">
        <f t="shared" si="57"/>
        <v>、、、、、、、</v>
      </c>
      <c r="F347" s="131" t="str">
        <f t="shared" si="58"/>
        <v/>
      </c>
      <c r="G347" s="131" t="str">
        <f t="shared" si="59"/>
        <v/>
      </c>
      <c r="H347" s="131"/>
      <c r="I347" s="96" t="e">
        <f>篩選器!F347</f>
        <v>#N/A</v>
      </c>
      <c r="J347" s="96">
        <f>篩選器!G347</f>
        <v>0</v>
      </c>
      <c r="K347" s="96" t="str">
        <f t="shared" si="67"/>
        <v/>
      </c>
      <c r="L347" s="96" t="e">
        <f>篩選器!H347</f>
        <v>#N/A</v>
      </c>
      <c r="M347" s="96">
        <f>篩選器!I347</f>
        <v>0</v>
      </c>
      <c r="N347" s="96" t="str">
        <f t="shared" si="60"/>
        <v/>
      </c>
      <c r="O347" s="96" t="e">
        <f>篩選器!J347</f>
        <v>#N/A</v>
      </c>
      <c r="P347" s="96">
        <f>篩選器!K347</f>
        <v>0</v>
      </c>
      <c r="Q347" s="96" t="str">
        <f t="shared" si="61"/>
        <v/>
      </c>
      <c r="R347" s="96" t="e">
        <f>篩選器!L347</f>
        <v>#N/A</v>
      </c>
      <c r="S347" s="96">
        <f>篩選器!M347</f>
        <v>0</v>
      </c>
      <c r="T347" s="96" t="str">
        <f t="shared" si="62"/>
        <v/>
      </c>
      <c r="U347" s="96" t="e">
        <f>篩選器!N347</f>
        <v>#N/A</v>
      </c>
      <c r="V347" s="96">
        <f>篩選器!O347</f>
        <v>0</v>
      </c>
      <c r="W347" s="96" t="str">
        <f t="shared" si="63"/>
        <v/>
      </c>
      <c r="X347" t="e">
        <f>篩選器!P347</f>
        <v>#N/A</v>
      </c>
      <c r="Y347">
        <f>篩選器!Q347</f>
        <v>0</v>
      </c>
      <c r="Z347" s="96" t="str">
        <f t="shared" si="64"/>
        <v/>
      </c>
      <c r="AA347" t="e">
        <f>篩選器!R347</f>
        <v>#N/A</v>
      </c>
      <c r="AB347">
        <f>篩選器!S347</f>
        <v>0</v>
      </c>
      <c r="AC347" s="96" t="str">
        <f t="shared" si="65"/>
        <v/>
      </c>
      <c r="AD347" t="e">
        <f>篩選器!T347</f>
        <v>#N/A</v>
      </c>
      <c r="AE347">
        <f>篩選器!U347</f>
        <v>0</v>
      </c>
      <c r="AF347" s="96" t="str">
        <f t="shared" si="66"/>
        <v/>
      </c>
    </row>
    <row r="348" spans="1:32" ht="12" customHeight="1">
      <c r="A348" s="108">
        <f>藥品總表!C351</f>
        <v>0</v>
      </c>
      <c r="B348" s="32">
        <f>藥品總表!B351</f>
        <v>0</v>
      </c>
      <c r="C348" s="117">
        <f>藥品總表!D351</f>
        <v>0</v>
      </c>
      <c r="E348" s="131" t="str">
        <f t="shared" si="57"/>
        <v>、、、、、、、</v>
      </c>
      <c r="F348" s="131" t="str">
        <f t="shared" si="58"/>
        <v/>
      </c>
      <c r="G348" s="131" t="str">
        <f t="shared" si="59"/>
        <v/>
      </c>
      <c r="H348" s="131"/>
      <c r="I348" s="96" t="e">
        <f>篩選器!F348</f>
        <v>#N/A</v>
      </c>
      <c r="J348" s="96">
        <f>篩選器!G348</f>
        <v>0</v>
      </c>
      <c r="K348" s="96" t="str">
        <f t="shared" si="67"/>
        <v/>
      </c>
      <c r="L348" s="96" t="e">
        <f>篩選器!H348</f>
        <v>#N/A</v>
      </c>
      <c r="M348" s="96">
        <f>篩選器!I348</f>
        <v>0</v>
      </c>
      <c r="N348" s="96" t="str">
        <f t="shared" si="60"/>
        <v/>
      </c>
      <c r="O348" s="96" t="e">
        <f>篩選器!J348</f>
        <v>#N/A</v>
      </c>
      <c r="P348" s="96">
        <f>篩選器!K348</f>
        <v>0</v>
      </c>
      <c r="Q348" s="96" t="str">
        <f t="shared" si="61"/>
        <v/>
      </c>
      <c r="R348" s="96" t="e">
        <f>篩選器!L348</f>
        <v>#N/A</v>
      </c>
      <c r="S348" s="96">
        <f>篩選器!M348</f>
        <v>0</v>
      </c>
      <c r="T348" s="96" t="str">
        <f t="shared" si="62"/>
        <v/>
      </c>
      <c r="U348" s="96" t="e">
        <f>篩選器!N348</f>
        <v>#N/A</v>
      </c>
      <c r="V348" s="96">
        <f>篩選器!O348</f>
        <v>0</v>
      </c>
      <c r="W348" s="96" t="str">
        <f t="shared" si="63"/>
        <v/>
      </c>
      <c r="X348" t="e">
        <f>篩選器!P348</f>
        <v>#N/A</v>
      </c>
      <c r="Y348">
        <f>篩選器!Q348</f>
        <v>0</v>
      </c>
      <c r="Z348" s="96" t="str">
        <f t="shared" si="64"/>
        <v/>
      </c>
      <c r="AA348" t="e">
        <f>篩選器!R348</f>
        <v>#N/A</v>
      </c>
      <c r="AB348">
        <f>篩選器!S348</f>
        <v>0</v>
      </c>
      <c r="AC348" s="96" t="str">
        <f t="shared" si="65"/>
        <v/>
      </c>
      <c r="AD348" t="e">
        <f>篩選器!T348</f>
        <v>#N/A</v>
      </c>
      <c r="AE348">
        <f>篩選器!U348</f>
        <v>0</v>
      </c>
      <c r="AF348" s="96" t="str">
        <f t="shared" si="66"/>
        <v/>
      </c>
    </row>
    <row r="349" spans="1:32" ht="12" customHeight="1">
      <c r="A349" s="108">
        <f>藥品總表!C352</f>
        <v>0</v>
      </c>
      <c r="B349" s="32">
        <f>藥品總表!B352</f>
        <v>0</v>
      </c>
      <c r="C349" s="117">
        <f>藥品總表!D352</f>
        <v>0</v>
      </c>
      <c r="E349" s="131" t="str">
        <f t="shared" si="57"/>
        <v>、、、、、、、</v>
      </c>
      <c r="F349" s="131" t="str">
        <f t="shared" si="58"/>
        <v/>
      </c>
      <c r="G349" s="131" t="str">
        <f t="shared" si="59"/>
        <v/>
      </c>
      <c r="H349" s="131"/>
      <c r="I349" s="96" t="e">
        <f>篩選器!F349</f>
        <v>#N/A</v>
      </c>
      <c r="J349" s="96">
        <f>篩選器!G349</f>
        <v>0</v>
      </c>
      <c r="K349" s="96" t="str">
        <f t="shared" si="67"/>
        <v/>
      </c>
      <c r="L349" s="96" t="e">
        <f>篩選器!H349</f>
        <v>#N/A</v>
      </c>
      <c r="M349" s="96">
        <f>篩選器!I349</f>
        <v>0</v>
      </c>
      <c r="N349" s="96" t="str">
        <f t="shared" si="60"/>
        <v/>
      </c>
      <c r="O349" s="96" t="e">
        <f>篩選器!J349</f>
        <v>#N/A</v>
      </c>
      <c r="P349" s="96">
        <f>篩選器!K349</f>
        <v>0</v>
      </c>
      <c r="Q349" s="96" t="str">
        <f t="shared" si="61"/>
        <v/>
      </c>
      <c r="R349" s="96" t="e">
        <f>篩選器!L349</f>
        <v>#N/A</v>
      </c>
      <c r="S349" s="96">
        <f>篩選器!M349</f>
        <v>0</v>
      </c>
      <c r="T349" s="96" t="str">
        <f t="shared" si="62"/>
        <v/>
      </c>
      <c r="U349" s="96" t="e">
        <f>篩選器!N349</f>
        <v>#N/A</v>
      </c>
      <c r="V349" s="96">
        <f>篩選器!O349</f>
        <v>0</v>
      </c>
      <c r="W349" s="96" t="str">
        <f t="shared" si="63"/>
        <v/>
      </c>
      <c r="X349" t="e">
        <f>篩選器!P349</f>
        <v>#N/A</v>
      </c>
      <c r="Y349">
        <f>篩選器!Q349</f>
        <v>0</v>
      </c>
      <c r="Z349" s="96" t="str">
        <f t="shared" si="64"/>
        <v/>
      </c>
      <c r="AA349" t="e">
        <f>篩選器!R349</f>
        <v>#N/A</v>
      </c>
      <c r="AB349">
        <f>篩選器!S349</f>
        <v>0</v>
      </c>
      <c r="AC349" s="96" t="str">
        <f t="shared" si="65"/>
        <v/>
      </c>
      <c r="AD349" t="e">
        <f>篩選器!T349</f>
        <v>#N/A</v>
      </c>
      <c r="AE349">
        <f>篩選器!U349</f>
        <v>0</v>
      </c>
      <c r="AF349" s="96" t="str">
        <f t="shared" si="66"/>
        <v/>
      </c>
    </row>
    <row r="350" spans="1:32" ht="12" customHeight="1">
      <c r="A350" s="108">
        <f>藥品總表!C353</f>
        <v>0</v>
      </c>
      <c r="B350" s="32">
        <f>藥品總表!B353</f>
        <v>0</v>
      </c>
      <c r="C350" s="117">
        <f>藥品總表!D353</f>
        <v>0</v>
      </c>
      <c r="E350" s="131" t="str">
        <f t="shared" si="57"/>
        <v>、、、、、、、</v>
      </c>
      <c r="F350" s="131" t="str">
        <f t="shared" si="58"/>
        <v/>
      </c>
      <c r="G350" s="131" t="str">
        <f t="shared" si="59"/>
        <v/>
      </c>
      <c r="H350" s="131"/>
      <c r="I350" s="96" t="e">
        <f>篩選器!F350</f>
        <v>#N/A</v>
      </c>
      <c r="J350" s="96">
        <f>篩選器!G350</f>
        <v>0</v>
      </c>
      <c r="K350" s="96" t="str">
        <f t="shared" si="67"/>
        <v/>
      </c>
      <c r="L350" s="96" t="e">
        <f>篩選器!H350</f>
        <v>#N/A</v>
      </c>
      <c r="M350" s="96">
        <f>篩選器!I350</f>
        <v>0</v>
      </c>
      <c r="N350" s="96" t="str">
        <f t="shared" si="60"/>
        <v/>
      </c>
      <c r="O350" s="96" t="e">
        <f>篩選器!J350</f>
        <v>#N/A</v>
      </c>
      <c r="P350" s="96">
        <f>篩選器!K350</f>
        <v>0</v>
      </c>
      <c r="Q350" s="96" t="str">
        <f t="shared" si="61"/>
        <v/>
      </c>
      <c r="R350" s="96" t="e">
        <f>篩選器!L350</f>
        <v>#N/A</v>
      </c>
      <c r="S350" s="96">
        <f>篩選器!M350</f>
        <v>0</v>
      </c>
      <c r="T350" s="96" t="str">
        <f t="shared" si="62"/>
        <v/>
      </c>
      <c r="U350" s="96" t="e">
        <f>篩選器!N350</f>
        <v>#N/A</v>
      </c>
      <c r="V350" s="96">
        <f>篩選器!O350</f>
        <v>0</v>
      </c>
      <c r="W350" s="96" t="str">
        <f t="shared" si="63"/>
        <v/>
      </c>
      <c r="X350" t="e">
        <f>篩選器!P350</f>
        <v>#N/A</v>
      </c>
      <c r="Y350">
        <f>篩選器!Q350</f>
        <v>0</v>
      </c>
      <c r="Z350" s="96" t="str">
        <f t="shared" si="64"/>
        <v/>
      </c>
      <c r="AA350" t="e">
        <f>篩選器!R350</f>
        <v>#N/A</v>
      </c>
      <c r="AB350">
        <f>篩選器!S350</f>
        <v>0</v>
      </c>
      <c r="AC350" s="96" t="str">
        <f t="shared" si="65"/>
        <v/>
      </c>
      <c r="AD350" t="e">
        <f>篩選器!T350</f>
        <v>#N/A</v>
      </c>
      <c r="AE350">
        <f>篩選器!U350</f>
        <v>0</v>
      </c>
      <c r="AF350" s="96" t="str">
        <f t="shared" si="66"/>
        <v/>
      </c>
    </row>
    <row r="351" spans="1:32" ht="12" customHeight="1">
      <c r="A351" s="108">
        <f>藥品總表!C354</f>
        <v>0</v>
      </c>
      <c r="B351" s="32">
        <f>藥品總表!B354</f>
        <v>0</v>
      </c>
      <c r="C351" s="117">
        <f>藥品總表!D354</f>
        <v>0</v>
      </c>
      <c r="E351" s="131" t="str">
        <f t="shared" si="57"/>
        <v>、、、、、、、</v>
      </c>
      <c r="F351" s="131" t="str">
        <f t="shared" si="58"/>
        <v/>
      </c>
      <c r="G351" s="131" t="str">
        <f t="shared" si="59"/>
        <v/>
      </c>
      <c r="H351" s="131"/>
      <c r="I351" s="96" t="e">
        <f>篩選器!F351</f>
        <v>#N/A</v>
      </c>
      <c r="J351" s="96">
        <f>篩選器!G351</f>
        <v>0</v>
      </c>
      <c r="K351" s="96" t="str">
        <f t="shared" si="67"/>
        <v/>
      </c>
      <c r="L351" s="96" t="e">
        <f>篩選器!H351</f>
        <v>#N/A</v>
      </c>
      <c r="M351" s="96">
        <f>篩選器!I351</f>
        <v>0</v>
      </c>
      <c r="N351" s="96" t="str">
        <f t="shared" si="60"/>
        <v/>
      </c>
      <c r="O351" s="96" t="e">
        <f>篩選器!J351</f>
        <v>#N/A</v>
      </c>
      <c r="P351" s="96">
        <f>篩選器!K351</f>
        <v>0</v>
      </c>
      <c r="Q351" s="96" t="str">
        <f t="shared" si="61"/>
        <v/>
      </c>
      <c r="R351" s="96" t="e">
        <f>篩選器!L351</f>
        <v>#N/A</v>
      </c>
      <c r="S351" s="96">
        <f>篩選器!M351</f>
        <v>0</v>
      </c>
      <c r="T351" s="96" t="str">
        <f t="shared" si="62"/>
        <v/>
      </c>
      <c r="U351" s="96" t="e">
        <f>篩選器!N351</f>
        <v>#N/A</v>
      </c>
      <c r="V351" s="96">
        <f>篩選器!O351</f>
        <v>0</v>
      </c>
      <c r="W351" s="96" t="str">
        <f t="shared" si="63"/>
        <v/>
      </c>
      <c r="X351" t="e">
        <f>篩選器!P351</f>
        <v>#N/A</v>
      </c>
      <c r="Y351">
        <f>篩選器!Q351</f>
        <v>0</v>
      </c>
      <c r="Z351" s="96" t="str">
        <f t="shared" si="64"/>
        <v/>
      </c>
      <c r="AA351" t="e">
        <f>篩選器!R351</f>
        <v>#N/A</v>
      </c>
      <c r="AB351">
        <f>篩選器!S351</f>
        <v>0</v>
      </c>
      <c r="AC351" s="96" t="str">
        <f t="shared" si="65"/>
        <v/>
      </c>
      <c r="AD351" t="e">
        <f>篩選器!T351</f>
        <v>#N/A</v>
      </c>
      <c r="AE351">
        <f>篩選器!U351</f>
        <v>0</v>
      </c>
      <c r="AF351" s="96" t="str">
        <f t="shared" si="66"/>
        <v/>
      </c>
    </row>
    <row r="352" spans="1:32" ht="12" customHeight="1">
      <c r="A352" s="108">
        <f>藥品總表!C355</f>
        <v>0</v>
      </c>
      <c r="B352" s="32">
        <f>藥品總表!B355</f>
        <v>0</v>
      </c>
      <c r="C352" s="117">
        <f>藥品總表!D355</f>
        <v>0</v>
      </c>
      <c r="E352" s="131" t="str">
        <f t="shared" si="57"/>
        <v>、、、、、、、</v>
      </c>
      <c r="F352" s="131" t="str">
        <f t="shared" si="58"/>
        <v/>
      </c>
      <c r="G352" s="131" t="str">
        <f t="shared" si="59"/>
        <v/>
      </c>
      <c r="H352" s="131"/>
      <c r="I352" s="96" t="e">
        <f>篩選器!F352</f>
        <v>#N/A</v>
      </c>
      <c r="J352" s="96">
        <f>篩選器!G352</f>
        <v>0</v>
      </c>
      <c r="K352" s="96" t="str">
        <f t="shared" si="67"/>
        <v/>
      </c>
      <c r="L352" s="96" t="e">
        <f>篩選器!H352</f>
        <v>#N/A</v>
      </c>
      <c r="M352" s="96">
        <f>篩選器!I352</f>
        <v>0</v>
      </c>
      <c r="N352" s="96" t="str">
        <f t="shared" si="60"/>
        <v/>
      </c>
      <c r="O352" s="96" t="e">
        <f>篩選器!J352</f>
        <v>#N/A</v>
      </c>
      <c r="P352" s="96">
        <f>篩選器!K352</f>
        <v>0</v>
      </c>
      <c r="Q352" s="96" t="str">
        <f t="shared" si="61"/>
        <v/>
      </c>
      <c r="R352" s="96" t="e">
        <f>篩選器!L352</f>
        <v>#N/A</v>
      </c>
      <c r="S352" s="96">
        <f>篩選器!M352</f>
        <v>0</v>
      </c>
      <c r="T352" s="96" t="str">
        <f t="shared" si="62"/>
        <v/>
      </c>
      <c r="U352" s="96" t="e">
        <f>篩選器!N352</f>
        <v>#N/A</v>
      </c>
      <c r="V352" s="96">
        <f>篩選器!O352</f>
        <v>0</v>
      </c>
      <c r="W352" s="96" t="str">
        <f t="shared" si="63"/>
        <v/>
      </c>
      <c r="X352" t="e">
        <f>篩選器!P352</f>
        <v>#N/A</v>
      </c>
      <c r="Y352">
        <f>篩選器!Q352</f>
        <v>0</v>
      </c>
      <c r="Z352" s="96" t="str">
        <f t="shared" si="64"/>
        <v/>
      </c>
      <c r="AA352" t="e">
        <f>篩選器!R352</f>
        <v>#N/A</v>
      </c>
      <c r="AB352">
        <f>篩選器!S352</f>
        <v>0</v>
      </c>
      <c r="AC352" s="96" t="str">
        <f t="shared" si="65"/>
        <v/>
      </c>
      <c r="AD352" t="e">
        <f>篩選器!T352</f>
        <v>#N/A</v>
      </c>
      <c r="AE352">
        <f>篩選器!U352</f>
        <v>0</v>
      </c>
      <c r="AF352" s="96" t="str">
        <f t="shared" si="66"/>
        <v/>
      </c>
    </row>
    <row r="353" spans="1:32" ht="12" customHeight="1">
      <c r="A353" s="108">
        <f>藥品總表!C356</f>
        <v>0</v>
      </c>
      <c r="B353" s="32">
        <f>藥品總表!B356</f>
        <v>0</v>
      </c>
      <c r="C353" s="117">
        <f>藥品總表!D356</f>
        <v>0</v>
      </c>
      <c r="E353" s="131" t="str">
        <f t="shared" si="57"/>
        <v>、、、、、、、</v>
      </c>
      <c r="F353" s="131" t="str">
        <f t="shared" si="58"/>
        <v/>
      </c>
      <c r="G353" s="131" t="str">
        <f t="shared" si="59"/>
        <v/>
      </c>
      <c r="H353" s="131"/>
      <c r="I353" s="96" t="e">
        <f>篩選器!F353</f>
        <v>#N/A</v>
      </c>
      <c r="J353" s="96">
        <f>篩選器!G353</f>
        <v>0</v>
      </c>
      <c r="K353" s="96" t="str">
        <f t="shared" si="67"/>
        <v/>
      </c>
      <c r="L353" s="96" t="e">
        <f>篩選器!H353</f>
        <v>#N/A</v>
      </c>
      <c r="M353" s="96">
        <f>篩選器!I353</f>
        <v>0</v>
      </c>
      <c r="N353" s="96" t="str">
        <f t="shared" si="60"/>
        <v/>
      </c>
      <c r="O353" s="96" t="e">
        <f>篩選器!J353</f>
        <v>#N/A</v>
      </c>
      <c r="P353" s="96">
        <f>篩選器!K353</f>
        <v>0</v>
      </c>
      <c r="Q353" s="96" t="str">
        <f t="shared" si="61"/>
        <v/>
      </c>
      <c r="R353" s="96" t="e">
        <f>篩選器!L353</f>
        <v>#N/A</v>
      </c>
      <c r="S353" s="96">
        <f>篩選器!M353</f>
        <v>0</v>
      </c>
      <c r="T353" s="96" t="str">
        <f t="shared" si="62"/>
        <v/>
      </c>
      <c r="U353" s="96" t="e">
        <f>篩選器!N353</f>
        <v>#N/A</v>
      </c>
      <c r="V353" s="96">
        <f>篩選器!O353</f>
        <v>0</v>
      </c>
      <c r="W353" s="96" t="str">
        <f t="shared" si="63"/>
        <v/>
      </c>
      <c r="X353" t="e">
        <f>篩選器!P353</f>
        <v>#N/A</v>
      </c>
      <c r="Y353">
        <f>篩選器!Q353</f>
        <v>0</v>
      </c>
      <c r="Z353" s="96" t="str">
        <f t="shared" si="64"/>
        <v/>
      </c>
      <c r="AA353" t="e">
        <f>篩選器!R353</f>
        <v>#N/A</v>
      </c>
      <c r="AB353">
        <f>篩選器!S353</f>
        <v>0</v>
      </c>
      <c r="AC353" s="96" t="str">
        <f t="shared" si="65"/>
        <v/>
      </c>
      <c r="AD353" t="e">
        <f>篩選器!T353</f>
        <v>#N/A</v>
      </c>
      <c r="AE353">
        <f>篩選器!U353</f>
        <v>0</v>
      </c>
      <c r="AF353" s="96" t="str">
        <f t="shared" si="66"/>
        <v/>
      </c>
    </row>
    <row r="354" spans="1:32" ht="12" customHeight="1">
      <c r="A354" s="108">
        <f>藥品總表!C357</f>
        <v>0</v>
      </c>
      <c r="B354" s="32">
        <f>藥品總表!B357</f>
        <v>0</v>
      </c>
      <c r="C354" s="117">
        <f>藥品總表!D357</f>
        <v>0</v>
      </c>
      <c r="E354" s="131" t="str">
        <f t="shared" si="57"/>
        <v>、、、、、、、</v>
      </c>
      <c r="F354" s="131" t="str">
        <f t="shared" si="58"/>
        <v/>
      </c>
      <c r="G354" s="131" t="str">
        <f t="shared" si="59"/>
        <v/>
      </c>
      <c r="H354" s="131"/>
      <c r="I354" s="96" t="e">
        <f>篩選器!F354</f>
        <v>#N/A</v>
      </c>
      <c r="J354" s="96">
        <f>篩選器!G354</f>
        <v>0</v>
      </c>
      <c r="K354" s="96" t="str">
        <f t="shared" si="67"/>
        <v/>
      </c>
      <c r="L354" s="96" t="e">
        <f>篩選器!H354</f>
        <v>#N/A</v>
      </c>
      <c r="M354" s="96">
        <f>篩選器!I354</f>
        <v>0</v>
      </c>
      <c r="N354" s="96" t="str">
        <f t="shared" si="60"/>
        <v/>
      </c>
      <c r="O354" s="96" t="e">
        <f>篩選器!J354</f>
        <v>#N/A</v>
      </c>
      <c r="P354" s="96">
        <f>篩選器!K354</f>
        <v>0</v>
      </c>
      <c r="Q354" s="96" t="str">
        <f t="shared" si="61"/>
        <v/>
      </c>
      <c r="R354" s="96" t="e">
        <f>篩選器!L354</f>
        <v>#N/A</v>
      </c>
      <c r="S354" s="96">
        <f>篩選器!M354</f>
        <v>0</v>
      </c>
      <c r="T354" s="96" t="str">
        <f t="shared" si="62"/>
        <v/>
      </c>
      <c r="U354" s="96" t="e">
        <f>篩選器!N354</f>
        <v>#N/A</v>
      </c>
      <c r="V354" s="96">
        <f>篩選器!O354</f>
        <v>0</v>
      </c>
      <c r="W354" s="96" t="str">
        <f t="shared" si="63"/>
        <v/>
      </c>
      <c r="X354" t="e">
        <f>篩選器!P354</f>
        <v>#N/A</v>
      </c>
      <c r="Y354">
        <f>篩選器!Q354</f>
        <v>0</v>
      </c>
      <c r="Z354" s="96" t="str">
        <f t="shared" si="64"/>
        <v/>
      </c>
      <c r="AA354" t="e">
        <f>篩選器!R354</f>
        <v>#N/A</v>
      </c>
      <c r="AB354">
        <f>篩選器!S354</f>
        <v>0</v>
      </c>
      <c r="AC354" s="96" t="str">
        <f t="shared" si="65"/>
        <v/>
      </c>
      <c r="AD354" t="e">
        <f>篩選器!T354</f>
        <v>#N/A</v>
      </c>
      <c r="AE354">
        <f>篩選器!U354</f>
        <v>0</v>
      </c>
      <c r="AF354" s="96" t="str">
        <f t="shared" si="66"/>
        <v/>
      </c>
    </row>
    <row r="355" spans="1:32" ht="12" customHeight="1">
      <c r="A355" s="108">
        <f>藥品總表!C358</f>
        <v>0</v>
      </c>
      <c r="B355" s="32">
        <f>藥品總表!B358</f>
        <v>0</v>
      </c>
      <c r="C355" s="117">
        <f>藥品總表!D358</f>
        <v>0</v>
      </c>
      <c r="E355" s="131" t="str">
        <f t="shared" si="57"/>
        <v>、、、、、、、</v>
      </c>
      <c r="F355" s="131" t="str">
        <f t="shared" si="58"/>
        <v/>
      </c>
      <c r="G355" s="131" t="str">
        <f t="shared" si="59"/>
        <v/>
      </c>
      <c r="H355" s="131"/>
      <c r="I355" s="96" t="e">
        <f>篩選器!F355</f>
        <v>#N/A</v>
      </c>
      <c r="J355" s="96">
        <f>篩選器!G355</f>
        <v>0</v>
      </c>
      <c r="K355" s="96" t="str">
        <f t="shared" si="67"/>
        <v/>
      </c>
      <c r="L355" s="96" t="e">
        <f>篩選器!H355</f>
        <v>#N/A</v>
      </c>
      <c r="M355" s="96">
        <f>篩選器!I355</f>
        <v>0</v>
      </c>
      <c r="N355" s="96" t="str">
        <f t="shared" si="60"/>
        <v/>
      </c>
      <c r="O355" s="96" t="e">
        <f>篩選器!J355</f>
        <v>#N/A</v>
      </c>
      <c r="P355" s="96">
        <f>篩選器!K355</f>
        <v>0</v>
      </c>
      <c r="Q355" s="96" t="str">
        <f t="shared" si="61"/>
        <v/>
      </c>
      <c r="R355" s="96" t="e">
        <f>篩選器!L355</f>
        <v>#N/A</v>
      </c>
      <c r="S355" s="96">
        <f>篩選器!M355</f>
        <v>0</v>
      </c>
      <c r="T355" s="96" t="str">
        <f t="shared" si="62"/>
        <v/>
      </c>
      <c r="U355" s="96" t="e">
        <f>篩選器!N355</f>
        <v>#N/A</v>
      </c>
      <c r="V355" s="96">
        <f>篩選器!O355</f>
        <v>0</v>
      </c>
      <c r="W355" s="96" t="str">
        <f t="shared" si="63"/>
        <v/>
      </c>
      <c r="X355" t="e">
        <f>篩選器!P355</f>
        <v>#N/A</v>
      </c>
      <c r="Y355">
        <f>篩選器!Q355</f>
        <v>0</v>
      </c>
      <c r="Z355" s="96" t="str">
        <f t="shared" si="64"/>
        <v/>
      </c>
      <c r="AA355" t="e">
        <f>篩選器!R355</f>
        <v>#N/A</v>
      </c>
      <c r="AB355">
        <f>篩選器!S355</f>
        <v>0</v>
      </c>
      <c r="AC355" s="96" t="str">
        <f t="shared" si="65"/>
        <v/>
      </c>
      <c r="AD355" t="e">
        <f>篩選器!T355</f>
        <v>#N/A</v>
      </c>
      <c r="AE355">
        <f>篩選器!U355</f>
        <v>0</v>
      </c>
      <c r="AF355" s="96" t="str">
        <f t="shared" si="66"/>
        <v/>
      </c>
    </row>
    <row r="356" spans="1:32" ht="12" customHeight="1">
      <c r="A356" s="108">
        <f>藥品總表!C359</f>
        <v>0</v>
      </c>
      <c r="B356" s="32">
        <f>藥品總表!B359</f>
        <v>0</v>
      </c>
      <c r="C356" s="117">
        <f>藥品總表!D359</f>
        <v>0</v>
      </c>
      <c r="E356" s="131" t="str">
        <f t="shared" si="57"/>
        <v>、、、、、、、</v>
      </c>
      <c r="F356" s="131" t="str">
        <f t="shared" si="58"/>
        <v/>
      </c>
      <c r="G356" s="131" t="str">
        <f t="shared" si="59"/>
        <v/>
      </c>
      <c r="H356" s="131"/>
      <c r="I356" s="96" t="e">
        <f>篩選器!F356</f>
        <v>#N/A</v>
      </c>
      <c r="J356" s="96">
        <f>篩選器!G356</f>
        <v>0</v>
      </c>
      <c r="K356" s="96" t="str">
        <f t="shared" si="67"/>
        <v/>
      </c>
      <c r="L356" s="96" t="e">
        <f>篩選器!H356</f>
        <v>#N/A</v>
      </c>
      <c r="M356" s="96">
        <f>篩選器!I356</f>
        <v>0</v>
      </c>
      <c r="N356" s="96" t="str">
        <f t="shared" si="60"/>
        <v/>
      </c>
      <c r="O356" s="96" t="e">
        <f>篩選器!J356</f>
        <v>#N/A</v>
      </c>
      <c r="P356" s="96">
        <f>篩選器!K356</f>
        <v>0</v>
      </c>
      <c r="Q356" s="96" t="str">
        <f t="shared" si="61"/>
        <v/>
      </c>
      <c r="R356" s="96" t="e">
        <f>篩選器!L356</f>
        <v>#N/A</v>
      </c>
      <c r="S356" s="96">
        <f>篩選器!M356</f>
        <v>0</v>
      </c>
      <c r="T356" s="96" t="str">
        <f t="shared" si="62"/>
        <v/>
      </c>
      <c r="U356" s="96" t="e">
        <f>篩選器!N356</f>
        <v>#N/A</v>
      </c>
      <c r="V356" s="96">
        <f>篩選器!O356</f>
        <v>0</v>
      </c>
      <c r="W356" s="96" t="str">
        <f t="shared" si="63"/>
        <v/>
      </c>
      <c r="X356" t="e">
        <f>篩選器!P356</f>
        <v>#N/A</v>
      </c>
      <c r="Y356">
        <f>篩選器!Q356</f>
        <v>0</v>
      </c>
      <c r="Z356" s="96" t="str">
        <f t="shared" si="64"/>
        <v/>
      </c>
      <c r="AA356" t="e">
        <f>篩選器!R356</f>
        <v>#N/A</v>
      </c>
      <c r="AB356">
        <f>篩選器!S356</f>
        <v>0</v>
      </c>
      <c r="AC356" s="96" t="str">
        <f t="shared" si="65"/>
        <v/>
      </c>
      <c r="AD356" t="e">
        <f>篩選器!T356</f>
        <v>#N/A</v>
      </c>
      <c r="AE356">
        <f>篩選器!U356</f>
        <v>0</v>
      </c>
      <c r="AF356" s="96" t="str">
        <f t="shared" si="66"/>
        <v/>
      </c>
    </row>
    <row r="357" spans="1:32" ht="12" customHeight="1">
      <c r="A357" s="108">
        <f>藥品總表!C360</f>
        <v>0</v>
      </c>
      <c r="B357" s="32">
        <f>藥品總表!B360</f>
        <v>0</v>
      </c>
      <c r="C357" s="117">
        <f>藥品總表!D360</f>
        <v>0</v>
      </c>
      <c r="E357" s="131" t="str">
        <f t="shared" si="57"/>
        <v>、、、、、、、</v>
      </c>
      <c r="F357" s="131" t="str">
        <f t="shared" si="58"/>
        <v/>
      </c>
      <c r="G357" s="131" t="str">
        <f t="shared" si="59"/>
        <v/>
      </c>
      <c r="H357" s="131"/>
      <c r="I357" s="96" t="e">
        <f>篩選器!F357</f>
        <v>#N/A</v>
      </c>
      <c r="J357" s="96">
        <f>篩選器!G357</f>
        <v>0</v>
      </c>
      <c r="K357" s="96" t="str">
        <f t="shared" si="67"/>
        <v/>
      </c>
      <c r="L357" s="96" t="e">
        <f>篩選器!H357</f>
        <v>#N/A</v>
      </c>
      <c r="M357" s="96">
        <f>篩選器!I357</f>
        <v>0</v>
      </c>
      <c r="N357" s="96" t="str">
        <f t="shared" si="60"/>
        <v/>
      </c>
      <c r="O357" s="96" t="e">
        <f>篩選器!J357</f>
        <v>#N/A</v>
      </c>
      <c r="P357" s="96">
        <f>篩選器!K357</f>
        <v>0</v>
      </c>
      <c r="Q357" s="96" t="str">
        <f t="shared" si="61"/>
        <v/>
      </c>
      <c r="R357" s="96" t="e">
        <f>篩選器!L357</f>
        <v>#N/A</v>
      </c>
      <c r="S357" s="96">
        <f>篩選器!M357</f>
        <v>0</v>
      </c>
      <c r="T357" s="96" t="str">
        <f t="shared" si="62"/>
        <v/>
      </c>
      <c r="U357" s="96" t="e">
        <f>篩選器!N357</f>
        <v>#N/A</v>
      </c>
      <c r="V357" s="96">
        <f>篩選器!O357</f>
        <v>0</v>
      </c>
      <c r="W357" s="96" t="str">
        <f t="shared" si="63"/>
        <v/>
      </c>
      <c r="X357" t="e">
        <f>篩選器!P357</f>
        <v>#N/A</v>
      </c>
      <c r="Y357">
        <f>篩選器!Q357</f>
        <v>0</v>
      </c>
      <c r="Z357" s="96" t="str">
        <f t="shared" si="64"/>
        <v/>
      </c>
      <c r="AA357" t="e">
        <f>篩選器!R357</f>
        <v>#N/A</v>
      </c>
      <c r="AB357">
        <f>篩選器!S357</f>
        <v>0</v>
      </c>
      <c r="AC357" s="96" t="str">
        <f t="shared" si="65"/>
        <v/>
      </c>
      <c r="AD357" t="e">
        <f>篩選器!T357</f>
        <v>#N/A</v>
      </c>
      <c r="AE357">
        <f>篩選器!U357</f>
        <v>0</v>
      </c>
      <c r="AF357" s="96" t="str">
        <f t="shared" si="66"/>
        <v/>
      </c>
    </row>
    <row r="358" spans="1:32" ht="12" customHeight="1">
      <c r="A358" s="108">
        <f>藥品總表!C361</f>
        <v>0</v>
      </c>
      <c r="B358" s="32">
        <f>藥品總表!B361</f>
        <v>0</v>
      </c>
      <c r="C358" s="117">
        <f>藥品總表!D361</f>
        <v>0</v>
      </c>
      <c r="E358" s="131" t="str">
        <f t="shared" si="57"/>
        <v>、、、、、、、</v>
      </c>
      <c r="F358" s="131" t="str">
        <f t="shared" si="58"/>
        <v/>
      </c>
      <c r="G358" s="131" t="str">
        <f t="shared" si="59"/>
        <v/>
      </c>
      <c r="H358" s="131"/>
      <c r="I358" s="96" t="e">
        <f>篩選器!F358</f>
        <v>#N/A</v>
      </c>
      <c r="J358" s="96">
        <f>篩選器!G358</f>
        <v>0</v>
      </c>
      <c r="K358" s="96" t="str">
        <f t="shared" si="67"/>
        <v/>
      </c>
      <c r="L358" s="96" t="e">
        <f>篩選器!H358</f>
        <v>#N/A</v>
      </c>
      <c r="M358" s="96">
        <f>篩選器!I358</f>
        <v>0</v>
      </c>
      <c r="N358" s="96" t="str">
        <f t="shared" si="60"/>
        <v/>
      </c>
      <c r="O358" s="96" t="e">
        <f>篩選器!J358</f>
        <v>#N/A</v>
      </c>
      <c r="P358" s="96">
        <f>篩選器!K358</f>
        <v>0</v>
      </c>
      <c r="Q358" s="96" t="str">
        <f t="shared" si="61"/>
        <v/>
      </c>
      <c r="R358" s="96" t="e">
        <f>篩選器!L358</f>
        <v>#N/A</v>
      </c>
      <c r="S358" s="96">
        <f>篩選器!M358</f>
        <v>0</v>
      </c>
      <c r="T358" s="96" t="str">
        <f t="shared" si="62"/>
        <v/>
      </c>
      <c r="U358" s="96" t="e">
        <f>篩選器!N358</f>
        <v>#N/A</v>
      </c>
      <c r="V358" s="96">
        <f>篩選器!O358</f>
        <v>0</v>
      </c>
      <c r="W358" s="96" t="str">
        <f t="shared" si="63"/>
        <v/>
      </c>
      <c r="X358" t="e">
        <f>篩選器!P358</f>
        <v>#N/A</v>
      </c>
      <c r="Y358">
        <f>篩選器!Q358</f>
        <v>0</v>
      </c>
      <c r="Z358" s="96" t="str">
        <f t="shared" si="64"/>
        <v/>
      </c>
      <c r="AA358" t="e">
        <f>篩選器!R358</f>
        <v>#N/A</v>
      </c>
      <c r="AB358">
        <f>篩選器!S358</f>
        <v>0</v>
      </c>
      <c r="AC358" s="96" t="str">
        <f t="shared" si="65"/>
        <v/>
      </c>
      <c r="AD358" t="e">
        <f>篩選器!T358</f>
        <v>#N/A</v>
      </c>
      <c r="AE358">
        <f>篩選器!U358</f>
        <v>0</v>
      </c>
      <c r="AF358" s="96" t="str">
        <f t="shared" si="66"/>
        <v/>
      </c>
    </row>
    <row r="359" spans="1:32" ht="12" customHeight="1">
      <c r="A359" s="108">
        <f>藥品總表!C362</f>
        <v>0</v>
      </c>
      <c r="B359" s="32">
        <f>藥品總表!B362</f>
        <v>0</v>
      </c>
      <c r="C359" s="117">
        <f>藥品總表!D362</f>
        <v>0</v>
      </c>
      <c r="E359" s="131" t="str">
        <f t="shared" si="57"/>
        <v>、、、、、、、</v>
      </c>
      <c r="F359" s="131" t="str">
        <f t="shared" si="58"/>
        <v/>
      </c>
      <c r="G359" s="131" t="str">
        <f t="shared" si="59"/>
        <v/>
      </c>
      <c r="H359" s="131"/>
      <c r="I359" s="96" t="e">
        <f>篩選器!F359</f>
        <v>#N/A</v>
      </c>
      <c r="J359" s="96">
        <f>篩選器!G359</f>
        <v>0</v>
      </c>
      <c r="K359" s="96" t="str">
        <f t="shared" si="67"/>
        <v/>
      </c>
      <c r="L359" s="96" t="e">
        <f>篩選器!H359</f>
        <v>#N/A</v>
      </c>
      <c r="M359" s="96">
        <f>篩選器!I359</f>
        <v>0</v>
      </c>
      <c r="N359" s="96" t="str">
        <f t="shared" si="60"/>
        <v/>
      </c>
      <c r="O359" s="96" t="e">
        <f>篩選器!J359</f>
        <v>#N/A</v>
      </c>
      <c r="P359" s="96">
        <f>篩選器!K359</f>
        <v>0</v>
      </c>
      <c r="Q359" s="96" t="str">
        <f t="shared" si="61"/>
        <v/>
      </c>
      <c r="R359" s="96" t="e">
        <f>篩選器!L359</f>
        <v>#N/A</v>
      </c>
      <c r="S359" s="96">
        <f>篩選器!M359</f>
        <v>0</v>
      </c>
      <c r="T359" s="96" t="str">
        <f t="shared" si="62"/>
        <v/>
      </c>
      <c r="U359" s="96" t="e">
        <f>篩選器!N359</f>
        <v>#N/A</v>
      </c>
      <c r="V359" s="96">
        <f>篩選器!O359</f>
        <v>0</v>
      </c>
      <c r="W359" s="96" t="str">
        <f t="shared" si="63"/>
        <v/>
      </c>
      <c r="X359" t="e">
        <f>篩選器!P359</f>
        <v>#N/A</v>
      </c>
      <c r="Y359">
        <f>篩選器!Q359</f>
        <v>0</v>
      </c>
      <c r="Z359" s="96" t="str">
        <f t="shared" si="64"/>
        <v/>
      </c>
      <c r="AA359" t="e">
        <f>篩選器!R359</f>
        <v>#N/A</v>
      </c>
      <c r="AB359">
        <f>篩選器!S359</f>
        <v>0</v>
      </c>
      <c r="AC359" s="96" t="str">
        <f t="shared" si="65"/>
        <v/>
      </c>
      <c r="AD359" t="e">
        <f>篩選器!T359</f>
        <v>#N/A</v>
      </c>
      <c r="AE359">
        <f>篩選器!U359</f>
        <v>0</v>
      </c>
      <c r="AF359" s="96" t="str">
        <f t="shared" si="66"/>
        <v/>
      </c>
    </row>
    <row r="360" spans="1:32" ht="12" customHeight="1">
      <c r="A360" s="108">
        <f>藥品總表!C363</f>
        <v>0</v>
      </c>
      <c r="B360" s="32">
        <f>藥品總表!B363</f>
        <v>0</v>
      </c>
      <c r="C360" s="117">
        <f>藥品總表!D363</f>
        <v>0</v>
      </c>
      <c r="E360" s="131" t="str">
        <f t="shared" si="57"/>
        <v>、、、、、、、</v>
      </c>
      <c r="F360" s="131" t="str">
        <f t="shared" si="58"/>
        <v/>
      </c>
      <c r="G360" s="131" t="str">
        <f t="shared" si="59"/>
        <v/>
      </c>
      <c r="H360" s="131"/>
      <c r="I360" s="96" t="e">
        <f>篩選器!F360</f>
        <v>#N/A</v>
      </c>
      <c r="J360" s="96">
        <f>篩選器!G360</f>
        <v>0</v>
      </c>
      <c r="K360" s="96" t="str">
        <f t="shared" si="67"/>
        <v/>
      </c>
      <c r="L360" s="96" t="e">
        <f>篩選器!H360</f>
        <v>#N/A</v>
      </c>
      <c r="M360" s="96">
        <f>篩選器!I360</f>
        <v>0</v>
      </c>
      <c r="N360" s="96" t="str">
        <f t="shared" si="60"/>
        <v/>
      </c>
      <c r="O360" s="96" t="e">
        <f>篩選器!J360</f>
        <v>#N/A</v>
      </c>
      <c r="P360" s="96">
        <f>篩選器!K360</f>
        <v>0</v>
      </c>
      <c r="Q360" s="96" t="str">
        <f t="shared" si="61"/>
        <v/>
      </c>
      <c r="R360" s="96" t="e">
        <f>篩選器!L360</f>
        <v>#N/A</v>
      </c>
      <c r="S360" s="96">
        <f>篩選器!M360</f>
        <v>0</v>
      </c>
      <c r="T360" s="96" t="str">
        <f t="shared" si="62"/>
        <v/>
      </c>
      <c r="U360" s="96" t="e">
        <f>篩選器!N360</f>
        <v>#N/A</v>
      </c>
      <c r="V360" s="96">
        <f>篩選器!O360</f>
        <v>0</v>
      </c>
      <c r="W360" s="96" t="str">
        <f t="shared" si="63"/>
        <v/>
      </c>
      <c r="X360" t="e">
        <f>篩選器!P360</f>
        <v>#N/A</v>
      </c>
      <c r="Y360">
        <f>篩選器!Q360</f>
        <v>0</v>
      </c>
      <c r="Z360" s="96" t="str">
        <f t="shared" si="64"/>
        <v/>
      </c>
      <c r="AA360" t="e">
        <f>篩選器!R360</f>
        <v>#N/A</v>
      </c>
      <c r="AB360">
        <f>篩選器!S360</f>
        <v>0</v>
      </c>
      <c r="AC360" s="96" t="str">
        <f t="shared" si="65"/>
        <v/>
      </c>
      <c r="AD360" t="e">
        <f>篩選器!T360</f>
        <v>#N/A</v>
      </c>
      <c r="AE360">
        <f>篩選器!U360</f>
        <v>0</v>
      </c>
      <c r="AF360" s="96" t="str">
        <f t="shared" si="66"/>
        <v/>
      </c>
    </row>
    <row r="361" spans="1:32" ht="12" customHeight="1">
      <c r="A361" s="108">
        <f>藥品總表!C364</f>
        <v>0</v>
      </c>
      <c r="B361" s="32">
        <f>藥品總表!B364</f>
        <v>0</v>
      </c>
      <c r="C361" s="117">
        <f>藥品總表!D364</f>
        <v>0</v>
      </c>
      <c r="E361" s="131" t="str">
        <f t="shared" si="57"/>
        <v>、、、、、、、</v>
      </c>
      <c r="F361" s="131" t="str">
        <f t="shared" si="58"/>
        <v/>
      </c>
      <c r="G361" s="131" t="str">
        <f t="shared" si="59"/>
        <v/>
      </c>
      <c r="H361" s="131"/>
      <c r="I361" s="96" t="e">
        <f>篩選器!F361</f>
        <v>#N/A</v>
      </c>
      <c r="J361" s="96">
        <f>篩選器!G361</f>
        <v>0</v>
      </c>
      <c r="K361" s="96" t="str">
        <f t="shared" si="67"/>
        <v/>
      </c>
      <c r="L361" s="96" t="e">
        <f>篩選器!H361</f>
        <v>#N/A</v>
      </c>
      <c r="M361" s="96">
        <f>篩選器!I361</f>
        <v>0</v>
      </c>
      <c r="N361" s="96" t="str">
        <f t="shared" si="60"/>
        <v/>
      </c>
      <c r="O361" s="96" t="e">
        <f>篩選器!J361</f>
        <v>#N/A</v>
      </c>
      <c r="P361" s="96">
        <f>篩選器!K361</f>
        <v>0</v>
      </c>
      <c r="Q361" s="96" t="str">
        <f t="shared" si="61"/>
        <v/>
      </c>
      <c r="R361" s="96" t="e">
        <f>篩選器!L361</f>
        <v>#N/A</v>
      </c>
      <c r="S361" s="96">
        <f>篩選器!M361</f>
        <v>0</v>
      </c>
      <c r="T361" s="96" t="str">
        <f t="shared" si="62"/>
        <v/>
      </c>
      <c r="U361" s="96" t="e">
        <f>篩選器!N361</f>
        <v>#N/A</v>
      </c>
      <c r="V361" s="96">
        <f>篩選器!O361</f>
        <v>0</v>
      </c>
      <c r="W361" s="96" t="str">
        <f t="shared" si="63"/>
        <v/>
      </c>
      <c r="X361" t="e">
        <f>篩選器!P361</f>
        <v>#N/A</v>
      </c>
      <c r="Y361">
        <f>篩選器!Q361</f>
        <v>0</v>
      </c>
      <c r="Z361" s="96" t="str">
        <f t="shared" si="64"/>
        <v/>
      </c>
      <c r="AA361" t="e">
        <f>篩選器!R361</f>
        <v>#N/A</v>
      </c>
      <c r="AB361">
        <f>篩選器!S361</f>
        <v>0</v>
      </c>
      <c r="AC361" s="96" t="str">
        <f t="shared" si="65"/>
        <v/>
      </c>
      <c r="AD361" t="e">
        <f>篩選器!T361</f>
        <v>#N/A</v>
      </c>
      <c r="AE361">
        <f>篩選器!U361</f>
        <v>0</v>
      </c>
      <c r="AF361" s="96" t="str">
        <f t="shared" si="66"/>
        <v/>
      </c>
    </row>
    <row r="362" spans="1:32" ht="12" customHeight="1">
      <c r="A362" s="108">
        <f>藥品總表!C365</f>
        <v>0</v>
      </c>
      <c r="B362" s="32">
        <f>藥品總表!B365</f>
        <v>0</v>
      </c>
      <c r="C362" s="117">
        <f>藥品總表!D365</f>
        <v>0</v>
      </c>
      <c r="E362" s="131" t="str">
        <f t="shared" si="57"/>
        <v>、、、、、、、</v>
      </c>
      <c r="F362" s="131" t="str">
        <f t="shared" si="58"/>
        <v/>
      </c>
      <c r="G362" s="131" t="str">
        <f t="shared" si="59"/>
        <v/>
      </c>
      <c r="H362" s="131"/>
      <c r="I362" s="96" t="e">
        <f>篩選器!F362</f>
        <v>#N/A</v>
      </c>
      <c r="J362" s="96">
        <f>篩選器!G362</f>
        <v>0</v>
      </c>
      <c r="K362" s="96" t="str">
        <f t="shared" si="67"/>
        <v/>
      </c>
      <c r="L362" s="96" t="e">
        <f>篩選器!H362</f>
        <v>#N/A</v>
      </c>
      <c r="M362" s="96">
        <f>篩選器!I362</f>
        <v>0</v>
      </c>
      <c r="N362" s="96" t="str">
        <f t="shared" si="60"/>
        <v/>
      </c>
      <c r="O362" s="96" t="e">
        <f>篩選器!J362</f>
        <v>#N/A</v>
      </c>
      <c r="P362" s="96">
        <f>篩選器!K362</f>
        <v>0</v>
      </c>
      <c r="Q362" s="96" t="str">
        <f t="shared" si="61"/>
        <v/>
      </c>
      <c r="R362" s="96" t="e">
        <f>篩選器!L362</f>
        <v>#N/A</v>
      </c>
      <c r="S362" s="96">
        <f>篩選器!M362</f>
        <v>0</v>
      </c>
      <c r="T362" s="96" t="str">
        <f t="shared" si="62"/>
        <v/>
      </c>
      <c r="U362" s="96" t="e">
        <f>篩選器!N362</f>
        <v>#N/A</v>
      </c>
      <c r="V362" s="96">
        <f>篩選器!O362</f>
        <v>0</v>
      </c>
      <c r="W362" s="96" t="str">
        <f t="shared" si="63"/>
        <v/>
      </c>
      <c r="X362" t="e">
        <f>篩選器!P362</f>
        <v>#N/A</v>
      </c>
      <c r="Y362">
        <f>篩選器!Q362</f>
        <v>0</v>
      </c>
      <c r="Z362" s="96" t="str">
        <f t="shared" si="64"/>
        <v/>
      </c>
      <c r="AA362" t="e">
        <f>篩選器!R362</f>
        <v>#N/A</v>
      </c>
      <c r="AB362">
        <f>篩選器!S362</f>
        <v>0</v>
      </c>
      <c r="AC362" s="96" t="str">
        <f t="shared" si="65"/>
        <v/>
      </c>
      <c r="AD362" t="e">
        <f>篩選器!T362</f>
        <v>#N/A</v>
      </c>
      <c r="AE362">
        <f>篩選器!U362</f>
        <v>0</v>
      </c>
      <c r="AF362" s="96" t="str">
        <f t="shared" si="66"/>
        <v/>
      </c>
    </row>
    <row r="363" spans="1:32" ht="12" customHeight="1">
      <c r="A363" s="108">
        <f>藥品總表!C366</f>
        <v>0</v>
      </c>
      <c r="B363" s="32">
        <f>藥品總表!B366</f>
        <v>0</v>
      </c>
      <c r="C363" s="117">
        <f>藥品總表!D366</f>
        <v>0</v>
      </c>
      <c r="E363" s="131" t="str">
        <f t="shared" si="57"/>
        <v>、、、、、、、</v>
      </c>
      <c r="F363" s="131" t="str">
        <f t="shared" si="58"/>
        <v/>
      </c>
      <c r="G363" s="131" t="str">
        <f t="shared" si="59"/>
        <v/>
      </c>
      <c r="H363" s="131"/>
      <c r="I363" s="96" t="e">
        <f>篩選器!F363</f>
        <v>#N/A</v>
      </c>
      <c r="J363" s="96">
        <f>篩選器!G363</f>
        <v>0</v>
      </c>
      <c r="K363" s="96" t="str">
        <f t="shared" si="67"/>
        <v/>
      </c>
      <c r="L363" s="96" t="e">
        <f>篩選器!H363</f>
        <v>#N/A</v>
      </c>
      <c r="M363" s="96">
        <f>篩選器!I363</f>
        <v>0</v>
      </c>
      <c r="N363" s="96" t="str">
        <f t="shared" si="60"/>
        <v/>
      </c>
      <c r="O363" s="96" t="e">
        <f>篩選器!J363</f>
        <v>#N/A</v>
      </c>
      <c r="P363" s="96">
        <f>篩選器!K363</f>
        <v>0</v>
      </c>
      <c r="Q363" s="96" t="str">
        <f t="shared" si="61"/>
        <v/>
      </c>
      <c r="R363" s="96" t="e">
        <f>篩選器!L363</f>
        <v>#N/A</v>
      </c>
      <c r="S363" s="96">
        <f>篩選器!M363</f>
        <v>0</v>
      </c>
      <c r="T363" s="96" t="str">
        <f t="shared" si="62"/>
        <v/>
      </c>
      <c r="U363" s="96" t="e">
        <f>篩選器!N363</f>
        <v>#N/A</v>
      </c>
      <c r="V363" s="96">
        <f>篩選器!O363</f>
        <v>0</v>
      </c>
      <c r="W363" s="96" t="str">
        <f t="shared" si="63"/>
        <v/>
      </c>
      <c r="X363" t="e">
        <f>篩選器!P363</f>
        <v>#N/A</v>
      </c>
      <c r="Y363">
        <f>篩選器!Q363</f>
        <v>0</v>
      </c>
      <c r="Z363" s="96" t="str">
        <f t="shared" si="64"/>
        <v/>
      </c>
      <c r="AA363" t="e">
        <f>篩選器!R363</f>
        <v>#N/A</v>
      </c>
      <c r="AB363">
        <f>篩選器!S363</f>
        <v>0</v>
      </c>
      <c r="AC363" s="96" t="str">
        <f t="shared" si="65"/>
        <v/>
      </c>
      <c r="AD363" t="e">
        <f>篩選器!T363</f>
        <v>#N/A</v>
      </c>
      <c r="AE363">
        <f>篩選器!U363</f>
        <v>0</v>
      </c>
      <c r="AF363" s="96" t="str">
        <f t="shared" si="66"/>
        <v/>
      </c>
    </row>
    <row r="364" spans="1:32" ht="12" customHeight="1">
      <c r="A364" s="108">
        <f>藥品總表!C367</f>
        <v>0</v>
      </c>
      <c r="B364" s="32">
        <f>藥品總表!B367</f>
        <v>0</v>
      </c>
      <c r="C364" s="117">
        <f>藥品總表!D367</f>
        <v>0</v>
      </c>
      <c r="E364" s="131" t="str">
        <f t="shared" si="57"/>
        <v>、、、、、、、</v>
      </c>
      <c r="F364" s="131" t="str">
        <f t="shared" si="58"/>
        <v/>
      </c>
      <c r="G364" s="131" t="str">
        <f t="shared" si="59"/>
        <v/>
      </c>
      <c r="H364" s="131"/>
      <c r="I364" s="96" t="e">
        <f>篩選器!F364</f>
        <v>#N/A</v>
      </c>
      <c r="J364" s="96">
        <f>篩選器!G364</f>
        <v>0</v>
      </c>
      <c r="K364" s="96" t="str">
        <f t="shared" si="67"/>
        <v/>
      </c>
      <c r="L364" s="96" t="e">
        <f>篩選器!H364</f>
        <v>#N/A</v>
      </c>
      <c r="M364" s="96">
        <f>篩選器!I364</f>
        <v>0</v>
      </c>
      <c r="N364" s="96" t="str">
        <f t="shared" si="60"/>
        <v/>
      </c>
      <c r="O364" s="96" t="e">
        <f>篩選器!J364</f>
        <v>#N/A</v>
      </c>
      <c r="P364" s="96">
        <f>篩選器!K364</f>
        <v>0</v>
      </c>
      <c r="Q364" s="96" t="str">
        <f t="shared" si="61"/>
        <v/>
      </c>
      <c r="R364" s="96" t="e">
        <f>篩選器!L364</f>
        <v>#N/A</v>
      </c>
      <c r="S364" s="96">
        <f>篩選器!M364</f>
        <v>0</v>
      </c>
      <c r="T364" s="96" t="str">
        <f t="shared" si="62"/>
        <v/>
      </c>
      <c r="U364" s="96" t="e">
        <f>篩選器!N364</f>
        <v>#N/A</v>
      </c>
      <c r="V364" s="96">
        <f>篩選器!O364</f>
        <v>0</v>
      </c>
      <c r="W364" s="96" t="str">
        <f t="shared" si="63"/>
        <v/>
      </c>
      <c r="X364" t="e">
        <f>篩選器!P364</f>
        <v>#N/A</v>
      </c>
      <c r="Y364">
        <f>篩選器!Q364</f>
        <v>0</v>
      </c>
      <c r="Z364" s="96" t="str">
        <f t="shared" si="64"/>
        <v/>
      </c>
      <c r="AA364" t="e">
        <f>篩選器!R364</f>
        <v>#N/A</v>
      </c>
      <c r="AB364">
        <f>篩選器!S364</f>
        <v>0</v>
      </c>
      <c r="AC364" s="96" t="str">
        <f t="shared" si="65"/>
        <v/>
      </c>
      <c r="AD364" t="e">
        <f>篩選器!T364</f>
        <v>#N/A</v>
      </c>
      <c r="AE364">
        <f>篩選器!U364</f>
        <v>0</v>
      </c>
      <c r="AF364" s="96" t="str">
        <f t="shared" si="66"/>
        <v/>
      </c>
    </row>
    <row r="365" spans="1:32" ht="12" customHeight="1">
      <c r="A365" s="108">
        <f>藥品總表!C368</f>
        <v>0</v>
      </c>
      <c r="B365" s="32">
        <f>藥品總表!B368</f>
        <v>0</v>
      </c>
      <c r="C365" s="117">
        <f>藥品總表!D368</f>
        <v>0</v>
      </c>
      <c r="E365" s="131" t="str">
        <f t="shared" si="57"/>
        <v>、、、、、、、</v>
      </c>
      <c r="F365" s="131" t="str">
        <f t="shared" si="58"/>
        <v/>
      </c>
      <c r="G365" s="131" t="str">
        <f t="shared" si="59"/>
        <v/>
      </c>
      <c r="H365" s="131"/>
      <c r="I365" s="96" t="e">
        <f>篩選器!F365</f>
        <v>#N/A</v>
      </c>
      <c r="J365" s="96">
        <f>篩選器!G365</f>
        <v>0</v>
      </c>
      <c r="K365" s="96" t="str">
        <f t="shared" si="67"/>
        <v/>
      </c>
      <c r="L365" s="96" t="e">
        <f>篩選器!H365</f>
        <v>#N/A</v>
      </c>
      <c r="M365" s="96">
        <f>篩選器!I365</f>
        <v>0</v>
      </c>
      <c r="N365" s="96" t="str">
        <f t="shared" si="60"/>
        <v/>
      </c>
      <c r="O365" s="96" t="e">
        <f>篩選器!J365</f>
        <v>#N/A</v>
      </c>
      <c r="P365" s="96">
        <f>篩選器!K365</f>
        <v>0</v>
      </c>
      <c r="Q365" s="96" t="str">
        <f t="shared" si="61"/>
        <v/>
      </c>
      <c r="R365" s="96" t="e">
        <f>篩選器!L365</f>
        <v>#N/A</v>
      </c>
      <c r="S365" s="96">
        <f>篩選器!M365</f>
        <v>0</v>
      </c>
      <c r="T365" s="96" t="str">
        <f t="shared" si="62"/>
        <v/>
      </c>
      <c r="U365" s="96" t="e">
        <f>篩選器!N365</f>
        <v>#N/A</v>
      </c>
      <c r="V365" s="96">
        <f>篩選器!O365</f>
        <v>0</v>
      </c>
      <c r="W365" s="96" t="str">
        <f t="shared" si="63"/>
        <v/>
      </c>
      <c r="X365" t="e">
        <f>篩選器!P365</f>
        <v>#N/A</v>
      </c>
      <c r="Y365">
        <f>篩選器!Q365</f>
        <v>0</v>
      </c>
      <c r="Z365" s="96" t="str">
        <f t="shared" si="64"/>
        <v/>
      </c>
      <c r="AA365" t="e">
        <f>篩選器!R365</f>
        <v>#N/A</v>
      </c>
      <c r="AB365">
        <f>篩選器!S365</f>
        <v>0</v>
      </c>
      <c r="AC365" s="96" t="str">
        <f t="shared" si="65"/>
        <v/>
      </c>
      <c r="AD365" t="e">
        <f>篩選器!T365</f>
        <v>#N/A</v>
      </c>
      <c r="AE365">
        <f>篩選器!U365</f>
        <v>0</v>
      </c>
      <c r="AF365" s="96" t="str">
        <f t="shared" si="66"/>
        <v/>
      </c>
    </row>
    <row r="366" spans="1:32" ht="12" customHeight="1">
      <c r="A366" s="108">
        <f>藥品總表!C369</f>
        <v>0</v>
      </c>
      <c r="B366" s="32">
        <f>藥品總表!B369</f>
        <v>0</v>
      </c>
      <c r="C366" s="117">
        <f>藥品總表!D369</f>
        <v>0</v>
      </c>
      <c r="E366" s="131" t="str">
        <f t="shared" si="57"/>
        <v>、、、、、、、</v>
      </c>
      <c r="F366" s="131" t="str">
        <f t="shared" si="58"/>
        <v/>
      </c>
      <c r="G366" s="131" t="str">
        <f t="shared" si="59"/>
        <v/>
      </c>
      <c r="H366" s="131"/>
      <c r="I366" s="96" t="e">
        <f>篩選器!F366</f>
        <v>#N/A</v>
      </c>
      <c r="J366" s="96">
        <f>篩選器!G366</f>
        <v>0</v>
      </c>
      <c r="K366" s="96" t="str">
        <f t="shared" si="67"/>
        <v/>
      </c>
      <c r="L366" s="96" t="e">
        <f>篩選器!H366</f>
        <v>#N/A</v>
      </c>
      <c r="M366" s="96">
        <f>篩選器!I366</f>
        <v>0</v>
      </c>
      <c r="N366" s="96" t="str">
        <f t="shared" si="60"/>
        <v/>
      </c>
      <c r="O366" s="96" t="e">
        <f>篩選器!J366</f>
        <v>#N/A</v>
      </c>
      <c r="P366" s="96">
        <f>篩選器!K366</f>
        <v>0</v>
      </c>
      <c r="Q366" s="96" t="str">
        <f t="shared" si="61"/>
        <v/>
      </c>
      <c r="R366" s="96" t="e">
        <f>篩選器!L366</f>
        <v>#N/A</v>
      </c>
      <c r="S366" s="96">
        <f>篩選器!M366</f>
        <v>0</v>
      </c>
      <c r="T366" s="96" t="str">
        <f t="shared" si="62"/>
        <v/>
      </c>
      <c r="U366" s="96" t="e">
        <f>篩選器!N366</f>
        <v>#N/A</v>
      </c>
      <c r="V366" s="96">
        <f>篩選器!O366</f>
        <v>0</v>
      </c>
      <c r="W366" s="96" t="str">
        <f t="shared" si="63"/>
        <v/>
      </c>
      <c r="X366" t="e">
        <f>篩選器!P366</f>
        <v>#N/A</v>
      </c>
      <c r="Y366">
        <f>篩選器!Q366</f>
        <v>0</v>
      </c>
      <c r="Z366" s="96" t="str">
        <f t="shared" si="64"/>
        <v/>
      </c>
      <c r="AA366" t="e">
        <f>篩選器!R366</f>
        <v>#N/A</v>
      </c>
      <c r="AB366">
        <f>篩選器!S366</f>
        <v>0</v>
      </c>
      <c r="AC366" s="96" t="str">
        <f t="shared" si="65"/>
        <v/>
      </c>
      <c r="AD366" t="e">
        <f>篩選器!T366</f>
        <v>#N/A</v>
      </c>
      <c r="AE366">
        <f>篩選器!U366</f>
        <v>0</v>
      </c>
      <c r="AF366" s="96" t="str">
        <f t="shared" si="66"/>
        <v/>
      </c>
    </row>
    <row r="367" spans="1:32" ht="12" customHeight="1">
      <c r="A367" s="108">
        <f>藥品總表!C370</f>
        <v>0</v>
      </c>
      <c r="B367" s="32">
        <f>藥品總表!B370</f>
        <v>0</v>
      </c>
      <c r="C367" s="117">
        <f>藥品總表!D370</f>
        <v>0</v>
      </c>
      <c r="E367" s="131" t="str">
        <f t="shared" si="57"/>
        <v>、、、、、、、</v>
      </c>
      <c r="F367" s="131" t="str">
        <f t="shared" si="58"/>
        <v/>
      </c>
      <c r="G367" s="131" t="str">
        <f t="shared" si="59"/>
        <v/>
      </c>
      <c r="H367" s="131"/>
      <c r="I367" s="96" t="e">
        <f>篩選器!F367</f>
        <v>#N/A</v>
      </c>
      <c r="J367" s="96">
        <f>篩選器!G367</f>
        <v>0</v>
      </c>
      <c r="K367" s="96" t="str">
        <f t="shared" si="67"/>
        <v/>
      </c>
      <c r="L367" s="96" t="e">
        <f>篩選器!H367</f>
        <v>#N/A</v>
      </c>
      <c r="M367" s="96">
        <f>篩選器!I367</f>
        <v>0</v>
      </c>
      <c r="N367" s="96" t="str">
        <f t="shared" si="60"/>
        <v/>
      </c>
      <c r="O367" s="96" t="e">
        <f>篩選器!J367</f>
        <v>#N/A</v>
      </c>
      <c r="P367" s="96">
        <f>篩選器!K367</f>
        <v>0</v>
      </c>
      <c r="Q367" s="96" t="str">
        <f t="shared" si="61"/>
        <v/>
      </c>
      <c r="R367" s="96" t="e">
        <f>篩選器!L367</f>
        <v>#N/A</v>
      </c>
      <c r="S367" s="96">
        <f>篩選器!M367</f>
        <v>0</v>
      </c>
      <c r="T367" s="96" t="str">
        <f t="shared" si="62"/>
        <v/>
      </c>
      <c r="U367" s="96" t="e">
        <f>篩選器!N367</f>
        <v>#N/A</v>
      </c>
      <c r="V367" s="96">
        <f>篩選器!O367</f>
        <v>0</v>
      </c>
      <c r="W367" s="96" t="str">
        <f t="shared" si="63"/>
        <v/>
      </c>
      <c r="X367" t="e">
        <f>篩選器!P367</f>
        <v>#N/A</v>
      </c>
      <c r="Y367">
        <f>篩選器!Q367</f>
        <v>0</v>
      </c>
      <c r="Z367" s="96" t="str">
        <f t="shared" si="64"/>
        <v/>
      </c>
      <c r="AA367" t="e">
        <f>篩選器!R367</f>
        <v>#N/A</v>
      </c>
      <c r="AB367">
        <f>篩選器!S367</f>
        <v>0</v>
      </c>
      <c r="AC367" s="96" t="str">
        <f t="shared" si="65"/>
        <v/>
      </c>
      <c r="AD367" t="e">
        <f>篩選器!T367</f>
        <v>#N/A</v>
      </c>
      <c r="AE367">
        <f>篩選器!U367</f>
        <v>0</v>
      </c>
      <c r="AF367" s="96" t="str">
        <f t="shared" si="66"/>
        <v/>
      </c>
    </row>
    <row r="368" spans="1:32" ht="12" customHeight="1">
      <c r="A368" s="108">
        <f>藥品總表!C371</f>
        <v>0</v>
      </c>
      <c r="B368" s="32">
        <f>藥品總表!B371</f>
        <v>0</v>
      </c>
      <c r="C368" s="117">
        <f>藥品總表!D371</f>
        <v>0</v>
      </c>
      <c r="E368" s="131" t="str">
        <f t="shared" si="57"/>
        <v>、、、、、、、</v>
      </c>
      <c r="F368" s="131" t="str">
        <f t="shared" si="58"/>
        <v/>
      </c>
      <c r="G368" s="131" t="str">
        <f t="shared" si="59"/>
        <v/>
      </c>
      <c r="H368" s="131"/>
      <c r="I368" s="96" t="e">
        <f>篩選器!F368</f>
        <v>#N/A</v>
      </c>
      <c r="J368" s="96">
        <f>篩選器!G368</f>
        <v>0</v>
      </c>
      <c r="K368" s="96" t="str">
        <f t="shared" si="67"/>
        <v/>
      </c>
      <c r="L368" s="96" t="e">
        <f>篩選器!H368</f>
        <v>#N/A</v>
      </c>
      <c r="M368" s="96">
        <f>篩選器!I368</f>
        <v>0</v>
      </c>
      <c r="N368" s="96" t="str">
        <f t="shared" si="60"/>
        <v/>
      </c>
      <c r="O368" s="96" t="e">
        <f>篩選器!J368</f>
        <v>#N/A</v>
      </c>
      <c r="P368" s="96">
        <f>篩選器!K368</f>
        <v>0</v>
      </c>
      <c r="Q368" s="96" t="str">
        <f t="shared" si="61"/>
        <v/>
      </c>
      <c r="R368" s="96" t="e">
        <f>篩選器!L368</f>
        <v>#N/A</v>
      </c>
      <c r="S368" s="96">
        <f>篩選器!M368</f>
        <v>0</v>
      </c>
      <c r="T368" s="96" t="str">
        <f t="shared" si="62"/>
        <v/>
      </c>
      <c r="U368" s="96" t="e">
        <f>篩選器!N368</f>
        <v>#N/A</v>
      </c>
      <c r="V368" s="96">
        <f>篩選器!O368</f>
        <v>0</v>
      </c>
      <c r="W368" s="96" t="str">
        <f t="shared" si="63"/>
        <v/>
      </c>
      <c r="X368" t="e">
        <f>篩選器!P368</f>
        <v>#N/A</v>
      </c>
      <c r="Y368">
        <f>篩選器!Q368</f>
        <v>0</v>
      </c>
      <c r="Z368" s="96" t="str">
        <f t="shared" si="64"/>
        <v/>
      </c>
      <c r="AA368" t="e">
        <f>篩選器!R368</f>
        <v>#N/A</v>
      </c>
      <c r="AB368">
        <f>篩選器!S368</f>
        <v>0</v>
      </c>
      <c r="AC368" s="96" t="str">
        <f t="shared" si="65"/>
        <v/>
      </c>
      <c r="AD368" t="e">
        <f>篩選器!T368</f>
        <v>#N/A</v>
      </c>
      <c r="AE368">
        <f>篩選器!U368</f>
        <v>0</v>
      </c>
      <c r="AF368" s="96" t="str">
        <f t="shared" si="66"/>
        <v/>
      </c>
    </row>
    <row r="369" spans="1:32" ht="12" customHeight="1">
      <c r="A369" s="108">
        <f>藥品總表!C372</f>
        <v>0</v>
      </c>
      <c r="B369" s="32">
        <f>藥品總表!B372</f>
        <v>0</v>
      </c>
      <c r="C369" s="117">
        <f>藥品總表!D372</f>
        <v>0</v>
      </c>
      <c r="E369" s="131" t="str">
        <f t="shared" si="57"/>
        <v>、、、、、、、</v>
      </c>
      <c r="F369" s="131" t="str">
        <f t="shared" si="58"/>
        <v/>
      </c>
      <c r="G369" s="131" t="str">
        <f t="shared" si="59"/>
        <v/>
      </c>
      <c r="H369" s="131"/>
      <c r="I369" s="96" t="e">
        <f>篩選器!F369</f>
        <v>#N/A</v>
      </c>
      <c r="J369" s="96">
        <f>篩選器!G369</f>
        <v>0</v>
      </c>
      <c r="K369" s="96" t="str">
        <f t="shared" si="67"/>
        <v/>
      </c>
      <c r="L369" s="96" t="e">
        <f>篩選器!H369</f>
        <v>#N/A</v>
      </c>
      <c r="M369" s="96">
        <f>篩選器!I369</f>
        <v>0</v>
      </c>
      <c r="N369" s="96" t="str">
        <f t="shared" si="60"/>
        <v/>
      </c>
      <c r="O369" s="96" t="e">
        <f>篩選器!J369</f>
        <v>#N/A</v>
      </c>
      <c r="P369" s="96">
        <f>篩選器!K369</f>
        <v>0</v>
      </c>
      <c r="Q369" s="96" t="str">
        <f t="shared" si="61"/>
        <v/>
      </c>
      <c r="R369" s="96" t="e">
        <f>篩選器!L369</f>
        <v>#N/A</v>
      </c>
      <c r="S369" s="96">
        <f>篩選器!M369</f>
        <v>0</v>
      </c>
      <c r="T369" s="96" t="str">
        <f t="shared" si="62"/>
        <v/>
      </c>
      <c r="U369" s="96" t="e">
        <f>篩選器!N369</f>
        <v>#N/A</v>
      </c>
      <c r="V369" s="96">
        <f>篩選器!O369</f>
        <v>0</v>
      </c>
      <c r="W369" s="96" t="str">
        <f t="shared" si="63"/>
        <v/>
      </c>
      <c r="X369" t="e">
        <f>篩選器!P369</f>
        <v>#N/A</v>
      </c>
      <c r="Y369">
        <f>篩選器!Q369</f>
        <v>0</v>
      </c>
      <c r="Z369" s="96" t="str">
        <f t="shared" si="64"/>
        <v/>
      </c>
      <c r="AA369" t="e">
        <f>篩選器!R369</f>
        <v>#N/A</v>
      </c>
      <c r="AB369">
        <f>篩選器!S369</f>
        <v>0</v>
      </c>
      <c r="AC369" s="96" t="str">
        <f t="shared" si="65"/>
        <v/>
      </c>
      <c r="AD369" t="e">
        <f>篩選器!T369</f>
        <v>#N/A</v>
      </c>
      <c r="AE369">
        <f>篩選器!U369</f>
        <v>0</v>
      </c>
      <c r="AF369" s="96" t="str">
        <f t="shared" si="66"/>
        <v/>
      </c>
    </row>
    <row r="370" spans="1:32" ht="12" customHeight="1">
      <c r="A370" s="108">
        <f>藥品總表!C373</f>
        <v>0</v>
      </c>
      <c r="B370" s="32">
        <f>藥品總表!B373</f>
        <v>0</v>
      </c>
      <c r="C370" s="117">
        <f>藥品總表!D373</f>
        <v>0</v>
      </c>
      <c r="E370" s="131" t="str">
        <f t="shared" si="57"/>
        <v>、、、、、、、</v>
      </c>
      <c r="F370" s="131" t="str">
        <f t="shared" si="58"/>
        <v/>
      </c>
      <c r="G370" s="131" t="str">
        <f t="shared" si="59"/>
        <v/>
      </c>
      <c r="H370" s="131"/>
      <c r="I370" s="96" t="e">
        <f>篩選器!F370</f>
        <v>#N/A</v>
      </c>
      <c r="J370" s="96">
        <f>篩選器!G370</f>
        <v>0</v>
      </c>
      <c r="K370" s="96" t="str">
        <f t="shared" si="67"/>
        <v/>
      </c>
      <c r="L370" s="96" t="e">
        <f>篩選器!H370</f>
        <v>#N/A</v>
      </c>
      <c r="M370" s="96">
        <f>篩選器!I370</f>
        <v>0</v>
      </c>
      <c r="N370" s="96" t="str">
        <f t="shared" si="60"/>
        <v/>
      </c>
      <c r="O370" s="96" t="e">
        <f>篩選器!J370</f>
        <v>#N/A</v>
      </c>
      <c r="P370" s="96">
        <f>篩選器!K370</f>
        <v>0</v>
      </c>
      <c r="Q370" s="96" t="str">
        <f t="shared" si="61"/>
        <v/>
      </c>
      <c r="R370" s="96" t="e">
        <f>篩選器!L370</f>
        <v>#N/A</v>
      </c>
      <c r="S370" s="96">
        <f>篩選器!M370</f>
        <v>0</v>
      </c>
      <c r="T370" s="96" t="str">
        <f t="shared" si="62"/>
        <v/>
      </c>
      <c r="U370" s="96" t="e">
        <f>篩選器!N370</f>
        <v>#N/A</v>
      </c>
      <c r="V370" s="96">
        <f>篩選器!O370</f>
        <v>0</v>
      </c>
      <c r="W370" s="96" t="str">
        <f t="shared" si="63"/>
        <v/>
      </c>
      <c r="X370" t="e">
        <f>篩選器!P370</f>
        <v>#N/A</v>
      </c>
      <c r="Y370">
        <f>篩選器!Q370</f>
        <v>0</v>
      </c>
      <c r="Z370" s="96" t="str">
        <f t="shared" si="64"/>
        <v/>
      </c>
      <c r="AA370" t="e">
        <f>篩選器!R370</f>
        <v>#N/A</v>
      </c>
      <c r="AB370">
        <f>篩選器!S370</f>
        <v>0</v>
      </c>
      <c r="AC370" s="96" t="str">
        <f t="shared" si="65"/>
        <v/>
      </c>
      <c r="AD370" t="e">
        <f>篩選器!T370</f>
        <v>#N/A</v>
      </c>
      <c r="AE370">
        <f>篩選器!U370</f>
        <v>0</v>
      </c>
      <c r="AF370" s="96" t="str">
        <f t="shared" si="66"/>
        <v/>
      </c>
    </row>
    <row r="371" spans="1:32" ht="12" customHeight="1">
      <c r="A371" s="108">
        <f>藥品總表!C374</f>
        <v>0</v>
      </c>
      <c r="B371" s="32">
        <f>藥品總表!B374</f>
        <v>0</v>
      </c>
      <c r="C371" s="117">
        <f>藥品總表!D374</f>
        <v>0</v>
      </c>
      <c r="E371" s="131" t="str">
        <f t="shared" si="57"/>
        <v>、、、、、、、</v>
      </c>
      <c r="F371" s="131" t="str">
        <f t="shared" si="58"/>
        <v/>
      </c>
      <c r="G371" s="131" t="str">
        <f t="shared" si="59"/>
        <v/>
      </c>
      <c r="H371" s="131"/>
      <c r="I371" s="96" t="e">
        <f>篩選器!F371</f>
        <v>#N/A</v>
      </c>
      <c r="J371" s="96">
        <f>篩選器!G371</f>
        <v>0</v>
      </c>
      <c r="K371" s="96" t="str">
        <f t="shared" si="67"/>
        <v/>
      </c>
      <c r="L371" s="96" t="e">
        <f>篩選器!H371</f>
        <v>#N/A</v>
      </c>
      <c r="M371" s="96">
        <f>篩選器!I371</f>
        <v>0</v>
      </c>
      <c r="N371" s="96" t="str">
        <f t="shared" si="60"/>
        <v/>
      </c>
      <c r="O371" s="96" t="e">
        <f>篩選器!J371</f>
        <v>#N/A</v>
      </c>
      <c r="P371" s="96">
        <f>篩選器!K371</f>
        <v>0</v>
      </c>
      <c r="Q371" s="96" t="str">
        <f t="shared" si="61"/>
        <v/>
      </c>
      <c r="R371" s="96" t="e">
        <f>篩選器!L371</f>
        <v>#N/A</v>
      </c>
      <c r="S371" s="96">
        <f>篩選器!M371</f>
        <v>0</v>
      </c>
      <c r="T371" s="96" t="str">
        <f t="shared" si="62"/>
        <v/>
      </c>
      <c r="U371" s="96" t="e">
        <f>篩選器!N371</f>
        <v>#N/A</v>
      </c>
      <c r="V371" s="96">
        <f>篩選器!O371</f>
        <v>0</v>
      </c>
      <c r="W371" s="96" t="str">
        <f t="shared" si="63"/>
        <v/>
      </c>
      <c r="X371" t="e">
        <f>篩選器!P371</f>
        <v>#N/A</v>
      </c>
      <c r="Y371">
        <f>篩選器!Q371</f>
        <v>0</v>
      </c>
      <c r="Z371" s="96" t="str">
        <f t="shared" si="64"/>
        <v/>
      </c>
      <c r="AA371" t="e">
        <f>篩選器!R371</f>
        <v>#N/A</v>
      </c>
      <c r="AB371">
        <f>篩選器!S371</f>
        <v>0</v>
      </c>
      <c r="AC371" s="96" t="str">
        <f t="shared" si="65"/>
        <v/>
      </c>
      <c r="AD371" t="e">
        <f>篩選器!T371</f>
        <v>#N/A</v>
      </c>
      <c r="AE371">
        <f>篩選器!U371</f>
        <v>0</v>
      </c>
      <c r="AF371" s="96" t="str">
        <f t="shared" si="66"/>
        <v/>
      </c>
    </row>
    <row r="372" spans="1:32" ht="12" customHeight="1">
      <c r="A372" s="108">
        <f>藥品總表!C375</f>
        <v>0</v>
      </c>
      <c r="B372" s="32">
        <f>藥品總表!B375</f>
        <v>0</v>
      </c>
      <c r="C372" s="117">
        <f>藥品總表!D375</f>
        <v>0</v>
      </c>
      <c r="E372" s="131" t="str">
        <f t="shared" si="57"/>
        <v>、、、、、、、</v>
      </c>
      <c r="F372" s="131" t="str">
        <f t="shared" si="58"/>
        <v/>
      </c>
      <c r="G372" s="131" t="str">
        <f t="shared" si="59"/>
        <v/>
      </c>
      <c r="H372" s="131"/>
      <c r="I372" s="96" t="e">
        <f>篩選器!F372</f>
        <v>#N/A</v>
      </c>
      <c r="J372" s="96">
        <f>篩選器!G372</f>
        <v>0</v>
      </c>
      <c r="K372" s="96" t="str">
        <f t="shared" si="67"/>
        <v/>
      </c>
      <c r="L372" s="96" t="e">
        <f>篩選器!H372</f>
        <v>#N/A</v>
      </c>
      <c r="M372" s="96">
        <f>篩選器!I372</f>
        <v>0</v>
      </c>
      <c r="N372" s="96" t="str">
        <f t="shared" si="60"/>
        <v/>
      </c>
      <c r="O372" s="96" t="e">
        <f>篩選器!J372</f>
        <v>#N/A</v>
      </c>
      <c r="P372" s="96">
        <f>篩選器!K372</f>
        <v>0</v>
      </c>
      <c r="Q372" s="96" t="str">
        <f t="shared" si="61"/>
        <v/>
      </c>
      <c r="R372" s="96" t="e">
        <f>篩選器!L372</f>
        <v>#N/A</v>
      </c>
      <c r="S372" s="96">
        <f>篩選器!M372</f>
        <v>0</v>
      </c>
      <c r="T372" s="96" t="str">
        <f t="shared" si="62"/>
        <v/>
      </c>
      <c r="U372" s="96" t="e">
        <f>篩選器!N372</f>
        <v>#N/A</v>
      </c>
      <c r="V372" s="96">
        <f>篩選器!O372</f>
        <v>0</v>
      </c>
      <c r="W372" s="96" t="str">
        <f t="shared" si="63"/>
        <v/>
      </c>
      <c r="X372" t="e">
        <f>篩選器!P372</f>
        <v>#N/A</v>
      </c>
      <c r="Y372">
        <f>篩選器!Q372</f>
        <v>0</v>
      </c>
      <c r="Z372" s="96" t="str">
        <f t="shared" si="64"/>
        <v/>
      </c>
      <c r="AA372" t="e">
        <f>篩選器!R372</f>
        <v>#N/A</v>
      </c>
      <c r="AB372">
        <f>篩選器!S372</f>
        <v>0</v>
      </c>
      <c r="AC372" s="96" t="str">
        <f t="shared" si="65"/>
        <v/>
      </c>
      <c r="AD372" t="e">
        <f>篩選器!T372</f>
        <v>#N/A</v>
      </c>
      <c r="AE372">
        <f>篩選器!U372</f>
        <v>0</v>
      </c>
      <c r="AF372" s="96" t="str">
        <f t="shared" si="66"/>
        <v/>
      </c>
    </row>
    <row r="373" spans="1:32" ht="12" customHeight="1">
      <c r="A373" s="108">
        <f>藥品總表!C376</f>
        <v>0</v>
      </c>
      <c r="B373" s="32">
        <f>藥品總表!B376</f>
        <v>0</v>
      </c>
      <c r="C373" s="117">
        <f>藥品總表!D376</f>
        <v>0</v>
      </c>
      <c r="E373" s="131" t="str">
        <f t="shared" si="57"/>
        <v>、、、、、、、</v>
      </c>
      <c r="F373" s="131" t="str">
        <f t="shared" si="58"/>
        <v/>
      </c>
      <c r="G373" s="131" t="str">
        <f t="shared" si="59"/>
        <v/>
      </c>
      <c r="H373" s="131"/>
      <c r="I373" s="96" t="e">
        <f>篩選器!F373</f>
        <v>#N/A</v>
      </c>
      <c r="J373" s="96">
        <f>篩選器!G373</f>
        <v>0</v>
      </c>
      <c r="K373" s="96" t="str">
        <f t="shared" si="67"/>
        <v/>
      </c>
      <c r="L373" s="96" t="e">
        <f>篩選器!H373</f>
        <v>#N/A</v>
      </c>
      <c r="M373" s="96">
        <f>篩選器!I373</f>
        <v>0</v>
      </c>
      <c r="N373" s="96" t="str">
        <f t="shared" si="60"/>
        <v/>
      </c>
      <c r="O373" s="96" t="e">
        <f>篩選器!J373</f>
        <v>#N/A</v>
      </c>
      <c r="P373" s="96">
        <f>篩選器!K373</f>
        <v>0</v>
      </c>
      <c r="Q373" s="96" t="str">
        <f t="shared" si="61"/>
        <v/>
      </c>
      <c r="R373" s="96" t="e">
        <f>篩選器!L373</f>
        <v>#N/A</v>
      </c>
      <c r="S373" s="96">
        <f>篩選器!M373</f>
        <v>0</v>
      </c>
      <c r="T373" s="96" t="str">
        <f t="shared" si="62"/>
        <v/>
      </c>
      <c r="U373" s="96" t="e">
        <f>篩選器!N373</f>
        <v>#N/A</v>
      </c>
      <c r="V373" s="96">
        <f>篩選器!O373</f>
        <v>0</v>
      </c>
      <c r="W373" s="96" t="str">
        <f t="shared" si="63"/>
        <v/>
      </c>
      <c r="X373" t="e">
        <f>篩選器!P373</f>
        <v>#N/A</v>
      </c>
      <c r="Y373">
        <f>篩選器!Q373</f>
        <v>0</v>
      </c>
      <c r="Z373" s="96" t="str">
        <f t="shared" si="64"/>
        <v/>
      </c>
      <c r="AA373" t="e">
        <f>篩選器!R373</f>
        <v>#N/A</v>
      </c>
      <c r="AB373">
        <f>篩選器!S373</f>
        <v>0</v>
      </c>
      <c r="AC373" s="96" t="str">
        <f t="shared" si="65"/>
        <v/>
      </c>
      <c r="AD373" t="e">
        <f>篩選器!T373</f>
        <v>#N/A</v>
      </c>
      <c r="AE373">
        <f>篩選器!U373</f>
        <v>0</v>
      </c>
      <c r="AF373" s="96" t="str">
        <f t="shared" si="66"/>
        <v/>
      </c>
    </row>
    <row r="374" spans="1:32" ht="12" customHeight="1">
      <c r="A374" s="108">
        <f>藥品總表!C377</f>
        <v>0</v>
      </c>
      <c r="B374" s="32">
        <f>藥品總表!B377</f>
        <v>0</v>
      </c>
      <c r="C374" s="117">
        <f>藥品總表!D377</f>
        <v>0</v>
      </c>
      <c r="E374" s="131" t="str">
        <f t="shared" si="57"/>
        <v>、、、、、、、</v>
      </c>
      <c r="F374" s="131" t="str">
        <f t="shared" si="58"/>
        <v/>
      </c>
      <c r="G374" s="131" t="str">
        <f t="shared" si="59"/>
        <v/>
      </c>
      <c r="H374" s="131"/>
      <c r="I374" s="96" t="e">
        <f>篩選器!F374</f>
        <v>#N/A</v>
      </c>
      <c r="J374" s="96">
        <f>篩選器!G374</f>
        <v>0</v>
      </c>
      <c r="K374" s="96" t="str">
        <f t="shared" si="67"/>
        <v/>
      </c>
      <c r="L374" s="96" t="e">
        <f>篩選器!H374</f>
        <v>#N/A</v>
      </c>
      <c r="M374" s="96">
        <f>篩選器!I374</f>
        <v>0</v>
      </c>
      <c r="N374" s="96" t="str">
        <f t="shared" si="60"/>
        <v/>
      </c>
      <c r="O374" s="96" t="e">
        <f>篩選器!J374</f>
        <v>#N/A</v>
      </c>
      <c r="P374" s="96">
        <f>篩選器!K374</f>
        <v>0</v>
      </c>
      <c r="Q374" s="96" t="str">
        <f t="shared" si="61"/>
        <v/>
      </c>
      <c r="R374" s="96" t="e">
        <f>篩選器!L374</f>
        <v>#N/A</v>
      </c>
      <c r="S374" s="96">
        <f>篩選器!M374</f>
        <v>0</v>
      </c>
      <c r="T374" s="96" t="str">
        <f t="shared" si="62"/>
        <v/>
      </c>
      <c r="U374" s="96" t="e">
        <f>篩選器!N374</f>
        <v>#N/A</v>
      </c>
      <c r="V374" s="96">
        <f>篩選器!O374</f>
        <v>0</v>
      </c>
      <c r="W374" s="96" t="str">
        <f t="shared" si="63"/>
        <v/>
      </c>
      <c r="X374" t="e">
        <f>篩選器!P374</f>
        <v>#N/A</v>
      </c>
      <c r="Y374">
        <f>篩選器!Q374</f>
        <v>0</v>
      </c>
      <c r="Z374" s="96" t="str">
        <f t="shared" si="64"/>
        <v/>
      </c>
      <c r="AA374" t="e">
        <f>篩選器!R374</f>
        <v>#N/A</v>
      </c>
      <c r="AB374">
        <f>篩選器!S374</f>
        <v>0</v>
      </c>
      <c r="AC374" s="96" t="str">
        <f t="shared" si="65"/>
        <v/>
      </c>
      <c r="AD374" t="e">
        <f>篩選器!T374</f>
        <v>#N/A</v>
      </c>
      <c r="AE374">
        <f>篩選器!U374</f>
        <v>0</v>
      </c>
      <c r="AF374" s="96" t="str">
        <f t="shared" si="66"/>
        <v/>
      </c>
    </row>
    <row r="375" spans="1:32" ht="12" customHeight="1">
      <c r="A375" s="108">
        <f>藥品總表!C378</f>
        <v>0</v>
      </c>
      <c r="B375" s="32">
        <f>藥品總表!B378</f>
        <v>0</v>
      </c>
      <c r="C375" s="117">
        <f>藥品總表!D378</f>
        <v>0</v>
      </c>
      <c r="E375" s="131" t="str">
        <f t="shared" si="57"/>
        <v>、、、、、、、</v>
      </c>
      <c r="F375" s="131" t="str">
        <f t="shared" si="58"/>
        <v/>
      </c>
      <c r="G375" s="131" t="str">
        <f t="shared" si="59"/>
        <v/>
      </c>
      <c r="H375" s="131"/>
      <c r="I375" s="96" t="e">
        <f>篩選器!F375</f>
        <v>#N/A</v>
      </c>
      <c r="J375" s="96">
        <f>篩選器!G375</f>
        <v>0</v>
      </c>
      <c r="K375" s="96" t="str">
        <f t="shared" si="67"/>
        <v/>
      </c>
      <c r="L375" s="96" t="e">
        <f>篩選器!H375</f>
        <v>#N/A</v>
      </c>
      <c r="M375" s="96">
        <f>篩選器!I375</f>
        <v>0</v>
      </c>
      <c r="N375" s="96" t="str">
        <f t="shared" si="60"/>
        <v/>
      </c>
      <c r="O375" s="96" t="e">
        <f>篩選器!J375</f>
        <v>#N/A</v>
      </c>
      <c r="P375" s="96">
        <f>篩選器!K375</f>
        <v>0</v>
      </c>
      <c r="Q375" s="96" t="str">
        <f t="shared" si="61"/>
        <v/>
      </c>
      <c r="R375" s="96" t="e">
        <f>篩選器!L375</f>
        <v>#N/A</v>
      </c>
      <c r="S375" s="96">
        <f>篩選器!M375</f>
        <v>0</v>
      </c>
      <c r="T375" s="96" t="str">
        <f t="shared" si="62"/>
        <v/>
      </c>
      <c r="U375" s="96" t="e">
        <f>篩選器!N375</f>
        <v>#N/A</v>
      </c>
      <c r="V375" s="96">
        <f>篩選器!O375</f>
        <v>0</v>
      </c>
      <c r="W375" s="96" t="str">
        <f t="shared" si="63"/>
        <v/>
      </c>
      <c r="X375" t="e">
        <f>篩選器!P375</f>
        <v>#N/A</v>
      </c>
      <c r="Y375">
        <f>篩選器!Q375</f>
        <v>0</v>
      </c>
      <c r="Z375" s="96" t="str">
        <f t="shared" si="64"/>
        <v/>
      </c>
      <c r="AA375" t="e">
        <f>篩選器!R375</f>
        <v>#N/A</v>
      </c>
      <c r="AB375">
        <f>篩選器!S375</f>
        <v>0</v>
      </c>
      <c r="AC375" s="96" t="str">
        <f t="shared" si="65"/>
        <v/>
      </c>
      <c r="AD375" t="e">
        <f>篩選器!T375</f>
        <v>#N/A</v>
      </c>
      <c r="AE375">
        <f>篩選器!U375</f>
        <v>0</v>
      </c>
      <c r="AF375" s="96" t="str">
        <f t="shared" si="66"/>
        <v/>
      </c>
    </row>
    <row r="376" spans="1:32" ht="12" customHeight="1">
      <c r="A376" s="108">
        <f>藥品總表!C379</f>
        <v>0</v>
      </c>
      <c r="B376" s="32">
        <f>藥品總表!B379</f>
        <v>0</v>
      </c>
      <c r="C376" s="117">
        <f>藥品總表!D379</f>
        <v>0</v>
      </c>
      <c r="E376" s="131" t="str">
        <f t="shared" si="57"/>
        <v>、、、、、、、</v>
      </c>
      <c r="F376" s="131" t="str">
        <f t="shared" si="58"/>
        <v/>
      </c>
      <c r="G376" s="131" t="str">
        <f t="shared" si="59"/>
        <v/>
      </c>
      <c r="H376" s="131"/>
      <c r="I376" s="96" t="e">
        <f>篩選器!F376</f>
        <v>#N/A</v>
      </c>
      <c r="J376" s="96">
        <f>篩選器!G376</f>
        <v>0</v>
      </c>
      <c r="K376" s="96" t="str">
        <f t="shared" si="67"/>
        <v/>
      </c>
      <c r="L376" s="96" t="e">
        <f>篩選器!H376</f>
        <v>#N/A</v>
      </c>
      <c r="M376" s="96">
        <f>篩選器!I376</f>
        <v>0</v>
      </c>
      <c r="N376" s="96" t="str">
        <f t="shared" si="60"/>
        <v/>
      </c>
      <c r="O376" s="96" t="e">
        <f>篩選器!J376</f>
        <v>#N/A</v>
      </c>
      <c r="P376" s="96">
        <f>篩選器!K376</f>
        <v>0</v>
      </c>
      <c r="Q376" s="96" t="str">
        <f t="shared" si="61"/>
        <v/>
      </c>
      <c r="R376" s="96" t="e">
        <f>篩選器!L376</f>
        <v>#N/A</v>
      </c>
      <c r="S376" s="96">
        <f>篩選器!M376</f>
        <v>0</v>
      </c>
      <c r="T376" s="96" t="str">
        <f t="shared" si="62"/>
        <v/>
      </c>
      <c r="U376" s="96" t="e">
        <f>篩選器!N376</f>
        <v>#N/A</v>
      </c>
      <c r="V376" s="96">
        <f>篩選器!O376</f>
        <v>0</v>
      </c>
      <c r="W376" s="96" t="str">
        <f t="shared" si="63"/>
        <v/>
      </c>
      <c r="X376" t="e">
        <f>篩選器!P376</f>
        <v>#N/A</v>
      </c>
      <c r="Y376">
        <f>篩選器!Q376</f>
        <v>0</v>
      </c>
      <c r="Z376" s="96" t="str">
        <f t="shared" si="64"/>
        <v/>
      </c>
      <c r="AA376" t="e">
        <f>篩選器!R376</f>
        <v>#N/A</v>
      </c>
      <c r="AB376">
        <f>篩選器!S376</f>
        <v>0</v>
      </c>
      <c r="AC376" s="96" t="str">
        <f t="shared" si="65"/>
        <v/>
      </c>
      <c r="AD376" t="e">
        <f>篩選器!T376</f>
        <v>#N/A</v>
      </c>
      <c r="AE376">
        <f>篩選器!U376</f>
        <v>0</v>
      </c>
      <c r="AF376" s="96" t="str">
        <f t="shared" si="66"/>
        <v/>
      </c>
    </row>
    <row r="377" spans="1:32" ht="12" customHeight="1">
      <c r="A377" s="108">
        <f>藥品總表!C380</f>
        <v>0</v>
      </c>
      <c r="B377" s="32">
        <f>藥品總表!B380</f>
        <v>0</v>
      </c>
      <c r="C377" s="117">
        <f>藥品總表!D380</f>
        <v>0</v>
      </c>
      <c r="E377" s="131" t="str">
        <f t="shared" si="57"/>
        <v>、、、、、、、</v>
      </c>
      <c r="F377" s="131" t="str">
        <f t="shared" si="58"/>
        <v/>
      </c>
      <c r="G377" s="131" t="str">
        <f t="shared" si="59"/>
        <v/>
      </c>
      <c r="H377" s="131"/>
      <c r="I377" s="96" t="e">
        <f>篩選器!F377</f>
        <v>#N/A</v>
      </c>
      <c r="J377" s="96">
        <f>篩選器!G377</f>
        <v>0</v>
      </c>
      <c r="K377" s="96" t="str">
        <f t="shared" si="67"/>
        <v/>
      </c>
      <c r="L377" s="96" t="e">
        <f>篩選器!H377</f>
        <v>#N/A</v>
      </c>
      <c r="M377" s="96">
        <f>篩選器!I377</f>
        <v>0</v>
      </c>
      <c r="N377" s="96" t="str">
        <f t="shared" si="60"/>
        <v/>
      </c>
      <c r="O377" s="96" t="e">
        <f>篩選器!J377</f>
        <v>#N/A</v>
      </c>
      <c r="P377" s="96">
        <f>篩選器!K377</f>
        <v>0</v>
      </c>
      <c r="Q377" s="96" t="str">
        <f t="shared" si="61"/>
        <v/>
      </c>
      <c r="R377" s="96" t="e">
        <f>篩選器!L377</f>
        <v>#N/A</v>
      </c>
      <c r="S377" s="96">
        <f>篩選器!M377</f>
        <v>0</v>
      </c>
      <c r="T377" s="96" t="str">
        <f t="shared" si="62"/>
        <v/>
      </c>
      <c r="U377" s="96" t="e">
        <f>篩選器!N377</f>
        <v>#N/A</v>
      </c>
      <c r="V377" s="96">
        <f>篩選器!O377</f>
        <v>0</v>
      </c>
      <c r="W377" s="96" t="str">
        <f t="shared" si="63"/>
        <v/>
      </c>
      <c r="X377" t="e">
        <f>篩選器!P377</f>
        <v>#N/A</v>
      </c>
      <c r="Y377">
        <f>篩選器!Q377</f>
        <v>0</v>
      </c>
      <c r="Z377" s="96" t="str">
        <f t="shared" si="64"/>
        <v/>
      </c>
      <c r="AA377" t="e">
        <f>篩選器!R377</f>
        <v>#N/A</v>
      </c>
      <c r="AB377">
        <f>篩選器!S377</f>
        <v>0</v>
      </c>
      <c r="AC377" s="96" t="str">
        <f t="shared" si="65"/>
        <v/>
      </c>
      <c r="AD377" t="e">
        <f>篩選器!T377</f>
        <v>#N/A</v>
      </c>
      <c r="AE377">
        <f>篩選器!U377</f>
        <v>0</v>
      </c>
      <c r="AF377" s="96" t="str">
        <f t="shared" si="66"/>
        <v/>
      </c>
    </row>
    <row r="378" spans="1:32" ht="12" customHeight="1">
      <c r="A378" s="108">
        <f>藥品總表!C381</f>
        <v>0</v>
      </c>
      <c r="B378" s="32">
        <f>藥品總表!B381</f>
        <v>0</v>
      </c>
      <c r="C378" s="117">
        <f>藥品總表!D381</f>
        <v>0</v>
      </c>
      <c r="E378" s="131" t="str">
        <f t="shared" si="57"/>
        <v>、、、、、、、</v>
      </c>
      <c r="F378" s="131" t="str">
        <f t="shared" si="58"/>
        <v/>
      </c>
      <c r="G378" s="131" t="str">
        <f t="shared" si="59"/>
        <v/>
      </c>
      <c r="H378" s="131"/>
      <c r="I378" s="96" t="e">
        <f>篩選器!F378</f>
        <v>#N/A</v>
      </c>
      <c r="J378" s="96">
        <f>篩選器!G378</f>
        <v>0</v>
      </c>
      <c r="K378" s="96" t="str">
        <f t="shared" si="67"/>
        <v/>
      </c>
      <c r="L378" s="96" t="e">
        <f>篩選器!H378</f>
        <v>#N/A</v>
      </c>
      <c r="M378" s="96">
        <f>篩選器!I378</f>
        <v>0</v>
      </c>
      <c r="N378" s="96" t="str">
        <f t="shared" si="60"/>
        <v/>
      </c>
      <c r="O378" s="96" t="e">
        <f>篩選器!J378</f>
        <v>#N/A</v>
      </c>
      <c r="P378" s="96">
        <f>篩選器!K378</f>
        <v>0</v>
      </c>
      <c r="Q378" s="96" t="str">
        <f t="shared" si="61"/>
        <v/>
      </c>
      <c r="R378" s="96" t="e">
        <f>篩選器!L378</f>
        <v>#N/A</v>
      </c>
      <c r="S378" s="96">
        <f>篩選器!M378</f>
        <v>0</v>
      </c>
      <c r="T378" s="96" t="str">
        <f t="shared" si="62"/>
        <v/>
      </c>
      <c r="U378" s="96" t="e">
        <f>篩選器!N378</f>
        <v>#N/A</v>
      </c>
      <c r="V378" s="96">
        <f>篩選器!O378</f>
        <v>0</v>
      </c>
      <c r="W378" s="96" t="str">
        <f t="shared" si="63"/>
        <v/>
      </c>
      <c r="X378" t="e">
        <f>篩選器!P378</f>
        <v>#N/A</v>
      </c>
      <c r="Y378">
        <f>篩選器!Q378</f>
        <v>0</v>
      </c>
      <c r="Z378" s="96" t="str">
        <f t="shared" si="64"/>
        <v/>
      </c>
      <c r="AA378" t="e">
        <f>篩選器!R378</f>
        <v>#N/A</v>
      </c>
      <c r="AB378">
        <f>篩選器!S378</f>
        <v>0</v>
      </c>
      <c r="AC378" s="96" t="str">
        <f t="shared" si="65"/>
        <v/>
      </c>
      <c r="AD378" t="e">
        <f>篩選器!T378</f>
        <v>#N/A</v>
      </c>
      <c r="AE378">
        <f>篩選器!U378</f>
        <v>0</v>
      </c>
      <c r="AF378" s="96" t="str">
        <f t="shared" si="66"/>
        <v/>
      </c>
    </row>
    <row r="379" spans="1:32" ht="12" customHeight="1">
      <c r="A379" s="108">
        <f>藥品總表!C382</f>
        <v>0</v>
      </c>
      <c r="B379" s="32">
        <f>藥品總表!B382</f>
        <v>0</v>
      </c>
      <c r="C379" s="117">
        <f>藥品總表!D382</f>
        <v>0</v>
      </c>
      <c r="E379" s="131" t="str">
        <f t="shared" si="57"/>
        <v>、、、、、、、</v>
      </c>
      <c r="F379" s="131" t="str">
        <f t="shared" si="58"/>
        <v/>
      </c>
      <c r="G379" s="131" t="str">
        <f t="shared" si="59"/>
        <v/>
      </c>
      <c r="H379" s="131"/>
      <c r="I379" s="96" t="e">
        <f>篩選器!F379</f>
        <v>#N/A</v>
      </c>
      <c r="J379" s="96">
        <f>篩選器!G379</f>
        <v>0</v>
      </c>
      <c r="K379" s="96" t="str">
        <f t="shared" si="67"/>
        <v/>
      </c>
      <c r="L379" s="96" t="e">
        <f>篩選器!H379</f>
        <v>#N/A</v>
      </c>
      <c r="M379" s="96">
        <f>篩選器!I379</f>
        <v>0</v>
      </c>
      <c r="N379" s="96" t="str">
        <f t="shared" si="60"/>
        <v/>
      </c>
      <c r="O379" s="96" t="e">
        <f>篩選器!J379</f>
        <v>#N/A</v>
      </c>
      <c r="P379" s="96">
        <f>篩選器!K379</f>
        <v>0</v>
      </c>
      <c r="Q379" s="96" t="str">
        <f t="shared" si="61"/>
        <v/>
      </c>
      <c r="R379" s="96" t="e">
        <f>篩選器!L379</f>
        <v>#N/A</v>
      </c>
      <c r="S379" s="96">
        <f>篩選器!M379</f>
        <v>0</v>
      </c>
      <c r="T379" s="96" t="str">
        <f t="shared" si="62"/>
        <v/>
      </c>
      <c r="U379" s="96" t="e">
        <f>篩選器!N379</f>
        <v>#N/A</v>
      </c>
      <c r="V379" s="96">
        <f>篩選器!O379</f>
        <v>0</v>
      </c>
      <c r="W379" s="96" t="str">
        <f t="shared" si="63"/>
        <v/>
      </c>
      <c r="X379" t="e">
        <f>篩選器!P379</f>
        <v>#N/A</v>
      </c>
      <c r="Y379">
        <f>篩選器!Q379</f>
        <v>0</v>
      </c>
      <c r="Z379" s="96" t="str">
        <f t="shared" si="64"/>
        <v/>
      </c>
      <c r="AA379" t="e">
        <f>篩選器!R379</f>
        <v>#N/A</v>
      </c>
      <c r="AB379">
        <f>篩選器!S379</f>
        <v>0</v>
      </c>
      <c r="AC379" s="96" t="str">
        <f t="shared" si="65"/>
        <v/>
      </c>
      <c r="AD379" t="e">
        <f>篩選器!T379</f>
        <v>#N/A</v>
      </c>
      <c r="AE379">
        <f>篩選器!U379</f>
        <v>0</v>
      </c>
      <c r="AF379" s="96" t="str">
        <f t="shared" si="66"/>
        <v/>
      </c>
    </row>
    <row r="380" spans="1:32" ht="12" customHeight="1">
      <c r="A380" s="108">
        <f>藥品總表!C383</f>
        <v>0</v>
      </c>
      <c r="B380" s="32">
        <f>藥品總表!B383</f>
        <v>0</v>
      </c>
      <c r="C380" s="117">
        <f>藥品總表!D383</f>
        <v>0</v>
      </c>
      <c r="E380" s="131" t="str">
        <f t="shared" si="57"/>
        <v>、、、、、、、</v>
      </c>
      <c r="F380" s="131" t="str">
        <f t="shared" si="58"/>
        <v/>
      </c>
      <c r="G380" s="131" t="str">
        <f t="shared" si="59"/>
        <v/>
      </c>
      <c r="H380" s="131"/>
      <c r="I380" s="96" t="e">
        <f>篩選器!F380</f>
        <v>#N/A</v>
      </c>
      <c r="J380" s="96">
        <f>篩選器!G380</f>
        <v>0</v>
      </c>
      <c r="K380" s="96" t="str">
        <f t="shared" si="67"/>
        <v/>
      </c>
      <c r="L380" s="96" t="e">
        <f>篩選器!H380</f>
        <v>#N/A</v>
      </c>
      <c r="M380" s="96">
        <f>篩選器!I380</f>
        <v>0</v>
      </c>
      <c r="N380" s="96" t="str">
        <f t="shared" si="60"/>
        <v/>
      </c>
      <c r="O380" s="96" t="e">
        <f>篩選器!J380</f>
        <v>#N/A</v>
      </c>
      <c r="P380" s="96">
        <f>篩選器!K380</f>
        <v>0</v>
      </c>
      <c r="Q380" s="96" t="str">
        <f t="shared" si="61"/>
        <v/>
      </c>
      <c r="R380" s="96" t="e">
        <f>篩選器!L380</f>
        <v>#N/A</v>
      </c>
      <c r="S380" s="96">
        <f>篩選器!M380</f>
        <v>0</v>
      </c>
      <c r="T380" s="96" t="str">
        <f t="shared" si="62"/>
        <v/>
      </c>
      <c r="U380" s="96" t="e">
        <f>篩選器!N380</f>
        <v>#N/A</v>
      </c>
      <c r="V380" s="96">
        <f>篩選器!O380</f>
        <v>0</v>
      </c>
      <c r="W380" s="96" t="str">
        <f t="shared" si="63"/>
        <v/>
      </c>
      <c r="X380" t="e">
        <f>篩選器!P380</f>
        <v>#N/A</v>
      </c>
      <c r="Y380">
        <f>篩選器!Q380</f>
        <v>0</v>
      </c>
      <c r="Z380" s="96" t="str">
        <f t="shared" si="64"/>
        <v/>
      </c>
      <c r="AA380" t="e">
        <f>篩選器!R380</f>
        <v>#N/A</v>
      </c>
      <c r="AB380">
        <f>篩選器!S380</f>
        <v>0</v>
      </c>
      <c r="AC380" s="96" t="str">
        <f t="shared" si="65"/>
        <v/>
      </c>
      <c r="AD380" t="e">
        <f>篩選器!T380</f>
        <v>#N/A</v>
      </c>
      <c r="AE380">
        <f>篩選器!U380</f>
        <v>0</v>
      </c>
      <c r="AF380" s="96" t="str">
        <f t="shared" si="66"/>
        <v/>
      </c>
    </row>
    <row r="381" spans="1:32" ht="12" customHeight="1">
      <c r="A381" s="108">
        <f>藥品總表!C384</f>
        <v>0</v>
      </c>
      <c r="B381" s="32">
        <f>藥品總表!B384</f>
        <v>0</v>
      </c>
      <c r="C381" s="117">
        <f>藥品總表!D384</f>
        <v>0</v>
      </c>
      <c r="E381" s="131" t="str">
        <f t="shared" si="57"/>
        <v>、、、、、、、</v>
      </c>
      <c r="F381" s="131" t="str">
        <f t="shared" si="58"/>
        <v/>
      </c>
      <c r="G381" s="131" t="str">
        <f t="shared" si="59"/>
        <v/>
      </c>
      <c r="H381" s="131"/>
      <c r="I381" s="96" t="e">
        <f>篩選器!F381</f>
        <v>#N/A</v>
      </c>
      <c r="J381" s="96">
        <f>篩選器!G381</f>
        <v>0</v>
      </c>
      <c r="K381" s="96" t="str">
        <f t="shared" si="67"/>
        <v/>
      </c>
      <c r="L381" s="96" t="e">
        <f>篩選器!H381</f>
        <v>#N/A</v>
      </c>
      <c r="M381" s="96">
        <f>篩選器!I381</f>
        <v>0</v>
      </c>
      <c r="N381" s="96" t="str">
        <f t="shared" si="60"/>
        <v/>
      </c>
      <c r="O381" s="96" t="e">
        <f>篩選器!J381</f>
        <v>#N/A</v>
      </c>
      <c r="P381" s="96">
        <f>篩選器!K381</f>
        <v>0</v>
      </c>
      <c r="Q381" s="96" t="str">
        <f t="shared" si="61"/>
        <v/>
      </c>
      <c r="R381" s="96" t="e">
        <f>篩選器!L381</f>
        <v>#N/A</v>
      </c>
      <c r="S381" s="96">
        <f>篩選器!M381</f>
        <v>0</v>
      </c>
      <c r="T381" s="96" t="str">
        <f t="shared" si="62"/>
        <v/>
      </c>
      <c r="U381" s="96" t="e">
        <f>篩選器!N381</f>
        <v>#N/A</v>
      </c>
      <c r="V381" s="96">
        <f>篩選器!O381</f>
        <v>0</v>
      </c>
      <c r="W381" s="96" t="str">
        <f t="shared" si="63"/>
        <v/>
      </c>
      <c r="X381" t="e">
        <f>篩選器!P381</f>
        <v>#N/A</v>
      </c>
      <c r="Y381">
        <f>篩選器!Q381</f>
        <v>0</v>
      </c>
      <c r="Z381" s="96" t="str">
        <f t="shared" si="64"/>
        <v/>
      </c>
      <c r="AA381" t="e">
        <f>篩選器!R381</f>
        <v>#N/A</v>
      </c>
      <c r="AB381">
        <f>篩選器!S381</f>
        <v>0</v>
      </c>
      <c r="AC381" s="96" t="str">
        <f t="shared" si="65"/>
        <v/>
      </c>
      <c r="AD381" t="e">
        <f>篩選器!T381</f>
        <v>#N/A</v>
      </c>
      <c r="AE381">
        <f>篩選器!U381</f>
        <v>0</v>
      </c>
      <c r="AF381" s="96" t="str">
        <f t="shared" si="66"/>
        <v/>
      </c>
    </row>
    <row r="382" spans="1:32" ht="12" customHeight="1">
      <c r="A382" s="108">
        <f>藥品總表!C385</f>
        <v>0</v>
      </c>
      <c r="B382" s="32">
        <f>藥品總表!B385</f>
        <v>0</v>
      </c>
      <c r="C382" s="117">
        <f>藥品總表!D385</f>
        <v>0</v>
      </c>
      <c r="E382" s="131" t="str">
        <f t="shared" si="57"/>
        <v>、、、、、、、</v>
      </c>
      <c r="F382" s="131" t="str">
        <f t="shared" si="58"/>
        <v/>
      </c>
      <c r="G382" s="131" t="str">
        <f t="shared" si="59"/>
        <v/>
      </c>
      <c r="H382" s="131"/>
      <c r="I382" s="96" t="e">
        <f>篩選器!F382</f>
        <v>#N/A</v>
      </c>
      <c r="J382" s="96">
        <f>篩選器!G382</f>
        <v>0</v>
      </c>
      <c r="K382" s="96" t="str">
        <f t="shared" si="67"/>
        <v/>
      </c>
      <c r="L382" s="96" t="e">
        <f>篩選器!H382</f>
        <v>#N/A</v>
      </c>
      <c r="M382" s="96">
        <f>篩選器!I382</f>
        <v>0</v>
      </c>
      <c r="N382" s="96" t="str">
        <f t="shared" si="60"/>
        <v/>
      </c>
      <c r="O382" s="96" t="e">
        <f>篩選器!J382</f>
        <v>#N/A</v>
      </c>
      <c r="P382" s="96">
        <f>篩選器!K382</f>
        <v>0</v>
      </c>
      <c r="Q382" s="96" t="str">
        <f t="shared" si="61"/>
        <v/>
      </c>
      <c r="R382" s="96" t="e">
        <f>篩選器!L382</f>
        <v>#N/A</v>
      </c>
      <c r="S382" s="96">
        <f>篩選器!M382</f>
        <v>0</v>
      </c>
      <c r="T382" s="96" t="str">
        <f t="shared" si="62"/>
        <v/>
      </c>
      <c r="U382" s="96" t="e">
        <f>篩選器!N382</f>
        <v>#N/A</v>
      </c>
      <c r="V382" s="96">
        <f>篩選器!O382</f>
        <v>0</v>
      </c>
      <c r="W382" s="96" t="str">
        <f t="shared" si="63"/>
        <v/>
      </c>
      <c r="X382" t="e">
        <f>篩選器!P382</f>
        <v>#N/A</v>
      </c>
      <c r="Y382">
        <f>篩選器!Q382</f>
        <v>0</v>
      </c>
      <c r="Z382" s="96" t="str">
        <f t="shared" si="64"/>
        <v/>
      </c>
      <c r="AA382" t="e">
        <f>篩選器!R382</f>
        <v>#N/A</v>
      </c>
      <c r="AB382">
        <f>篩選器!S382</f>
        <v>0</v>
      </c>
      <c r="AC382" s="96" t="str">
        <f t="shared" si="65"/>
        <v/>
      </c>
      <c r="AD382" t="e">
        <f>篩選器!T382</f>
        <v>#N/A</v>
      </c>
      <c r="AE382">
        <f>篩選器!U382</f>
        <v>0</v>
      </c>
      <c r="AF382" s="96" t="str">
        <f t="shared" si="66"/>
        <v/>
      </c>
    </row>
    <row r="383" spans="1:32" ht="12" customHeight="1">
      <c r="A383" s="108">
        <f>藥品總表!C386</f>
        <v>0</v>
      </c>
      <c r="B383" s="32">
        <f>藥品總表!B386</f>
        <v>0</v>
      </c>
      <c r="C383" s="117">
        <f>藥品總表!D386</f>
        <v>0</v>
      </c>
      <c r="E383" s="131" t="str">
        <f t="shared" si="57"/>
        <v>、、、、、、、</v>
      </c>
      <c r="F383" s="131" t="str">
        <f t="shared" si="58"/>
        <v/>
      </c>
      <c r="G383" s="131" t="str">
        <f t="shared" si="59"/>
        <v/>
      </c>
      <c r="H383" s="131"/>
      <c r="I383" s="96" t="e">
        <f>篩選器!F383</f>
        <v>#N/A</v>
      </c>
      <c r="J383" s="96">
        <f>篩選器!G383</f>
        <v>0</v>
      </c>
      <c r="K383" s="96" t="str">
        <f t="shared" si="67"/>
        <v/>
      </c>
      <c r="L383" s="96" t="e">
        <f>篩選器!H383</f>
        <v>#N/A</v>
      </c>
      <c r="M383" s="96">
        <f>篩選器!I383</f>
        <v>0</v>
      </c>
      <c r="N383" s="96" t="str">
        <f t="shared" si="60"/>
        <v/>
      </c>
      <c r="O383" s="96" t="e">
        <f>篩選器!J383</f>
        <v>#N/A</v>
      </c>
      <c r="P383" s="96">
        <f>篩選器!K383</f>
        <v>0</v>
      </c>
      <c r="Q383" s="96" t="str">
        <f t="shared" si="61"/>
        <v/>
      </c>
      <c r="R383" s="96" t="e">
        <f>篩選器!L383</f>
        <v>#N/A</v>
      </c>
      <c r="S383" s="96">
        <f>篩選器!M383</f>
        <v>0</v>
      </c>
      <c r="T383" s="96" t="str">
        <f t="shared" si="62"/>
        <v/>
      </c>
      <c r="U383" s="96" t="e">
        <f>篩選器!N383</f>
        <v>#N/A</v>
      </c>
      <c r="V383" s="96">
        <f>篩選器!O383</f>
        <v>0</v>
      </c>
      <c r="W383" s="96" t="str">
        <f t="shared" si="63"/>
        <v/>
      </c>
      <c r="X383" t="e">
        <f>篩選器!P383</f>
        <v>#N/A</v>
      </c>
      <c r="Y383">
        <f>篩選器!Q383</f>
        <v>0</v>
      </c>
      <c r="Z383" s="96" t="str">
        <f t="shared" si="64"/>
        <v/>
      </c>
      <c r="AA383" t="e">
        <f>篩選器!R383</f>
        <v>#N/A</v>
      </c>
      <c r="AB383">
        <f>篩選器!S383</f>
        <v>0</v>
      </c>
      <c r="AC383" s="96" t="str">
        <f t="shared" si="65"/>
        <v/>
      </c>
      <c r="AD383" t="e">
        <f>篩選器!T383</f>
        <v>#N/A</v>
      </c>
      <c r="AE383">
        <f>篩選器!U383</f>
        <v>0</v>
      </c>
      <c r="AF383" s="96" t="str">
        <f t="shared" si="66"/>
        <v/>
      </c>
    </row>
    <row r="384" spans="1:32" ht="12" customHeight="1">
      <c r="A384" s="108">
        <f>藥品總表!C387</f>
        <v>0</v>
      </c>
      <c r="B384" s="32">
        <f>藥品總表!B387</f>
        <v>0</v>
      </c>
      <c r="C384" s="117">
        <f>藥品總表!D387</f>
        <v>0</v>
      </c>
      <c r="E384" s="131" t="str">
        <f t="shared" si="57"/>
        <v>、、、、、、、</v>
      </c>
      <c r="F384" s="131" t="str">
        <f t="shared" si="58"/>
        <v/>
      </c>
      <c r="G384" s="131" t="str">
        <f t="shared" si="59"/>
        <v/>
      </c>
      <c r="H384" s="131"/>
      <c r="I384" s="96" t="e">
        <f>篩選器!F384</f>
        <v>#N/A</v>
      </c>
      <c r="J384" s="96">
        <f>篩選器!G384</f>
        <v>0</v>
      </c>
      <c r="K384" s="96" t="str">
        <f t="shared" si="67"/>
        <v/>
      </c>
      <c r="L384" s="96" t="e">
        <f>篩選器!H384</f>
        <v>#N/A</v>
      </c>
      <c r="M384" s="96">
        <f>篩選器!I384</f>
        <v>0</v>
      </c>
      <c r="N384" s="96" t="str">
        <f t="shared" si="60"/>
        <v/>
      </c>
      <c r="O384" s="96" t="e">
        <f>篩選器!J384</f>
        <v>#N/A</v>
      </c>
      <c r="P384" s="96">
        <f>篩選器!K384</f>
        <v>0</v>
      </c>
      <c r="Q384" s="96" t="str">
        <f t="shared" si="61"/>
        <v/>
      </c>
      <c r="R384" s="96" t="e">
        <f>篩選器!L384</f>
        <v>#N/A</v>
      </c>
      <c r="S384" s="96">
        <f>篩選器!M384</f>
        <v>0</v>
      </c>
      <c r="T384" s="96" t="str">
        <f t="shared" si="62"/>
        <v/>
      </c>
      <c r="U384" s="96" t="e">
        <f>篩選器!N384</f>
        <v>#N/A</v>
      </c>
      <c r="V384" s="96">
        <f>篩選器!O384</f>
        <v>0</v>
      </c>
      <c r="W384" s="96" t="str">
        <f t="shared" si="63"/>
        <v/>
      </c>
      <c r="X384" t="e">
        <f>篩選器!P384</f>
        <v>#N/A</v>
      </c>
      <c r="Y384">
        <f>篩選器!Q384</f>
        <v>0</v>
      </c>
      <c r="Z384" s="96" t="str">
        <f t="shared" si="64"/>
        <v/>
      </c>
      <c r="AA384" t="e">
        <f>篩選器!R384</f>
        <v>#N/A</v>
      </c>
      <c r="AB384">
        <f>篩選器!S384</f>
        <v>0</v>
      </c>
      <c r="AC384" s="96" t="str">
        <f t="shared" si="65"/>
        <v/>
      </c>
      <c r="AD384" t="e">
        <f>篩選器!T384</f>
        <v>#N/A</v>
      </c>
      <c r="AE384">
        <f>篩選器!U384</f>
        <v>0</v>
      </c>
      <c r="AF384" s="96" t="str">
        <f t="shared" si="66"/>
        <v/>
      </c>
    </row>
    <row r="385" spans="1:32" ht="12" customHeight="1">
      <c r="A385" s="108">
        <f>藥品總表!C388</f>
        <v>0</v>
      </c>
      <c r="B385" s="32">
        <f>藥品總表!B388</f>
        <v>0</v>
      </c>
      <c r="C385" s="117">
        <f>藥品總表!D388</f>
        <v>0</v>
      </c>
      <c r="E385" s="131" t="str">
        <f t="shared" si="57"/>
        <v>、、、、、、、</v>
      </c>
      <c r="F385" s="131" t="str">
        <f t="shared" si="58"/>
        <v/>
      </c>
      <c r="G385" s="131" t="str">
        <f t="shared" si="59"/>
        <v/>
      </c>
      <c r="H385" s="131"/>
      <c r="I385" s="96" t="e">
        <f>篩選器!F385</f>
        <v>#N/A</v>
      </c>
      <c r="J385" s="96">
        <f>篩選器!G385</f>
        <v>0</v>
      </c>
      <c r="K385" s="96" t="str">
        <f t="shared" si="67"/>
        <v/>
      </c>
      <c r="L385" s="96" t="e">
        <f>篩選器!H385</f>
        <v>#N/A</v>
      </c>
      <c r="M385" s="96">
        <f>篩選器!I385</f>
        <v>0</v>
      </c>
      <c r="N385" s="96" t="str">
        <f t="shared" si="60"/>
        <v/>
      </c>
      <c r="O385" s="96" t="e">
        <f>篩選器!J385</f>
        <v>#N/A</v>
      </c>
      <c r="P385" s="96">
        <f>篩選器!K385</f>
        <v>0</v>
      </c>
      <c r="Q385" s="96" t="str">
        <f t="shared" si="61"/>
        <v/>
      </c>
      <c r="R385" s="96" t="e">
        <f>篩選器!L385</f>
        <v>#N/A</v>
      </c>
      <c r="S385" s="96">
        <f>篩選器!M385</f>
        <v>0</v>
      </c>
      <c r="T385" s="96" t="str">
        <f t="shared" si="62"/>
        <v/>
      </c>
      <c r="U385" s="96" t="e">
        <f>篩選器!N385</f>
        <v>#N/A</v>
      </c>
      <c r="V385" s="96">
        <f>篩選器!O385</f>
        <v>0</v>
      </c>
      <c r="W385" s="96" t="str">
        <f t="shared" si="63"/>
        <v/>
      </c>
      <c r="X385" t="e">
        <f>篩選器!P385</f>
        <v>#N/A</v>
      </c>
      <c r="Y385">
        <f>篩選器!Q385</f>
        <v>0</v>
      </c>
      <c r="Z385" s="96" t="str">
        <f t="shared" si="64"/>
        <v/>
      </c>
      <c r="AA385" t="e">
        <f>篩選器!R385</f>
        <v>#N/A</v>
      </c>
      <c r="AB385">
        <f>篩選器!S385</f>
        <v>0</v>
      </c>
      <c r="AC385" s="96" t="str">
        <f t="shared" si="65"/>
        <v/>
      </c>
      <c r="AD385" t="e">
        <f>篩選器!T385</f>
        <v>#N/A</v>
      </c>
      <c r="AE385">
        <f>篩選器!U385</f>
        <v>0</v>
      </c>
      <c r="AF385" s="96" t="str">
        <f t="shared" si="66"/>
        <v/>
      </c>
    </row>
    <row r="386" spans="1:32" ht="12" customHeight="1">
      <c r="A386" s="108">
        <f>藥品總表!C389</f>
        <v>0</v>
      </c>
      <c r="B386" s="32">
        <f>藥品總表!B389</f>
        <v>0</v>
      </c>
      <c r="C386" s="117">
        <f>藥品總表!D389</f>
        <v>0</v>
      </c>
      <c r="E386" s="131" t="str">
        <f t="shared" si="57"/>
        <v>、、、、、、、</v>
      </c>
      <c r="F386" s="131" t="str">
        <f t="shared" si="58"/>
        <v/>
      </c>
      <c r="G386" s="131" t="str">
        <f t="shared" si="59"/>
        <v/>
      </c>
      <c r="H386" s="131"/>
      <c r="I386" s="96" t="e">
        <f>篩選器!F386</f>
        <v>#N/A</v>
      </c>
      <c r="J386" s="96">
        <f>篩選器!G386</f>
        <v>0</v>
      </c>
      <c r="K386" s="96" t="str">
        <f t="shared" si="67"/>
        <v/>
      </c>
      <c r="L386" s="96" t="e">
        <f>篩選器!H386</f>
        <v>#N/A</v>
      </c>
      <c r="M386" s="96">
        <f>篩選器!I386</f>
        <v>0</v>
      </c>
      <c r="N386" s="96" t="str">
        <f t="shared" si="60"/>
        <v/>
      </c>
      <c r="O386" s="96" t="e">
        <f>篩選器!J386</f>
        <v>#N/A</v>
      </c>
      <c r="P386" s="96">
        <f>篩選器!K386</f>
        <v>0</v>
      </c>
      <c r="Q386" s="96" t="str">
        <f t="shared" si="61"/>
        <v/>
      </c>
      <c r="R386" s="96" t="e">
        <f>篩選器!L386</f>
        <v>#N/A</v>
      </c>
      <c r="S386" s="96">
        <f>篩選器!M386</f>
        <v>0</v>
      </c>
      <c r="T386" s="96" t="str">
        <f t="shared" si="62"/>
        <v/>
      </c>
      <c r="U386" s="96" t="e">
        <f>篩選器!N386</f>
        <v>#N/A</v>
      </c>
      <c r="V386" s="96">
        <f>篩選器!O386</f>
        <v>0</v>
      </c>
      <c r="W386" s="96" t="str">
        <f t="shared" si="63"/>
        <v/>
      </c>
      <c r="X386" t="e">
        <f>篩選器!P386</f>
        <v>#N/A</v>
      </c>
      <c r="Y386">
        <f>篩選器!Q386</f>
        <v>0</v>
      </c>
      <c r="Z386" s="96" t="str">
        <f t="shared" si="64"/>
        <v/>
      </c>
      <c r="AA386" t="e">
        <f>篩選器!R386</f>
        <v>#N/A</v>
      </c>
      <c r="AB386">
        <f>篩選器!S386</f>
        <v>0</v>
      </c>
      <c r="AC386" s="96" t="str">
        <f t="shared" si="65"/>
        <v/>
      </c>
      <c r="AD386" t="e">
        <f>篩選器!T386</f>
        <v>#N/A</v>
      </c>
      <c r="AE386">
        <f>篩選器!U386</f>
        <v>0</v>
      </c>
      <c r="AF386" s="96" t="str">
        <f t="shared" si="66"/>
        <v/>
      </c>
    </row>
    <row r="387" spans="1:32" ht="12" customHeight="1">
      <c r="A387" s="108">
        <f>藥品總表!C390</f>
        <v>0</v>
      </c>
      <c r="B387" s="32">
        <f>藥品總表!B390</f>
        <v>0</v>
      </c>
      <c r="C387" s="117">
        <f>藥品總表!D390</f>
        <v>0</v>
      </c>
      <c r="E387" s="131" t="str">
        <f t="shared" si="57"/>
        <v>、、、、、、、</v>
      </c>
      <c r="F387" s="131" t="str">
        <f t="shared" si="58"/>
        <v/>
      </c>
      <c r="G387" s="131" t="str">
        <f t="shared" si="59"/>
        <v/>
      </c>
      <c r="H387" s="131"/>
      <c r="I387" s="96" t="e">
        <f>篩選器!F387</f>
        <v>#N/A</v>
      </c>
      <c r="J387" s="96">
        <f>篩選器!G387</f>
        <v>0</v>
      </c>
      <c r="K387" s="96" t="str">
        <f t="shared" si="67"/>
        <v/>
      </c>
      <c r="L387" s="96" t="e">
        <f>篩選器!H387</f>
        <v>#N/A</v>
      </c>
      <c r="M387" s="96">
        <f>篩選器!I387</f>
        <v>0</v>
      </c>
      <c r="N387" s="96" t="str">
        <f t="shared" si="60"/>
        <v/>
      </c>
      <c r="O387" s="96" t="e">
        <f>篩選器!J387</f>
        <v>#N/A</v>
      </c>
      <c r="P387" s="96">
        <f>篩選器!K387</f>
        <v>0</v>
      </c>
      <c r="Q387" s="96" t="str">
        <f t="shared" si="61"/>
        <v/>
      </c>
      <c r="R387" s="96" t="e">
        <f>篩選器!L387</f>
        <v>#N/A</v>
      </c>
      <c r="S387" s="96">
        <f>篩選器!M387</f>
        <v>0</v>
      </c>
      <c r="T387" s="96" t="str">
        <f t="shared" si="62"/>
        <v/>
      </c>
      <c r="U387" s="96" t="e">
        <f>篩選器!N387</f>
        <v>#N/A</v>
      </c>
      <c r="V387" s="96">
        <f>篩選器!O387</f>
        <v>0</v>
      </c>
      <c r="W387" s="96" t="str">
        <f t="shared" si="63"/>
        <v/>
      </c>
      <c r="X387" t="e">
        <f>篩選器!P387</f>
        <v>#N/A</v>
      </c>
      <c r="Y387">
        <f>篩選器!Q387</f>
        <v>0</v>
      </c>
      <c r="Z387" s="96" t="str">
        <f t="shared" si="64"/>
        <v/>
      </c>
      <c r="AA387" t="e">
        <f>篩選器!R387</f>
        <v>#N/A</v>
      </c>
      <c r="AB387">
        <f>篩選器!S387</f>
        <v>0</v>
      </c>
      <c r="AC387" s="96" t="str">
        <f t="shared" si="65"/>
        <v/>
      </c>
      <c r="AD387" t="e">
        <f>篩選器!T387</f>
        <v>#N/A</v>
      </c>
      <c r="AE387">
        <f>篩選器!U387</f>
        <v>0</v>
      </c>
      <c r="AF387" s="96" t="str">
        <f t="shared" si="66"/>
        <v/>
      </c>
    </row>
    <row r="388" spans="1:32" ht="12" customHeight="1">
      <c r="A388" s="108">
        <f>藥品總表!C391</f>
        <v>0</v>
      </c>
      <c r="B388" s="32">
        <f>藥品總表!B391</f>
        <v>0</v>
      </c>
      <c r="C388" s="117">
        <f>藥品總表!D391</f>
        <v>0</v>
      </c>
      <c r="E388" s="131" t="str">
        <f t="shared" ref="E388:E451" si="68">K388&amp;"、"&amp;N388&amp;"、"&amp;Q388&amp;"、"&amp;T388&amp;"、"&amp;W388&amp;"、"&amp;Z388&amp;"、"&amp;AC388&amp;"、"&amp;AF388</f>
        <v>、、、、、、、</v>
      </c>
      <c r="F388" s="131" t="str">
        <f t="shared" ref="F388:F451" si="69">Z388</f>
        <v/>
      </c>
      <c r="G388" s="131" t="str">
        <f t="shared" ref="G388:G451" si="70">AC388</f>
        <v/>
      </c>
      <c r="H388" s="131"/>
      <c r="I388" s="96" t="e">
        <f>篩選器!F388</f>
        <v>#N/A</v>
      </c>
      <c r="J388" s="96">
        <f>篩選器!G388</f>
        <v>0</v>
      </c>
      <c r="K388" s="96" t="str">
        <f t="shared" si="67"/>
        <v/>
      </c>
      <c r="L388" s="96" t="e">
        <f>篩選器!H388</f>
        <v>#N/A</v>
      </c>
      <c r="M388" s="96">
        <f>篩選器!I388</f>
        <v>0</v>
      </c>
      <c r="N388" s="96" t="str">
        <f t="shared" ref="N388:N451" si="71">IF(M388&gt;0,$L$1,"")</f>
        <v/>
      </c>
      <c r="O388" s="96" t="e">
        <f>篩選器!J388</f>
        <v>#N/A</v>
      </c>
      <c r="P388" s="96">
        <f>篩選器!K388</f>
        <v>0</v>
      </c>
      <c r="Q388" s="96" t="str">
        <f t="shared" ref="Q388:Q451" si="72">IF(P388&gt;0,$O$1,"")</f>
        <v/>
      </c>
      <c r="R388" s="96" t="e">
        <f>篩選器!L388</f>
        <v>#N/A</v>
      </c>
      <c r="S388" s="96">
        <f>篩選器!M388</f>
        <v>0</v>
      </c>
      <c r="T388" s="96" t="str">
        <f t="shared" ref="T388:T451" si="73">IF(S388&gt;0,$R$1,"")</f>
        <v/>
      </c>
      <c r="U388" s="96" t="e">
        <f>篩選器!N388</f>
        <v>#N/A</v>
      </c>
      <c r="V388" s="96">
        <f>篩選器!O388</f>
        <v>0</v>
      </c>
      <c r="W388" s="96" t="str">
        <f t="shared" ref="W388:W451" si="74">IF(V388&gt;0,$U$1,"")</f>
        <v/>
      </c>
      <c r="X388" t="e">
        <f>篩選器!P388</f>
        <v>#N/A</v>
      </c>
      <c r="Y388">
        <f>篩選器!Q388</f>
        <v>0</v>
      </c>
      <c r="Z388" s="96" t="str">
        <f t="shared" ref="Z388:Z451" si="75">IF(Y388&gt;0,$Z$1,"")</f>
        <v/>
      </c>
      <c r="AA388" t="e">
        <f>篩選器!R388</f>
        <v>#N/A</v>
      </c>
      <c r="AB388">
        <f>篩選器!S388</f>
        <v>0</v>
      </c>
      <c r="AC388" s="96" t="str">
        <f t="shared" ref="AC388:AC451" si="76">IF(AB388&gt;0,$AC$1,"")</f>
        <v/>
      </c>
      <c r="AD388" t="e">
        <f>篩選器!T388</f>
        <v>#N/A</v>
      </c>
      <c r="AE388">
        <f>篩選器!U388</f>
        <v>0</v>
      </c>
      <c r="AF388" s="96" t="str">
        <f t="shared" ref="AF388:AF451" si="77">IF(AE388&gt;0,$AD$1,"")</f>
        <v/>
      </c>
    </row>
    <row r="389" spans="1:32" ht="12" customHeight="1">
      <c r="A389" s="108">
        <f>藥品總表!C392</f>
        <v>0</v>
      </c>
      <c r="B389" s="32">
        <f>藥品總表!B392</f>
        <v>0</v>
      </c>
      <c r="C389" s="117">
        <f>藥品總表!D392</f>
        <v>0</v>
      </c>
      <c r="E389" s="131" t="str">
        <f t="shared" si="68"/>
        <v>、、、、、、、</v>
      </c>
      <c r="F389" s="131" t="str">
        <f t="shared" si="69"/>
        <v/>
      </c>
      <c r="G389" s="131" t="str">
        <f t="shared" si="70"/>
        <v/>
      </c>
      <c r="H389" s="131"/>
      <c r="I389" s="96" t="e">
        <f>篩選器!F389</f>
        <v>#N/A</v>
      </c>
      <c r="J389" s="96">
        <f>篩選器!G389</f>
        <v>0</v>
      </c>
      <c r="K389" s="96" t="str">
        <f t="shared" ref="K389:K452" si="78">IF(J389&gt;0,$I$1,"")</f>
        <v/>
      </c>
      <c r="L389" s="96" t="e">
        <f>篩選器!H389</f>
        <v>#N/A</v>
      </c>
      <c r="M389" s="96">
        <f>篩選器!I389</f>
        <v>0</v>
      </c>
      <c r="N389" s="96" t="str">
        <f t="shared" si="71"/>
        <v/>
      </c>
      <c r="O389" s="96" t="e">
        <f>篩選器!J389</f>
        <v>#N/A</v>
      </c>
      <c r="P389" s="96">
        <f>篩選器!K389</f>
        <v>0</v>
      </c>
      <c r="Q389" s="96" t="str">
        <f t="shared" si="72"/>
        <v/>
      </c>
      <c r="R389" s="96" t="e">
        <f>篩選器!L389</f>
        <v>#N/A</v>
      </c>
      <c r="S389" s="96">
        <f>篩選器!M389</f>
        <v>0</v>
      </c>
      <c r="T389" s="96" t="str">
        <f t="shared" si="73"/>
        <v/>
      </c>
      <c r="U389" s="96" t="e">
        <f>篩選器!N389</f>
        <v>#N/A</v>
      </c>
      <c r="V389" s="96">
        <f>篩選器!O389</f>
        <v>0</v>
      </c>
      <c r="W389" s="96" t="str">
        <f t="shared" si="74"/>
        <v/>
      </c>
      <c r="X389" t="e">
        <f>篩選器!P389</f>
        <v>#N/A</v>
      </c>
      <c r="Y389">
        <f>篩選器!Q389</f>
        <v>0</v>
      </c>
      <c r="Z389" s="96" t="str">
        <f t="shared" si="75"/>
        <v/>
      </c>
      <c r="AA389" t="e">
        <f>篩選器!R389</f>
        <v>#N/A</v>
      </c>
      <c r="AB389">
        <f>篩選器!S389</f>
        <v>0</v>
      </c>
      <c r="AC389" s="96" t="str">
        <f t="shared" si="76"/>
        <v/>
      </c>
      <c r="AD389" t="e">
        <f>篩選器!T389</f>
        <v>#N/A</v>
      </c>
      <c r="AE389">
        <f>篩選器!U389</f>
        <v>0</v>
      </c>
      <c r="AF389" s="96" t="str">
        <f t="shared" si="77"/>
        <v/>
      </c>
    </row>
    <row r="390" spans="1:32" ht="12" customHeight="1">
      <c r="A390" s="108">
        <f>藥品總表!C393</f>
        <v>0</v>
      </c>
      <c r="B390" s="32">
        <f>藥品總表!B393</f>
        <v>0</v>
      </c>
      <c r="C390" s="117">
        <f>藥品總表!D393</f>
        <v>0</v>
      </c>
      <c r="E390" s="131" t="str">
        <f t="shared" si="68"/>
        <v>、、、、、、、</v>
      </c>
      <c r="F390" s="131" t="str">
        <f t="shared" si="69"/>
        <v/>
      </c>
      <c r="G390" s="131" t="str">
        <f t="shared" si="70"/>
        <v/>
      </c>
      <c r="H390" s="131"/>
      <c r="I390" s="96" t="e">
        <f>篩選器!F390</f>
        <v>#N/A</v>
      </c>
      <c r="J390" s="96">
        <f>篩選器!G390</f>
        <v>0</v>
      </c>
      <c r="K390" s="96" t="str">
        <f t="shared" si="78"/>
        <v/>
      </c>
      <c r="L390" s="96" t="e">
        <f>篩選器!H390</f>
        <v>#N/A</v>
      </c>
      <c r="M390" s="96">
        <f>篩選器!I390</f>
        <v>0</v>
      </c>
      <c r="N390" s="96" t="str">
        <f t="shared" si="71"/>
        <v/>
      </c>
      <c r="O390" s="96" t="e">
        <f>篩選器!J390</f>
        <v>#N/A</v>
      </c>
      <c r="P390" s="96">
        <f>篩選器!K390</f>
        <v>0</v>
      </c>
      <c r="Q390" s="96" t="str">
        <f t="shared" si="72"/>
        <v/>
      </c>
      <c r="R390" s="96" t="e">
        <f>篩選器!L390</f>
        <v>#N/A</v>
      </c>
      <c r="S390" s="96">
        <f>篩選器!M390</f>
        <v>0</v>
      </c>
      <c r="T390" s="96" t="str">
        <f t="shared" si="73"/>
        <v/>
      </c>
      <c r="U390" s="96" t="e">
        <f>篩選器!N390</f>
        <v>#N/A</v>
      </c>
      <c r="V390" s="96">
        <f>篩選器!O390</f>
        <v>0</v>
      </c>
      <c r="W390" s="96" t="str">
        <f t="shared" si="74"/>
        <v/>
      </c>
      <c r="X390" t="e">
        <f>篩選器!P390</f>
        <v>#N/A</v>
      </c>
      <c r="Y390">
        <f>篩選器!Q390</f>
        <v>0</v>
      </c>
      <c r="Z390" s="96" t="str">
        <f t="shared" si="75"/>
        <v/>
      </c>
      <c r="AA390" t="e">
        <f>篩選器!R390</f>
        <v>#N/A</v>
      </c>
      <c r="AB390">
        <f>篩選器!S390</f>
        <v>0</v>
      </c>
      <c r="AC390" s="96" t="str">
        <f t="shared" si="76"/>
        <v/>
      </c>
      <c r="AD390" t="e">
        <f>篩選器!T390</f>
        <v>#N/A</v>
      </c>
      <c r="AE390">
        <f>篩選器!U390</f>
        <v>0</v>
      </c>
      <c r="AF390" s="96" t="str">
        <f t="shared" si="77"/>
        <v/>
      </c>
    </row>
    <row r="391" spans="1:32" ht="12" customHeight="1">
      <c r="A391" s="108">
        <f>藥品總表!C394</f>
        <v>0</v>
      </c>
      <c r="B391" s="32">
        <f>藥品總表!B394</f>
        <v>0</v>
      </c>
      <c r="C391" s="117">
        <f>藥品總表!D394</f>
        <v>0</v>
      </c>
      <c r="E391" s="131" t="str">
        <f t="shared" si="68"/>
        <v>、、、、、、、</v>
      </c>
      <c r="F391" s="131" t="str">
        <f t="shared" si="69"/>
        <v/>
      </c>
      <c r="G391" s="131" t="str">
        <f t="shared" si="70"/>
        <v/>
      </c>
      <c r="H391" s="131"/>
      <c r="I391" s="96" t="e">
        <f>篩選器!F391</f>
        <v>#N/A</v>
      </c>
      <c r="J391" s="96">
        <f>篩選器!G391</f>
        <v>0</v>
      </c>
      <c r="K391" s="96" t="str">
        <f t="shared" si="78"/>
        <v/>
      </c>
      <c r="L391" s="96" t="e">
        <f>篩選器!H391</f>
        <v>#N/A</v>
      </c>
      <c r="M391" s="96">
        <f>篩選器!I391</f>
        <v>0</v>
      </c>
      <c r="N391" s="96" t="str">
        <f t="shared" si="71"/>
        <v/>
      </c>
      <c r="O391" s="96" t="e">
        <f>篩選器!J391</f>
        <v>#N/A</v>
      </c>
      <c r="P391" s="96">
        <f>篩選器!K391</f>
        <v>0</v>
      </c>
      <c r="Q391" s="96" t="str">
        <f t="shared" si="72"/>
        <v/>
      </c>
      <c r="R391" s="96" t="e">
        <f>篩選器!L391</f>
        <v>#N/A</v>
      </c>
      <c r="S391" s="96">
        <f>篩選器!M391</f>
        <v>0</v>
      </c>
      <c r="T391" s="96" t="str">
        <f t="shared" si="73"/>
        <v/>
      </c>
      <c r="U391" s="96" t="e">
        <f>篩選器!N391</f>
        <v>#N/A</v>
      </c>
      <c r="V391" s="96">
        <f>篩選器!O391</f>
        <v>0</v>
      </c>
      <c r="W391" s="96" t="str">
        <f t="shared" si="74"/>
        <v/>
      </c>
      <c r="X391" t="e">
        <f>篩選器!P391</f>
        <v>#N/A</v>
      </c>
      <c r="Y391">
        <f>篩選器!Q391</f>
        <v>0</v>
      </c>
      <c r="Z391" s="96" t="str">
        <f t="shared" si="75"/>
        <v/>
      </c>
      <c r="AA391" t="e">
        <f>篩選器!R391</f>
        <v>#N/A</v>
      </c>
      <c r="AB391">
        <f>篩選器!S391</f>
        <v>0</v>
      </c>
      <c r="AC391" s="96" t="str">
        <f t="shared" si="76"/>
        <v/>
      </c>
      <c r="AD391" t="e">
        <f>篩選器!T391</f>
        <v>#N/A</v>
      </c>
      <c r="AE391">
        <f>篩選器!U391</f>
        <v>0</v>
      </c>
      <c r="AF391" s="96" t="str">
        <f t="shared" si="77"/>
        <v/>
      </c>
    </row>
    <row r="392" spans="1:32" ht="12" customHeight="1">
      <c r="A392" s="108">
        <f>藥品總表!C395</f>
        <v>0</v>
      </c>
      <c r="B392" s="32">
        <f>藥品總表!B395</f>
        <v>0</v>
      </c>
      <c r="C392" s="117">
        <f>藥品總表!D395</f>
        <v>0</v>
      </c>
      <c r="E392" s="131" t="str">
        <f t="shared" si="68"/>
        <v>、、、、、、、</v>
      </c>
      <c r="F392" s="131" t="str">
        <f t="shared" si="69"/>
        <v/>
      </c>
      <c r="G392" s="131" t="str">
        <f t="shared" si="70"/>
        <v/>
      </c>
      <c r="H392" s="131"/>
      <c r="I392" s="96" t="e">
        <f>篩選器!F392</f>
        <v>#N/A</v>
      </c>
      <c r="J392" s="96">
        <f>篩選器!G392</f>
        <v>0</v>
      </c>
      <c r="K392" s="96" t="str">
        <f t="shared" si="78"/>
        <v/>
      </c>
      <c r="L392" s="96" t="e">
        <f>篩選器!H392</f>
        <v>#N/A</v>
      </c>
      <c r="M392" s="96">
        <f>篩選器!I392</f>
        <v>0</v>
      </c>
      <c r="N392" s="96" t="str">
        <f t="shared" si="71"/>
        <v/>
      </c>
      <c r="O392" s="96" t="e">
        <f>篩選器!J392</f>
        <v>#N/A</v>
      </c>
      <c r="P392" s="96">
        <f>篩選器!K392</f>
        <v>0</v>
      </c>
      <c r="Q392" s="96" t="str">
        <f t="shared" si="72"/>
        <v/>
      </c>
      <c r="R392" s="96" t="e">
        <f>篩選器!L392</f>
        <v>#N/A</v>
      </c>
      <c r="S392" s="96">
        <f>篩選器!M392</f>
        <v>0</v>
      </c>
      <c r="T392" s="96" t="str">
        <f t="shared" si="73"/>
        <v/>
      </c>
      <c r="U392" s="96" t="e">
        <f>篩選器!N392</f>
        <v>#N/A</v>
      </c>
      <c r="V392" s="96">
        <f>篩選器!O392</f>
        <v>0</v>
      </c>
      <c r="W392" s="96" t="str">
        <f t="shared" si="74"/>
        <v/>
      </c>
      <c r="X392" t="e">
        <f>篩選器!P392</f>
        <v>#N/A</v>
      </c>
      <c r="Y392">
        <f>篩選器!Q392</f>
        <v>0</v>
      </c>
      <c r="Z392" s="96" t="str">
        <f t="shared" si="75"/>
        <v/>
      </c>
      <c r="AA392" t="e">
        <f>篩選器!R392</f>
        <v>#N/A</v>
      </c>
      <c r="AB392">
        <f>篩選器!S392</f>
        <v>0</v>
      </c>
      <c r="AC392" s="96" t="str">
        <f t="shared" si="76"/>
        <v/>
      </c>
      <c r="AD392" t="e">
        <f>篩選器!T392</f>
        <v>#N/A</v>
      </c>
      <c r="AE392">
        <f>篩選器!U392</f>
        <v>0</v>
      </c>
      <c r="AF392" s="96" t="str">
        <f t="shared" si="77"/>
        <v/>
      </c>
    </row>
    <row r="393" spans="1:32" ht="12" customHeight="1">
      <c r="A393" s="108">
        <f>藥品總表!C396</f>
        <v>0</v>
      </c>
      <c r="B393" s="32">
        <f>藥品總表!B396</f>
        <v>0</v>
      </c>
      <c r="C393" s="117">
        <f>藥品總表!D396</f>
        <v>0</v>
      </c>
      <c r="E393" s="131" t="str">
        <f t="shared" si="68"/>
        <v>、、、、、、、</v>
      </c>
      <c r="F393" s="131" t="str">
        <f t="shared" si="69"/>
        <v/>
      </c>
      <c r="G393" s="131" t="str">
        <f t="shared" si="70"/>
        <v/>
      </c>
      <c r="H393" s="131"/>
      <c r="I393" s="96" t="e">
        <f>篩選器!F393</f>
        <v>#N/A</v>
      </c>
      <c r="J393" s="96">
        <f>篩選器!G393</f>
        <v>0</v>
      </c>
      <c r="K393" s="96" t="str">
        <f t="shared" si="78"/>
        <v/>
      </c>
      <c r="L393" s="96" t="e">
        <f>篩選器!H393</f>
        <v>#N/A</v>
      </c>
      <c r="M393" s="96">
        <f>篩選器!I393</f>
        <v>0</v>
      </c>
      <c r="N393" s="96" t="str">
        <f t="shared" si="71"/>
        <v/>
      </c>
      <c r="O393" s="96" t="e">
        <f>篩選器!J393</f>
        <v>#N/A</v>
      </c>
      <c r="P393" s="96">
        <f>篩選器!K393</f>
        <v>0</v>
      </c>
      <c r="Q393" s="96" t="str">
        <f t="shared" si="72"/>
        <v/>
      </c>
      <c r="R393" s="96" t="e">
        <f>篩選器!L393</f>
        <v>#N/A</v>
      </c>
      <c r="S393" s="96">
        <f>篩選器!M393</f>
        <v>0</v>
      </c>
      <c r="T393" s="96" t="str">
        <f t="shared" si="73"/>
        <v/>
      </c>
      <c r="U393" s="96" t="e">
        <f>篩選器!N393</f>
        <v>#N/A</v>
      </c>
      <c r="V393" s="96">
        <f>篩選器!O393</f>
        <v>0</v>
      </c>
      <c r="W393" s="96" t="str">
        <f t="shared" si="74"/>
        <v/>
      </c>
      <c r="X393" t="e">
        <f>篩選器!P393</f>
        <v>#N/A</v>
      </c>
      <c r="Y393">
        <f>篩選器!Q393</f>
        <v>0</v>
      </c>
      <c r="Z393" s="96" t="str">
        <f t="shared" si="75"/>
        <v/>
      </c>
      <c r="AA393" t="e">
        <f>篩選器!R393</f>
        <v>#N/A</v>
      </c>
      <c r="AB393">
        <f>篩選器!S393</f>
        <v>0</v>
      </c>
      <c r="AC393" s="96" t="str">
        <f t="shared" si="76"/>
        <v/>
      </c>
      <c r="AD393" t="e">
        <f>篩選器!T393</f>
        <v>#N/A</v>
      </c>
      <c r="AE393">
        <f>篩選器!U393</f>
        <v>0</v>
      </c>
      <c r="AF393" s="96" t="str">
        <f t="shared" si="77"/>
        <v/>
      </c>
    </row>
    <row r="394" spans="1:32" ht="12" customHeight="1">
      <c r="A394" s="108">
        <f>藥品總表!C397</f>
        <v>0</v>
      </c>
      <c r="B394" s="32">
        <f>藥品總表!B397</f>
        <v>0</v>
      </c>
      <c r="C394" s="117">
        <f>藥品總表!D397</f>
        <v>0</v>
      </c>
      <c r="E394" s="131" t="str">
        <f t="shared" si="68"/>
        <v>、、、、、、、</v>
      </c>
      <c r="F394" s="131" t="str">
        <f t="shared" si="69"/>
        <v/>
      </c>
      <c r="G394" s="131" t="str">
        <f t="shared" si="70"/>
        <v/>
      </c>
      <c r="H394" s="131"/>
      <c r="I394" s="96" t="e">
        <f>篩選器!F394</f>
        <v>#N/A</v>
      </c>
      <c r="J394" s="96">
        <f>篩選器!G394</f>
        <v>0</v>
      </c>
      <c r="K394" s="96" t="str">
        <f t="shared" si="78"/>
        <v/>
      </c>
      <c r="L394" s="96" t="e">
        <f>篩選器!H394</f>
        <v>#N/A</v>
      </c>
      <c r="M394" s="96">
        <f>篩選器!I394</f>
        <v>0</v>
      </c>
      <c r="N394" s="96" t="str">
        <f t="shared" si="71"/>
        <v/>
      </c>
      <c r="O394" s="96" t="e">
        <f>篩選器!J394</f>
        <v>#N/A</v>
      </c>
      <c r="P394" s="96">
        <f>篩選器!K394</f>
        <v>0</v>
      </c>
      <c r="Q394" s="96" t="str">
        <f t="shared" si="72"/>
        <v/>
      </c>
      <c r="R394" s="96" t="e">
        <f>篩選器!L394</f>
        <v>#N/A</v>
      </c>
      <c r="S394" s="96">
        <f>篩選器!M394</f>
        <v>0</v>
      </c>
      <c r="T394" s="96" t="str">
        <f t="shared" si="73"/>
        <v/>
      </c>
      <c r="U394" s="96" t="e">
        <f>篩選器!N394</f>
        <v>#N/A</v>
      </c>
      <c r="V394" s="96">
        <f>篩選器!O394</f>
        <v>0</v>
      </c>
      <c r="W394" s="96" t="str">
        <f t="shared" si="74"/>
        <v/>
      </c>
      <c r="X394" t="e">
        <f>篩選器!P394</f>
        <v>#N/A</v>
      </c>
      <c r="Y394">
        <f>篩選器!Q394</f>
        <v>0</v>
      </c>
      <c r="Z394" s="96" t="str">
        <f t="shared" si="75"/>
        <v/>
      </c>
      <c r="AA394" t="e">
        <f>篩選器!R394</f>
        <v>#N/A</v>
      </c>
      <c r="AB394">
        <f>篩選器!S394</f>
        <v>0</v>
      </c>
      <c r="AC394" s="96" t="str">
        <f t="shared" si="76"/>
        <v/>
      </c>
      <c r="AD394" t="e">
        <f>篩選器!T394</f>
        <v>#N/A</v>
      </c>
      <c r="AE394">
        <f>篩選器!U394</f>
        <v>0</v>
      </c>
      <c r="AF394" s="96" t="str">
        <f t="shared" si="77"/>
        <v/>
      </c>
    </row>
    <row r="395" spans="1:32" ht="12" customHeight="1">
      <c r="A395" s="108">
        <f>藥品總表!C398</f>
        <v>0</v>
      </c>
      <c r="B395" s="32">
        <f>藥品總表!B398</f>
        <v>0</v>
      </c>
      <c r="C395" s="117">
        <f>藥品總表!D398</f>
        <v>0</v>
      </c>
      <c r="E395" s="131" t="str">
        <f t="shared" si="68"/>
        <v>、、、、、、、</v>
      </c>
      <c r="F395" s="131" t="str">
        <f t="shared" si="69"/>
        <v/>
      </c>
      <c r="G395" s="131" t="str">
        <f t="shared" si="70"/>
        <v/>
      </c>
      <c r="H395" s="131"/>
      <c r="I395" s="96" t="e">
        <f>篩選器!F395</f>
        <v>#N/A</v>
      </c>
      <c r="J395" s="96">
        <f>篩選器!G395</f>
        <v>0</v>
      </c>
      <c r="K395" s="96" t="str">
        <f t="shared" si="78"/>
        <v/>
      </c>
      <c r="L395" s="96" t="e">
        <f>篩選器!H395</f>
        <v>#N/A</v>
      </c>
      <c r="M395" s="96">
        <f>篩選器!I395</f>
        <v>0</v>
      </c>
      <c r="N395" s="96" t="str">
        <f t="shared" si="71"/>
        <v/>
      </c>
      <c r="O395" s="96" t="e">
        <f>篩選器!J395</f>
        <v>#N/A</v>
      </c>
      <c r="P395" s="96">
        <f>篩選器!K395</f>
        <v>0</v>
      </c>
      <c r="Q395" s="96" t="str">
        <f t="shared" si="72"/>
        <v/>
      </c>
      <c r="R395" s="96" t="e">
        <f>篩選器!L395</f>
        <v>#N/A</v>
      </c>
      <c r="S395" s="96">
        <f>篩選器!M395</f>
        <v>0</v>
      </c>
      <c r="T395" s="96" t="str">
        <f t="shared" si="73"/>
        <v/>
      </c>
      <c r="U395" s="96" t="e">
        <f>篩選器!N395</f>
        <v>#N/A</v>
      </c>
      <c r="V395" s="96">
        <f>篩選器!O395</f>
        <v>0</v>
      </c>
      <c r="W395" s="96" t="str">
        <f t="shared" si="74"/>
        <v/>
      </c>
      <c r="X395" t="e">
        <f>篩選器!P395</f>
        <v>#N/A</v>
      </c>
      <c r="Y395">
        <f>篩選器!Q395</f>
        <v>0</v>
      </c>
      <c r="Z395" s="96" t="str">
        <f t="shared" si="75"/>
        <v/>
      </c>
      <c r="AA395" t="e">
        <f>篩選器!R395</f>
        <v>#N/A</v>
      </c>
      <c r="AB395">
        <f>篩選器!S395</f>
        <v>0</v>
      </c>
      <c r="AC395" s="96" t="str">
        <f t="shared" si="76"/>
        <v/>
      </c>
      <c r="AD395" t="e">
        <f>篩選器!T395</f>
        <v>#N/A</v>
      </c>
      <c r="AE395">
        <f>篩選器!U395</f>
        <v>0</v>
      </c>
      <c r="AF395" s="96" t="str">
        <f t="shared" si="77"/>
        <v/>
      </c>
    </row>
    <row r="396" spans="1:32" ht="12" customHeight="1">
      <c r="A396" s="108">
        <f>藥品總表!C399</f>
        <v>0</v>
      </c>
      <c r="B396" s="32">
        <f>藥品總表!B399</f>
        <v>0</v>
      </c>
      <c r="C396" s="117">
        <f>藥品總表!D399</f>
        <v>0</v>
      </c>
      <c r="E396" s="131" t="str">
        <f t="shared" si="68"/>
        <v>、、、、、、、</v>
      </c>
      <c r="F396" s="131" t="str">
        <f t="shared" si="69"/>
        <v/>
      </c>
      <c r="G396" s="131" t="str">
        <f t="shared" si="70"/>
        <v/>
      </c>
      <c r="H396" s="131"/>
      <c r="I396" s="96" t="e">
        <f>篩選器!F396</f>
        <v>#N/A</v>
      </c>
      <c r="J396" s="96">
        <f>篩選器!G396</f>
        <v>0</v>
      </c>
      <c r="K396" s="96" t="str">
        <f t="shared" si="78"/>
        <v/>
      </c>
      <c r="L396" s="96" t="e">
        <f>篩選器!H396</f>
        <v>#N/A</v>
      </c>
      <c r="M396" s="96">
        <f>篩選器!I396</f>
        <v>0</v>
      </c>
      <c r="N396" s="96" t="str">
        <f t="shared" si="71"/>
        <v/>
      </c>
      <c r="O396" s="96" t="e">
        <f>篩選器!J396</f>
        <v>#N/A</v>
      </c>
      <c r="P396" s="96">
        <f>篩選器!K396</f>
        <v>0</v>
      </c>
      <c r="Q396" s="96" t="str">
        <f t="shared" si="72"/>
        <v/>
      </c>
      <c r="R396" s="96" t="e">
        <f>篩選器!L396</f>
        <v>#N/A</v>
      </c>
      <c r="S396" s="96">
        <f>篩選器!M396</f>
        <v>0</v>
      </c>
      <c r="T396" s="96" t="str">
        <f t="shared" si="73"/>
        <v/>
      </c>
      <c r="U396" s="96" t="e">
        <f>篩選器!N396</f>
        <v>#N/A</v>
      </c>
      <c r="V396" s="96">
        <f>篩選器!O396</f>
        <v>0</v>
      </c>
      <c r="W396" s="96" t="str">
        <f t="shared" si="74"/>
        <v/>
      </c>
      <c r="X396" t="e">
        <f>篩選器!P396</f>
        <v>#N/A</v>
      </c>
      <c r="Y396">
        <f>篩選器!Q396</f>
        <v>0</v>
      </c>
      <c r="Z396" s="96" t="str">
        <f t="shared" si="75"/>
        <v/>
      </c>
      <c r="AA396" t="e">
        <f>篩選器!R396</f>
        <v>#N/A</v>
      </c>
      <c r="AB396">
        <f>篩選器!S396</f>
        <v>0</v>
      </c>
      <c r="AC396" s="96" t="str">
        <f t="shared" si="76"/>
        <v/>
      </c>
      <c r="AD396" t="e">
        <f>篩選器!T396</f>
        <v>#N/A</v>
      </c>
      <c r="AE396">
        <f>篩選器!U396</f>
        <v>0</v>
      </c>
      <c r="AF396" s="96" t="str">
        <f t="shared" si="77"/>
        <v/>
      </c>
    </row>
    <row r="397" spans="1:32" ht="12" customHeight="1">
      <c r="A397" s="108">
        <f>藥品總表!C400</f>
        <v>0</v>
      </c>
      <c r="B397" s="32">
        <f>藥品總表!B400</f>
        <v>0</v>
      </c>
      <c r="C397" s="117">
        <f>藥品總表!D400</f>
        <v>0</v>
      </c>
      <c r="E397" s="131" t="str">
        <f t="shared" si="68"/>
        <v>、、、、、、、</v>
      </c>
      <c r="F397" s="131" t="str">
        <f t="shared" si="69"/>
        <v/>
      </c>
      <c r="G397" s="131" t="str">
        <f t="shared" si="70"/>
        <v/>
      </c>
      <c r="H397" s="131"/>
      <c r="I397" s="96" t="e">
        <f>篩選器!F397</f>
        <v>#N/A</v>
      </c>
      <c r="J397" s="96">
        <f>篩選器!G397</f>
        <v>0</v>
      </c>
      <c r="K397" s="96" t="str">
        <f t="shared" si="78"/>
        <v/>
      </c>
      <c r="L397" s="96" t="e">
        <f>篩選器!H397</f>
        <v>#N/A</v>
      </c>
      <c r="M397" s="96">
        <f>篩選器!I397</f>
        <v>0</v>
      </c>
      <c r="N397" s="96" t="str">
        <f t="shared" si="71"/>
        <v/>
      </c>
      <c r="O397" s="96" t="e">
        <f>篩選器!J397</f>
        <v>#N/A</v>
      </c>
      <c r="P397" s="96">
        <f>篩選器!K397</f>
        <v>0</v>
      </c>
      <c r="Q397" s="96" t="str">
        <f t="shared" si="72"/>
        <v/>
      </c>
      <c r="R397" s="96" t="e">
        <f>篩選器!L397</f>
        <v>#N/A</v>
      </c>
      <c r="S397" s="96">
        <f>篩選器!M397</f>
        <v>0</v>
      </c>
      <c r="T397" s="96" t="str">
        <f t="shared" si="73"/>
        <v/>
      </c>
      <c r="U397" s="96" t="e">
        <f>篩選器!N397</f>
        <v>#N/A</v>
      </c>
      <c r="V397" s="96">
        <f>篩選器!O397</f>
        <v>0</v>
      </c>
      <c r="W397" s="96" t="str">
        <f t="shared" si="74"/>
        <v/>
      </c>
      <c r="X397" t="e">
        <f>篩選器!P397</f>
        <v>#N/A</v>
      </c>
      <c r="Y397">
        <f>篩選器!Q397</f>
        <v>0</v>
      </c>
      <c r="Z397" s="96" t="str">
        <f t="shared" si="75"/>
        <v/>
      </c>
      <c r="AA397" t="e">
        <f>篩選器!R397</f>
        <v>#N/A</v>
      </c>
      <c r="AB397">
        <f>篩選器!S397</f>
        <v>0</v>
      </c>
      <c r="AC397" s="96" t="str">
        <f t="shared" si="76"/>
        <v/>
      </c>
      <c r="AD397" t="e">
        <f>篩選器!T397</f>
        <v>#N/A</v>
      </c>
      <c r="AE397">
        <f>篩選器!U397</f>
        <v>0</v>
      </c>
      <c r="AF397" s="96" t="str">
        <f t="shared" si="77"/>
        <v/>
      </c>
    </row>
    <row r="398" spans="1:32" ht="12" customHeight="1">
      <c r="A398" s="108">
        <f>藥品總表!C401</f>
        <v>0</v>
      </c>
      <c r="B398" s="32">
        <f>藥品總表!B401</f>
        <v>0</v>
      </c>
      <c r="C398" s="117">
        <f>藥品總表!D401</f>
        <v>0</v>
      </c>
      <c r="E398" s="131" t="str">
        <f t="shared" si="68"/>
        <v>、、、、、、、</v>
      </c>
      <c r="F398" s="131" t="str">
        <f t="shared" si="69"/>
        <v/>
      </c>
      <c r="G398" s="131" t="str">
        <f t="shared" si="70"/>
        <v/>
      </c>
      <c r="H398" s="131"/>
      <c r="I398" s="96" t="e">
        <f>篩選器!F398</f>
        <v>#N/A</v>
      </c>
      <c r="J398" s="96">
        <f>篩選器!G398</f>
        <v>0</v>
      </c>
      <c r="K398" s="96" t="str">
        <f t="shared" si="78"/>
        <v/>
      </c>
      <c r="L398" s="96" t="e">
        <f>篩選器!H398</f>
        <v>#N/A</v>
      </c>
      <c r="M398" s="96">
        <f>篩選器!I398</f>
        <v>0</v>
      </c>
      <c r="N398" s="96" t="str">
        <f t="shared" si="71"/>
        <v/>
      </c>
      <c r="O398" s="96" t="e">
        <f>篩選器!J398</f>
        <v>#N/A</v>
      </c>
      <c r="P398" s="96">
        <f>篩選器!K398</f>
        <v>0</v>
      </c>
      <c r="Q398" s="96" t="str">
        <f t="shared" si="72"/>
        <v/>
      </c>
      <c r="R398" s="96" t="e">
        <f>篩選器!L398</f>
        <v>#N/A</v>
      </c>
      <c r="S398" s="96">
        <f>篩選器!M398</f>
        <v>0</v>
      </c>
      <c r="T398" s="96" t="str">
        <f t="shared" si="73"/>
        <v/>
      </c>
      <c r="U398" s="96" t="e">
        <f>篩選器!N398</f>
        <v>#N/A</v>
      </c>
      <c r="V398" s="96">
        <f>篩選器!O398</f>
        <v>0</v>
      </c>
      <c r="W398" s="96" t="str">
        <f t="shared" si="74"/>
        <v/>
      </c>
      <c r="X398" t="e">
        <f>篩選器!P398</f>
        <v>#N/A</v>
      </c>
      <c r="Y398">
        <f>篩選器!Q398</f>
        <v>0</v>
      </c>
      <c r="Z398" s="96" t="str">
        <f t="shared" si="75"/>
        <v/>
      </c>
      <c r="AA398" t="e">
        <f>篩選器!R398</f>
        <v>#N/A</v>
      </c>
      <c r="AB398">
        <f>篩選器!S398</f>
        <v>0</v>
      </c>
      <c r="AC398" s="96" t="str">
        <f t="shared" si="76"/>
        <v/>
      </c>
      <c r="AD398" t="e">
        <f>篩選器!T398</f>
        <v>#N/A</v>
      </c>
      <c r="AE398">
        <f>篩選器!U398</f>
        <v>0</v>
      </c>
      <c r="AF398" s="96" t="str">
        <f t="shared" si="77"/>
        <v/>
      </c>
    </row>
    <row r="399" spans="1:32" ht="12" customHeight="1">
      <c r="A399" s="108">
        <f>藥品總表!C402</f>
        <v>0</v>
      </c>
      <c r="B399" s="32">
        <f>藥品總表!B402</f>
        <v>0</v>
      </c>
      <c r="C399" s="117">
        <f>藥品總表!D402</f>
        <v>0</v>
      </c>
      <c r="E399" s="131" t="str">
        <f t="shared" si="68"/>
        <v>、、、、、、、</v>
      </c>
      <c r="F399" s="131" t="str">
        <f t="shared" si="69"/>
        <v/>
      </c>
      <c r="G399" s="131" t="str">
        <f t="shared" si="70"/>
        <v/>
      </c>
      <c r="H399" s="131"/>
      <c r="I399" s="96" t="e">
        <f>篩選器!F399</f>
        <v>#N/A</v>
      </c>
      <c r="J399" s="96">
        <f>篩選器!G399</f>
        <v>0</v>
      </c>
      <c r="K399" s="96" t="str">
        <f t="shared" si="78"/>
        <v/>
      </c>
      <c r="L399" s="96" t="e">
        <f>篩選器!H399</f>
        <v>#N/A</v>
      </c>
      <c r="M399" s="96">
        <f>篩選器!I399</f>
        <v>0</v>
      </c>
      <c r="N399" s="96" t="str">
        <f t="shared" si="71"/>
        <v/>
      </c>
      <c r="O399" s="96" t="e">
        <f>篩選器!J399</f>
        <v>#N/A</v>
      </c>
      <c r="P399" s="96">
        <f>篩選器!K399</f>
        <v>0</v>
      </c>
      <c r="Q399" s="96" t="str">
        <f t="shared" si="72"/>
        <v/>
      </c>
      <c r="R399" s="96" t="e">
        <f>篩選器!L399</f>
        <v>#N/A</v>
      </c>
      <c r="S399" s="96">
        <f>篩選器!M399</f>
        <v>0</v>
      </c>
      <c r="T399" s="96" t="str">
        <f t="shared" si="73"/>
        <v/>
      </c>
      <c r="U399" s="96" t="e">
        <f>篩選器!N399</f>
        <v>#N/A</v>
      </c>
      <c r="V399" s="96">
        <f>篩選器!O399</f>
        <v>0</v>
      </c>
      <c r="W399" s="96" t="str">
        <f t="shared" si="74"/>
        <v/>
      </c>
      <c r="X399" t="e">
        <f>篩選器!P399</f>
        <v>#N/A</v>
      </c>
      <c r="Y399">
        <f>篩選器!Q399</f>
        <v>0</v>
      </c>
      <c r="Z399" s="96" t="str">
        <f t="shared" si="75"/>
        <v/>
      </c>
      <c r="AA399" t="e">
        <f>篩選器!R399</f>
        <v>#N/A</v>
      </c>
      <c r="AB399">
        <f>篩選器!S399</f>
        <v>0</v>
      </c>
      <c r="AC399" s="96" t="str">
        <f t="shared" si="76"/>
        <v/>
      </c>
      <c r="AD399" t="e">
        <f>篩選器!T399</f>
        <v>#N/A</v>
      </c>
      <c r="AE399">
        <f>篩選器!U399</f>
        <v>0</v>
      </c>
      <c r="AF399" s="96" t="str">
        <f t="shared" si="77"/>
        <v/>
      </c>
    </row>
    <row r="400" spans="1:32" ht="12" customHeight="1">
      <c r="A400" s="108">
        <f>藥品總表!C403</f>
        <v>0</v>
      </c>
      <c r="B400" s="32">
        <f>藥品總表!B403</f>
        <v>0</v>
      </c>
      <c r="C400" s="117">
        <f>藥品總表!D403</f>
        <v>0</v>
      </c>
      <c r="E400" s="131" t="str">
        <f t="shared" si="68"/>
        <v>、、、、、、、</v>
      </c>
      <c r="F400" s="131" t="str">
        <f t="shared" si="69"/>
        <v/>
      </c>
      <c r="G400" s="131" t="str">
        <f t="shared" si="70"/>
        <v/>
      </c>
      <c r="H400" s="131"/>
      <c r="I400" s="96" t="e">
        <f>篩選器!F400</f>
        <v>#N/A</v>
      </c>
      <c r="J400" s="96">
        <f>篩選器!G400</f>
        <v>0</v>
      </c>
      <c r="K400" s="96" t="str">
        <f t="shared" si="78"/>
        <v/>
      </c>
      <c r="L400" s="96" t="e">
        <f>篩選器!H400</f>
        <v>#N/A</v>
      </c>
      <c r="M400" s="96">
        <f>篩選器!I400</f>
        <v>0</v>
      </c>
      <c r="N400" s="96" t="str">
        <f t="shared" si="71"/>
        <v/>
      </c>
      <c r="O400" s="96" t="e">
        <f>篩選器!J400</f>
        <v>#N/A</v>
      </c>
      <c r="P400" s="96">
        <f>篩選器!K400</f>
        <v>0</v>
      </c>
      <c r="Q400" s="96" t="str">
        <f t="shared" si="72"/>
        <v/>
      </c>
      <c r="R400" s="96" t="e">
        <f>篩選器!L400</f>
        <v>#N/A</v>
      </c>
      <c r="S400" s="96">
        <f>篩選器!M400</f>
        <v>0</v>
      </c>
      <c r="T400" s="96" t="str">
        <f t="shared" si="73"/>
        <v/>
      </c>
      <c r="U400" s="96" t="e">
        <f>篩選器!N400</f>
        <v>#N/A</v>
      </c>
      <c r="V400" s="96">
        <f>篩選器!O400</f>
        <v>0</v>
      </c>
      <c r="W400" s="96" t="str">
        <f t="shared" si="74"/>
        <v/>
      </c>
      <c r="X400" t="e">
        <f>篩選器!P400</f>
        <v>#N/A</v>
      </c>
      <c r="Y400">
        <f>篩選器!Q400</f>
        <v>0</v>
      </c>
      <c r="Z400" s="96" t="str">
        <f t="shared" si="75"/>
        <v/>
      </c>
      <c r="AA400" t="e">
        <f>篩選器!R400</f>
        <v>#N/A</v>
      </c>
      <c r="AB400">
        <f>篩選器!S400</f>
        <v>0</v>
      </c>
      <c r="AC400" s="96" t="str">
        <f t="shared" si="76"/>
        <v/>
      </c>
      <c r="AD400" t="e">
        <f>篩選器!T400</f>
        <v>#N/A</v>
      </c>
      <c r="AE400">
        <f>篩選器!U400</f>
        <v>0</v>
      </c>
      <c r="AF400" s="96" t="str">
        <f t="shared" si="77"/>
        <v/>
      </c>
    </row>
    <row r="401" spans="1:32" ht="12" customHeight="1">
      <c r="A401" s="108">
        <f>藥品總表!C404</f>
        <v>0</v>
      </c>
      <c r="B401" s="32">
        <f>藥品總表!B404</f>
        <v>0</v>
      </c>
      <c r="C401" s="117">
        <f>藥品總表!D404</f>
        <v>0</v>
      </c>
      <c r="E401" s="131" t="str">
        <f t="shared" si="68"/>
        <v>、、、、、、、</v>
      </c>
      <c r="F401" s="131" t="str">
        <f t="shared" si="69"/>
        <v/>
      </c>
      <c r="G401" s="131" t="str">
        <f t="shared" si="70"/>
        <v/>
      </c>
      <c r="H401" s="131"/>
      <c r="I401" s="96" t="e">
        <f>篩選器!F401</f>
        <v>#N/A</v>
      </c>
      <c r="J401" s="96">
        <f>篩選器!G401</f>
        <v>0</v>
      </c>
      <c r="K401" s="96" t="str">
        <f t="shared" si="78"/>
        <v/>
      </c>
      <c r="L401" s="96" t="e">
        <f>篩選器!H401</f>
        <v>#N/A</v>
      </c>
      <c r="M401" s="96">
        <f>篩選器!I401</f>
        <v>0</v>
      </c>
      <c r="N401" s="96" t="str">
        <f t="shared" si="71"/>
        <v/>
      </c>
      <c r="O401" s="96" t="e">
        <f>篩選器!J401</f>
        <v>#N/A</v>
      </c>
      <c r="P401" s="96">
        <f>篩選器!K401</f>
        <v>0</v>
      </c>
      <c r="Q401" s="96" t="str">
        <f t="shared" si="72"/>
        <v/>
      </c>
      <c r="R401" s="96" t="e">
        <f>篩選器!L401</f>
        <v>#N/A</v>
      </c>
      <c r="S401" s="96">
        <f>篩選器!M401</f>
        <v>0</v>
      </c>
      <c r="T401" s="96" t="str">
        <f t="shared" si="73"/>
        <v/>
      </c>
      <c r="U401" s="96" t="e">
        <f>篩選器!N401</f>
        <v>#N/A</v>
      </c>
      <c r="V401" s="96">
        <f>篩選器!O401</f>
        <v>0</v>
      </c>
      <c r="W401" s="96" t="str">
        <f t="shared" si="74"/>
        <v/>
      </c>
      <c r="X401" t="e">
        <f>篩選器!P401</f>
        <v>#N/A</v>
      </c>
      <c r="Y401">
        <f>篩選器!Q401</f>
        <v>0</v>
      </c>
      <c r="Z401" s="96" t="str">
        <f t="shared" si="75"/>
        <v/>
      </c>
      <c r="AA401" t="e">
        <f>篩選器!R401</f>
        <v>#N/A</v>
      </c>
      <c r="AB401">
        <f>篩選器!S401</f>
        <v>0</v>
      </c>
      <c r="AC401" s="96" t="str">
        <f t="shared" si="76"/>
        <v/>
      </c>
      <c r="AD401" t="e">
        <f>篩選器!T401</f>
        <v>#N/A</v>
      </c>
      <c r="AE401">
        <f>篩選器!U401</f>
        <v>0</v>
      </c>
      <c r="AF401" s="96" t="str">
        <f t="shared" si="77"/>
        <v/>
      </c>
    </row>
    <row r="402" spans="1:32" ht="12" customHeight="1">
      <c r="A402" s="108">
        <f>藥品總表!C405</f>
        <v>0</v>
      </c>
      <c r="B402" s="32">
        <f>藥品總表!B405</f>
        <v>0</v>
      </c>
      <c r="C402" s="117">
        <f>藥品總表!D405</f>
        <v>0</v>
      </c>
      <c r="E402" s="131" t="str">
        <f t="shared" si="68"/>
        <v>、、、、、、、</v>
      </c>
      <c r="F402" s="131" t="str">
        <f t="shared" si="69"/>
        <v/>
      </c>
      <c r="G402" s="131" t="str">
        <f t="shared" si="70"/>
        <v/>
      </c>
      <c r="H402" s="131"/>
      <c r="I402" s="96" t="e">
        <f>篩選器!F402</f>
        <v>#N/A</v>
      </c>
      <c r="J402" s="96">
        <f>篩選器!G402</f>
        <v>0</v>
      </c>
      <c r="K402" s="96" t="str">
        <f t="shared" si="78"/>
        <v/>
      </c>
      <c r="L402" s="96" t="e">
        <f>篩選器!H402</f>
        <v>#N/A</v>
      </c>
      <c r="M402" s="96">
        <f>篩選器!I402</f>
        <v>0</v>
      </c>
      <c r="N402" s="96" t="str">
        <f t="shared" si="71"/>
        <v/>
      </c>
      <c r="O402" s="96" t="e">
        <f>篩選器!J402</f>
        <v>#N/A</v>
      </c>
      <c r="P402" s="96">
        <f>篩選器!K402</f>
        <v>0</v>
      </c>
      <c r="Q402" s="96" t="str">
        <f t="shared" si="72"/>
        <v/>
      </c>
      <c r="R402" s="96" t="e">
        <f>篩選器!L402</f>
        <v>#N/A</v>
      </c>
      <c r="S402" s="96">
        <f>篩選器!M402</f>
        <v>0</v>
      </c>
      <c r="T402" s="96" t="str">
        <f t="shared" si="73"/>
        <v/>
      </c>
      <c r="U402" s="96" t="e">
        <f>篩選器!N402</f>
        <v>#N/A</v>
      </c>
      <c r="V402" s="96">
        <f>篩選器!O402</f>
        <v>0</v>
      </c>
      <c r="W402" s="96" t="str">
        <f t="shared" si="74"/>
        <v/>
      </c>
      <c r="X402" t="e">
        <f>篩選器!P402</f>
        <v>#N/A</v>
      </c>
      <c r="Y402">
        <f>篩選器!Q402</f>
        <v>0</v>
      </c>
      <c r="Z402" s="96" t="str">
        <f t="shared" si="75"/>
        <v/>
      </c>
      <c r="AA402" t="e">
        <f>篩選器!R402</f>
        <v>#N/A</v>
      </c>
      <c r="AB402">
        <f>篩選器!S402</f>
        <v>0</v>
      </c>
      <c r="AC402" s="96" t="str">
        <f t="shared" si="76"/>
        <v/>
      </c>
      <c r="AD402" t="e">
        <f>篩選器!T402</f>
        <v>#N/A</v>
      </c>
      <c r="AE402">
        <f>篩選器!U402</f>
        <v>0</v>
      </c>
      <c r="AF402" s="96" t="str">
        <f t="shared" si="77"/>
        <v/>
      </c>
    </row>
    <row r="403" spans="1:32" ht="12" customHeight="1">
      <c r="A403" s="108">
        <f>藥品總表!C406</f>
        <v>0</v>
      </c>
      <c r="B403" s="32">
        <f>藥品總表!B406</f>
        <v>0</v>
      </c>
      <c r="C403" s="117">
        <f>藥品總表!D406</f>
        <v>0</v>
      </c>
      <c r="E403" s="131" t="str">
        <f t="shared" si="68"/>
        <v>、、、、、、、</v>
      </c>
      <c r="F403" s="131" t="str">
        <f t="shared" si="69"/>
        <v/>
      </c>
      <c r="G403" s="131" t="str">
        <f t="shared" si="70"/>
        <v/>
      </c>
      <c r="H403" s="131"/>
      <c r="I403" s="96" t="e">
        <f>篩選器!F403</f>
        <v>#N/A</v>
      </c>
      <c r="J403" s="96">
        <f>篩選器!G403</f>
        <v>0</v>
      </c>
      <c r="K403" s="96" t="str">
        <f t="shared" si="78"/>
        <v/>
      </c>
      <c r="L403" s="96" t="e">
        <f>篩選器!H403</f>
        <v>#N/A</v>
      </c>
      <c r="M403" s="96">
        <f>篩選器!I403</f>
        <v>0</v>
      </c>
      <c r="N403" s="96" t="str">
        <f t="shared" si="71"/>
        <v/>
      </c>
      <c r="O403" s="96" t="e">
        <f>篩選器!J403</f>
        <v>#N/A</v>
      </c>
      <c r="P403" s="96">
        <f>篩選器!K403</f>
        <v>0</v>
      </c>
      <c r="Q403" s="96" t="str">
        <f t="shared" si="72"/>
        <v/>
      </c>
      <c r="R403" s="96" t="e">
        <f>篩選器!L403</f>
        <v>#N/A</v>
      </c>
      <c r="S403" s="96">
        <f>篩選器!M403</f>
        <v>0</v>
      </c>
      <c r="T403" s="96" t="str">
        <f t="shared" si="73"/>
        <v/>
      </c>
      <c r="U403" s="96" t="e">
        <f>篩選器!N403</f>
        <v>#N/A</v>
      </c>
      <c r="V403" s="96">
        <f>篩選器!O403</f>
        <v>0</v>
      </c>
      <c r="W403" s="96" t="str">
        <f t="shared" si="74"/>
        <v/>
      </c>
      <c r="X403" t="e">
        <f>篩選器!P403</f>
        <v>#N/A</v>
      </c>
      <c r="Y403">
        <f>篩選器!Q403</f>
        <v>0</v>
      </c>
      <c r="Z403" s="96" t="str">
        <f t="shared" si="75"/>
        <v/>
      </c>
      <c r="AA403" t="e">
        <f>篩選器!R403</f>
        <v>#N/A</v>
      </c>
      <c r="AB403">
        <f>篩選器!S403</f>
        <v>0</v>
      </c>
      <c r="AC403" s="96" t="str">
        <f t="shared" si="76"/>
        <v/>
      </c>
      <c r="AD403" t="e">
        <f>篩選器!T403</f>
        <v>#N/A</v>
      </c>
      <c r="AE403">
        <f>篩選器!U403</f>
        <v>0</v>
      </c>
      <c r="AF403" s="96" t="str">
        <f t="shared" si="77"/>
        <v/>
      </c>
    </row>
    <row r="404" spans="1:32" ht="12" customHeight="1">
      <c r="A404" s="108">
        <f>藥品總表!C407</f>
        <v>0</v>
      </c>
      <c r="B404" s="32">
        <f>藥品總表!B407</f>
        <v>0</v>
      </c>
      <c r="C404" s="117">
        <f>藥品總表!D407</f>
        <v>0</v>
      </c>
      <c r="E404" s="131" t="str">
        <f t="shared" si="68"/>
        <v>、、、、、、、</v>
      </c>
      <c r="F404" s="131" t="str">
        <f t="shared" si="69"/>
        <v/>
      </c>
      <c r="G404" s="131" t="str">
        <f t="shared" si="70"/>
        <v/>
      </c>
      <c r="H404" s="131"/>
      <c r="I404" s="96" t="e">
        <f>篩選器!F404</f>
        <v>#N/A</v>
      </c>
      <c r="J404" s="96">
        <f>篩選器!G404</f>
        <v>0</v>
      </c>
      <c r="K404" s="96" t="str">
        <f t="shared" si="78"/>
        <v/>
      </c>
      <c r="L404" s="96" t="e">
        <f>篩選器!H404</f>
        <v>#N/A</v>
      </c>
      <c r="M404" s="96">
        <f>篩選器!I404</f>
        <v>0</v>
      </c>
      <c r="N404" s="96" t="str">
        <f t="shared" si="71"/>
        <v/>
      </c>
      <c r="O404" s="96" t="e">
        <f>篩選器!J404</f>
        <v>#N/A</v>
      </c>
      <c r="P404" s="96">
        <f>篩選器!K404</f>
        <v>0</v>
      </c>
      <c r="Q404" s="96" t="str">
        <f t="shared" si="72"/>
        <v/>
      </c>
      <c r="R404" s="96" t="e">
        <f>篩選器!L404</f>
        <v>#N/A</v>
      </c>
      <c r="S404" s="96">
        <f>篩選器!M404</f>
        <v>0</v>
      </c>
      <c r="T404" s="96" t="str">
        <f t="shared" si="73"/>
        <v/>
      </c>
      <c r="U404" s="96" t="e">
        <f>篩選器!N404</f>
        <v>#N/A</v>
      </c>
      <c r="V404" s="96">
        <f>篩選器!O404</f>
        <v>0</v>
      </c>
      <c r="W404" s="96" t="str">
        <f t="shared" si="74"/>
        <v/>
      </c>
      <c r="X404" t="e">
        <f>篩選器!P404</f>
        <v>#N/A</v>
      </c>
      <c r="Y404">
        <f>篩選器!Q404</f>
        <v>0</v>
      </c>
      <c r="Z404" s="96" t="str">
        <f t="shared" si="75"/>
        <v/>
      </c>
      <c r="AA404" t="e">
        <f>篩選器!R404</f>
        <v>#N/A</v>
      </c>
      <c r="AB404">
        <f>篩選器!S404</f>
        <v>0</v>
      </c>
      <c r="AC404" s="96" t="str">
        <f t="shared" si="76"/>
        <v/>
      </c>
      <c r="AD404" t="e">
        <f>篩選器!T404</f>
        <v>#N/A</v>
      </c>
      <c r="AE404">
        <f>篩選器!U404</f>
        <v>0</v>
      </c>
      <c r="AF404" s="96" t="str">
        <f t="shared" si="77"/>
        <v/>
      </c>
    </row>
    <row r="405" spans="1:32" ht="12" customHeight="1">
      <c r="A405" s="108">
        <f>藥品總表!C408</f>
        <v>0</v>
      </c>
      <c r="B405" s="32">
        <f>藥品總表!B408</f>
        <v>0</v>
      </c>
      <c r="C405" s="117">
        <f>藥品總表!D408</f>
        <v>0</v>
      </c>
      <c r="E405" s="131" t="str">
        <f t="shared" si="68"/>
        <v>、、、、、、、</v>
      </c>
      <c r="F405" s="131" t="str">
        <f t="shared" si="69"/>
        <v/>
      </c>
      <c r="G405" s="131" t="str">
        <f t="shared" si="70"/>
        <v/>
      </c>
      <c r="H405" s="131"/>
      <c r="I405" s="96" t="e">
        <f>篩選器!F405</f>
        <v>#N/A</v>
      </c>
      <c r="J405" s="96">
        <f>篩選器!G405</f>
        <v>0</v>
      </c>
      <c r="K405" s="96" t="str">
        <f t="shared" si="78"/>
        <v/>
      </c>
      <c r="L405" s="96" t="e">
        <f>篩選器!H405</f>
        <v>#N/A</v>
      </c>
      <c r="M405" s="96">
        <f>篩選器!I405</f>
        <v>0</v>
      </c>
      <c r="N405" s="96" t="str">
        <f t="shared" si="71"/>
        <v/>
      </c>
      <c r="O405" s="96" t="e">
        <f>篩選器!J405</f>
        <v>#N/A</v>
      </c>
      <c r="P405" s="96">
        <f>篩選器!K405</f>
        <v>0</v>
      </c>
      <c r="Q405" s="96" t="str">
        <f t="shared" si="72"/>
        <v/>
      </c>
      <c r="R405" s="96" t="e">
        <f>篩選器!L405</f>
        <v>#N/A</v>
      </c>
      <c r="S405" s="96">
        <f>篩選器!M405</f>
        <v>0</v>
      </c>
      <c r="T405" s="96" t="str">
        <f t="shared" si="73"/>
        <v/>
      </c>
      <c r="U405" s="96" t="e">
        <f>篩選器!N405</f>
        <v>#N/A</v>
      </c>
      <c r="V405" s="96">
        <f>篩選器!O405</f>
        <v>0</v>
      </c>
      <c r="W405" s="96" t="str">
        <f t="shared" si="74"/>
        <v/>
      </c>
      <c r="X405" t="e">
        <f>篩選器!P405</f>
        <v>#N/A</v>
      </c>
      <c r="Y405">
        <f>篩選器!Q405</f>
        <v>0</v>
      </c>
      <c r="Z405" s="96" t="str">
        <f t="shared" si="75"/>
        <v/>
      </c>
      <c r="AA405" t="e">
        <f>篩選器!R405</f>
        <v>#N/A</v>
      </c>
      <c r="AB405">
        <f>篩選器!S405</f>
        <v>0</v>
      </c>
      <c r="AC405" s="96" t="str">
        <f t="shared" si="76"/>
        <v/>
      </c>
      <c r="AD405" t="e">
        <f>篩選器!T405</f>
        <v>#N/A</v>
      </c>
      <c r="AE405">
        <f>篩選器!U405</f>
        <v>0</v>
      </c>
      <c r="AF405" s="96" t="str">
        <f t="shared" si="77"/>
        <v/>
      </c>
    </row>
    <row r="406" spans="1:32" ht="12" customHeight="1">
      <c r="A406" s="108">
        <f>藥品總表!C409</f>
        <v>0</v>
      </c>
      <c r="B406" s="32">
        <f>藥品總表!B409</f>
        <v>0</v>
      </c>
      <c r="C406" s="117">
        <f>藥品總表!D409</f>
        <v>0</v>
      </c>
      <c r="E406" s="131" t="str">
        <f t="shared" si="68"/>
        <v>、、、、、、、</v>
      </c>
      <c r="F406" s="131" t="str">
        <f t="shared" si="69"/>
        <v/>
      </c>
      <c r="G406" s="131" t="str">
        <f t="shared" si="70"/>
        <v/>
      </c>
      <c r="H406" s="131"/>
      <c r="I406" s="96" t="e">
        <f>篩選器!F406</f>
        <v>#N/A</v>
      </c>
      <c r="J406" s="96">
        <f>篩選器!G406</f>
        <v>0</v>
      </c>
      <c r="K406" s="96" t="str">
        <f t="shared" si="78"/>
        <v/>
      </c>
      <c r="L406" s="96" t="e">
        <f>篩選器!H406</f>
        <v>#N/A</v>
      </c>
      <c r="M406" s="96">
        <f>篩選器!I406</f>
        <v>0</v>
      </c>
      <c r="N406" s="96" t="str">
        <f t="shared" si="71"/>
        <v/>
      </c>
      <c r="O406" s="96" t="e">
        <f>篩選器!J406</f>
        <v>#N/A</v>
      </c>
      <c r="P406" s="96">
        <f>篩選器!K406</f>
        <v>0</v>
      </c>
      <c r="Q406" s="96" t="str">
        <f t="shared" si="72"/>
        <v/>
      </c>
      <c r="R406" s="96" t="e">
        <f>篩選器!L406</f>
        <v>#N/A</v>
      </c>
      <c r="S406" s="96">
        <f>篩選器!M406</f>
        <v>0</v>
      </c>
      <c r="T406" s="96" t="str">
        <f t="shared" si="73"/>
        <v/>
      </c>
      <c r="U406" s="96" t="e">
        <f>篩選器!N406</f>
        <v>#N/A</v>
      </c>
      <c r="V406" s="96">
        <f>篩選器!O406</f>
        <v>0</v>
      </c>
      <c r="W406" s="96" t="str">
        <f t="shared" si="74"/>
        <v/>
      </c>
      <c r="X406" t="e">
        <f>篩選器!P406</f>
        <v>#N/A</v>
      </c>
      <c r="Y406">
        <f>篩選器!Q406</f>
        <v>0</v>
      </c>
      <c r="Z406" s="96" t="str">
        <f t="shared" si="75"/>
        <v/>
      </c>
      <c r="AA406" t="e">
        <f>篩選器!R406</f>
        <v>#N/A</v>
      </c>
      <c r="AB406">
        <f>篩選器!S406</f>
        <v>0</v>
      </c>
      <c r="AC406" s="96" t="str">
        <f t="shared" si="76"/>
        <v/>
      </c>
      <c r="AD406" t="e">
        <f>篩選器!T406</f>
        <v>#N/A</v>
      </c>
      <c r="AE406">
        <f>篩選器!U406</f>
        <v>0</v>
      </c>
      <c r="AF406" s="96" t="str">
        <f t="shared" si="77"/>
        <v/>
      </c>
    </row>
    <row r="407" spans="1:32" ht="12" customHeight="1">
      <c r="A407" s="108">
        <f>藥品總表!C410</f>
        <v>0</v>
      </c>
      <c r="B407" s="32">
        <f>藥品總表!B410</f>
        <v>0</v>
      </c>
      <c r="C407" s="117">
        <f>藥品總表!D410</f>
        <v>0</v>
      </c>
      <c r="E407" s="131" t="str">
        <f t="shared" si="68"/>
        <v>、、、、、、、</v>
      </c>
      <c r="F407" s="131" t="str">
        <f t="shared" si="69"/>
        <v/>
      </c>
      <c r="G407" s="131" t="str">
        <f t="shared" si="70"/>
        <v/>
      </c>
      <c r="H407" s="131"/>
      <c r="I407" s="96" t="e">
        <f>篩選器!F407</f>
        <v>#N/A</v>
      </c>
      <c r="J407" s="96">
        <f>篩選器!G407</f>
        <v>0</v>
      </c>
      <c r="K407" s="96" t="str">
        <f t="shared" si="78"/>
        <v/>
      </c>
      <c r="L407" s="96" t="e">
        <f>篩選器!H407</f>
        <v>#N/A</v>
      </c>
      <c r="M407" s="96">
        <f>篩選器!I407</f>
        <v>0</v>
      </c>
      <c r="N407" s="96" t="str">
        <f t="shared" si="71"/>
        <v/>
      </c>
      <c r="O407" s="96" t="e">
        <f>篩選器!J407</f>
        <v>#N/A</v>
      </c>
      <c r="P407" s="96">
        <f>篩選器!K407</f>
        <v>0</v>
      </c>
      <c r="Q407" s="96" t="str">
        <f t="shared" si="72"/>
        <v/>
      </c>
      <c r="R407" s="96" t="e">
        <f>篩選器!L407</f>
        <v>#N/A</v>
      </c>
      <c r="S407" s="96">
        <f>篩選器!M407</f>
        <v>0</v>
      </c>
      <c r="T407" s="96" t="str">
        <f t="shared" si="73"/>
        <v/>
      </c>
      <c r="U407" s="96" t="e">
        <f>篩選器!N407</f>
        <v>#N/A</v>
      </c>
      <c r="V407" s="96">
        <f>篩選器!O407</f>
        <v>0</v>
      </c>
      <c r="W407" s="96" t="str">
        <f t="shared" si="74"/>
        <v/>
      </c>
      <c r="X407" t="e">
        <f>篩選器!P407</f>
        <v>#N/A</v>
      </c>
      <c r="Y407">
        <f>篩選器!Q407</f>
        <v>0</v>
      </c>
      <c r="Z407" s="96" t="str">
        <f t="shared" si="75"/>
        <v/>
      </c>
      <c r="AA407" t="e">
        <f>篩選器!R407</f>
        <v>#N/A</v>
      </c>
      <c r="AB407">
        <f>篩選器!S407</f>
        <v>0</v>
      </c>
      <c r="AC407" s="96" t="str">
        <f t="shared" si="76"/>
        <v/>
      </c>
      <c r="AD407" t="e">
        <f>篩選器!T407</f>
        <v>#N/A</v>
      </c>
      <c r="AE407">
        <f>篩選器!U407</f>
        <v>0</v>
      </c>
      <c r="AF407" s="96" t="str">
        <f t="shared" si="77"/>
        <v/>
      </c>
    </row>
    <row r="408" spans="1:32" ht="12" customHeight="1">
      <c r="A408" s="108">
        <f>藥品總表!C411</f>
        <v>0</v>
      </c>
      <c r="B408" s="32">
        <f>藥品總表!B411</f>
        <v>0</v>
      </c>
      <c r="C408" s="117">
        <f>藥品總表!D411</f>
        <v>0</v>
      </c>
      <c r="E408" s="131" t="str">
        <f t="shared" si="68"/>
        <v>、、、、、、、</v>
      </c>
      <c r="F408" s="131" t="str">
        <f t="shared" si="69"/>
        <v/>
      </c>
      <c r="G408" s="131" t="str">
        <f t="shared" si="70"/>
        <v/>
      </c>
      <c r="H408" s="131"/>
      <c r="I408" s="96" t="e">
        <f>篩選器!F408</f>
        <v>#N/A</v>
      </c>
      <c r="J408" s="96">
        <f>篩選器!G408</f>
        <v>0</v>
      </c>
      <c r="K408" s="96" t="str">
        <f t="shared" si="78"/>
        <v/>
      </c>
      <c r="L408" s="96" t="e">
        <f>篩選器!H408</f>
        <v>#N/A</v>
      </c>
      <c r="M408" s="96">
        <f>篩選器!I408</f>
        <v>0</v>
      </c>
      <c r="N408" s="96" t="str">
        <f t="shared" si="71"/>
        <v/>
      </c>
      <c r="O408" s="96" t="e">
        <f>篩選器!J408</f>
        <v>#N/A</v>
      </c>
      <c r="P408" s="96">
        <f>篩選器!K408</f>
        <v>0</v>
      </c>
      <c r="Q408" s="96" t="str">
        <f t="shared" si="72"/>
        <v/>
      </c>
      <c r="R408" s="96" t="e">
        <f>篩選器!L408</f>
        <v>#N/A</v>
      </c>
      <c r="S408" s="96">
        <f>篩選器!M408</f>
        <v>0</v>
      </c>
      <c r="T408" s="96" t="str">
        <f t="shared" si="73"/>
        <v/>
      </c>
      <c r="U408" s="96" t="e">
        <f>篩選器!N408</f>
        <v>#N/A</v>
      </c>
      <c r="V408" s="96">
        <f>篩選器!O408</f>
        <v>0</v>
      </c>
      <c r="W408" s="96" t="str">
        <f t="shared" si="74"/>
        <v/>
      </c>
      <c r="X408" t="e">
        <f>篩選器!P408</f>
        <v>#N/A</v>
      </c>
      <c r="Y408">
        <f>篩選器!Q408</f>
        <v>0</v>
      </c>
      <c r="Z408" s="96" t="str">
        <f t="shared" si="75"/>
        <v/>
      </c>
      <c r="AA408" t="e">
        <f>篩選器!R408</f>
        <v>#N/A</v>
      </c>
      <c r="AB408">
        <f>篩選器!S408</f>
        <v>0</v>
      </c>
      <c r="AC408" s="96" t="str">
        <f t="shared" si="76"/>
        <v/>
      </c>
      <c r="AD408" t="e">
        <f>篩選器!T408</f>
        <v>#N/A</v>
      </c>
      <c r="AE408">
        <f>篩選器!U408</f>
        <v>0</v>
      </c>
      <c r="AF408" s="96" t="str">
        <f t="shared" si="77"/>
        <v/>
      </c>
    </row>
    <row r="409" spans="1:32" ht="12" customHeight="1">
      <c r="A409" s="108">
        <f>藥品總表!C412</f>
        <v>0</v>
      </c>
      <c r="B409" s="32">
        <f>藥品總表!B412</f>
        <v>0</v>
      </c>
      <c r="C409" s="117">
        <f>藥品總表!D412</f>
        <v>0</v>
      </c>
      <c r="E409" s="131" t="str">
        <f t="shared" si="68"/>
        <v>、、、、、、、</v>
      </c>
      <c r="F409" s="131" t="str">
        <f t="shared" si="69"/>
        <v/>
      </c>
      <c r="G409" s="131" t="str">
        <f t="shared" si="70"/>
        <v/>
      </c>
      <c r="H409" s="131"/>
      <c r="I409" s="96" t="e">
        <f>篩選器!F409</f>
        <v>#N/A</v>
      </c>
      <c r="J409" s="96">
        <f>篩選器!G409</f>
        <v>0</v>
      </c>
      <c r="K409" s="96" t="str">
        <f t="shared" si="78"/>
        <v/>
      </c>
      <c r="L409" s="96" t="e">
        <f>篩選器!H409</f>
        <v>#N/A</v>
      </c>
      <c r="M409" s="96">
        <f>篩選器!I409</f>
        <v>0</v>
      </c>
      <c r="N409" s="96" t="str">
        <f t="shared" si="71"/>
        <v/>
      </c>
      <c r="O409" s="96" t="e">
        <f>篩選器!J409</f>
        <v>#N/A</v>
      </c>
      <c r="P409" s="96">
        <f>篩選器!K409</f>
        <v>0</v>
      </c>
      <c r="Q409" s="96" t="str">
        <f t="shared" si="72"/>
        <v/>
      </c>
      <c r="R409" s="96" t="e">
        <f>篩選器!L409</f>
        <v>#N/A</v>
      </c>
      <c r="S409" s="96">
        <f>篩選器!M409</f>
        <v>0</v>
      </c>
      <c r="T409" s="96" t="str">
        <f t="shared" si="73"/>
        <v/>
      </c>
      <c r="U409" s="96" t="e">
        <f>篩選器!N409</f>
        <v>#N/A</v>
      </c>
      <c r="V409" s="96">
        <f>篩選器!O409</f>
        <v>0</v>
      </c>
      <c r="W409" s="96" t="str">
        <f t="shared" si="74"/>
        <v/>
      </c>
      <c r="X409" t="e">
        <f>篩選器!P409</f>
        <v>#N/A</v>
      </c>
      <c r="Y409">
        <f>篩選器!Q409</f>
        <v>0</v>
      </c>
      <c r="Z409" s="96" t="str">
        <f t="shared" si="75"/>
        <v/>
      </c>
      <c r="AA409" t="e">
        <f>篩選器!R409</f>
        <v>#N/A</v>
      </c>
      <c r="AB409">
        <f>篩選器!S409</f>
        <v>0</v>
      </c>
      <c r="AC409" s="96" t="str">
        <f t="shared" si="76"/>
        <v/>
      </c>
      <c r="AD409" t="e">
        <f>篩選器!T409</f>
        <v>#N/A</v>
      </c>
      <c r="AE409">
        <f>篩選器!U409</f>
        <v>0</v>
      </c>
      <c r="AF409" s="96" t="str">
        <f t="shared" si="77"/>
        <v/>
      </c>
    </row>
    <row r="410" spans="1:32" ht="12" customHeight="1">
      <c r="A410" s="108">
        <f>藥品總表!C413</f>
        <v>0</v>
      </c>
      <c r="B410" s="32">
        <f>藥品總表!B413</f>
        <v>0</v>
      </c>
      <c r="C410" s="117">
        <f>藥品總表!D413</f>
        <v>0</v>
      </c>
      <c r="E410" s="131" t="str">
        <f t="shared" si="68"/>
        <v>、、、、、、、</v>
      </c>
      <c r="F410" s="131" t="str">
        <f t="shared" si="69"/>
        <v/>
      </c>
      <c r="G410" s="131" t="str">
        <f t="shared" si="70"/>
        <v/>
      </c>
      <c r="H410" s="131"/>
      <c r="I410" s="96" t="e">
        <f>篩選器!F410</f>
        <v>#N/A</v>
      </c>
      <c r="J410" s="96">
        <f>篩選器!G410</f>
        <v>0</v>
      </c>
      <c r="K410" s="96" t="str">
        <f t="shared" si="78"/>
        <v/>
      </c>
      <c r="L410" s="96" t="e">
        <f>篩選器!H410</f>
        <v>#N/A</v>
      </c>
      <c r="M410" s="96">
        <f>篩選器!I410</f>
        <v>0</v>
      </c>
      <c r="N410" s="96" t="str">
        <f t="shared" si="71"/>
        <v/>
      </c>
      <c r="O410" s="96" t="e">
        <f>篩選器!J410</f>
        <v>#N/A</v>
      </c>
      <c r="P410" s="96">
        <f>篩選器!K410</f>
        <v>0</v>
      </c>
      <c r="Q410" s="96" t="str">
        <f t="shared" si="72"/>
        <v/>
      </c>
      <c r="R410" s="96" t="e">
        <f>篩選器!L410</f>
        <v>#N/A</v>
      </c>
      <c r="S410" s="96">
        <f>篩選器!M410</f>
        <v>0</v>
      </c>
      <c r="T410" s="96" t="str">
        <f t="shared" si="73"/>
        <v/>
      </c>
      <c r="U410" s="96" t="e">
        <f>篩選器!N410</f>
        <v>#N/A</v>
      </c>
      <c r="V410" s="96">
        <f>篩選器!O410</f>
        <v>0</v>
      </c>
      <c r="W410" s="96" t="str">
        <f t="shared" si="74"/>
        <v/>
      </c>
      <c r="X410" t="e">
        <f>篩選器!P410</f>
        <v>#N/A</v>
      </c>
      <c r="Y410">
        <f>篩選器!Q410</f>
        <v>0</v>
      </c>
      <c r="Z410" s="96" t="str">
        <f t="shared" si="75"/>
        <v/>
      </c>
      <c r="AA410" t="e">
        <f>篩選器!R410</f>
        <v>#N/A</v>
      </c>
      <c r="AB410">
        <f>篩選器!S410</f>
        <v>0</v>
      </c>
      <c r="AC410" s="96" t="str">
        <f t="shared" si="76"/>
        <v/>
      </c>
      <c r="AD410" t="e">
        <f>篩選器!T410</f>
        <v>#N/A</v>
      </c>
      <c r="AE410">
        <f>篩選器!U410</f>
        <v>0</v>
      </c>
      <c r="AF410" s="96" t="str">
        <f t="shared" si="77"/>
        <v/>
      </c>
    </row>
    <row r="411" spans="1:32" ht="12" customHeight="1">
      <c r="A411" s="108">
        <f>藥品總表!C414</f>
        <v>0</v>
      </c>
      <c r="B411" s="32">
        <f>藥品總表!B414</f>
        <v>0</v>
      </c>
      <c r="C411" s="117">
        <f>藥品總表!D414</f>
        <v>0</v>
      </c>
      <c r="E411" s="131" t="str">
        <f t="shared" si="68"/>
        <v>、、、、、、、</v>
      </c>
      <c r="F411" s="131" t="str">
        <f t="shared" si="69"/>
        <v/>
      </c>
      <c r="G411" s="131" t="str">
        <f t="shared" si="70"/>
        <v/>
      </c>
      <c r="H411" s="131"/>
      <c r="I411" s="96" t="e">
        <f>篩選器!F411</f>
        <v>#N/A</v>
      </c>
      <c r="J411" s="96">
        <f>篩選器!G411</f>
        <v>0</v>
      </c>
      <c r="K411" s="96" t="str">
        <f t="shared" si="78"/>
        <v/>
      </c>
      <c r="L411" s="96" t="e">
        <f>篩選器!H411</f>
        <v>#N/A</v>
      </c>
      <c r="M411" s="96">
        <f>篩選器!I411</f>
        <v>0</v>
      </c>
      <c r="N411" s="96" t="str">
        <f t="shared" si="71"/>
        <v/>
      </c>
      <c r="O411" s="96" t="e">
        <f>篩選器!J411</f>
        <v>#N/A</v>
      </c>
      <c r="P411" s="96">
        <f>篩選器!K411</f>
        <v>0</v>
      </c>
      <c r="Q411" s="96" t="str">
        <f t="shared" si="72"/>
        <v/>
      </c>
      <c r="R411" s="96" t="e">
        <f>篩選器!L411</f>
        <v>#N/A</v>
      </c>
      <c r="S411" s="96">
        <f>篩選器!M411</f>
        <v>0</v>
      </c>
      <c r="T411" s="96" t="str">
        <f t="shared" si="73"/>
        <v/>
      </c>
      <c r="U411" s="96" t="e">
        <f>篩選器!N411</f>
        <v>#N/A</v>
      </c>
      <c r="V411" s="96">
        <f>篩選器!O411</f>
        <v>0</v>
      </c>
      <c r="W411" s="96" t="str">
        <f t="shared" si="74"/>
        <v/>
      </c>
      <c r="X411" t="e">
        <f>篩選器!P411</f>
        <v>#N/A</v>
      </c>
      <c r="Y411">
        <f>篩選器!Q411</f>
        <v>0</v>
      </c>
      <c r="Z411" s="96" t="str">
        <f t="shared" si="75"/>
        <v/>
      </c>
      <c r="AA411" t="e">
        <f>篩選器!R411</f>
        <v>#N/A</v>
      </c>
      <c r="AB411">
        <f>篩選器!S411</f>
        <v>0</v>
      </c>
      <c r="AC411" s="96" t="str">
        <f t="shared" si="76"/>
        <v/>
      </c>
      <c r="AD411" t="e">
        <f>篩選器!T411</f>
        <v>#N/A</v>
      </c>
      <c r="AE411">
        <f>篩選器!U411</f>
        <v>0</v>
      </c>
      <c r="AF411" s="96" t="str">
        <f t="shared" si="77"/>
        <v/>
      </c>
    </row>
    <row r="412" spans="1:32" ht="12" customHeight="1">
      <c r="A412" s="108">
        <f>藥品總表!C415</f>
        <v>0</v>
      </c>
      <c r="B412" s="32">
        <f>藥品總表!B415</f>
        <v>0</v>
      </c>
      <c r="C412" s="117">
        <f>藥品總表!D415</f>
        <v>0</v>
      </c>
      <c r="E412" s="131" t="str">
        <f t="shared" si="68"/>
        <v>、、、、、、、</v>
      </c>
      <c r="F412" s="131" t="str">
        <f t="shared" si="69"/>
        <v/>
      </c>
      <c r="G412" s="131" t="str">
        <f t="shared" si="70"/>
        <v/>
      </c>
      <c r="H412" s="131"/>
      <c r="I412" s="96" t="e">
        <f>篩選器!F412</f>
        <v>#N/A</v>
      </c>
      <c r="J412" s="96">
        <f>篩選器!G412</f>
        <v>0</v>
      </c>
      <c r="K412" s="96" t="str">
        <f t="shared" si="78"/>
        <v/>
      </c>
      <c r="L412" s="96" t="e">
        <f>篩選器!H412</f>
        <v>#N/A</v>
      </c>
      <c r="M412" s="96">
        <f>篩選器!I412</f>
        <v>0</v>
      </c>
      <c r="N412" s="96" t="str">
        <f t="shared" si="71"/>
        <v/>
      </c>
      <c r="O412" s="96" t="e">
        <f>篩選器!J412</f>
        <v>#N/A</v>
      </c>
      <c r="P412" s="96">
        <f>篩選器!K412</f>
        <v>0</v>
      </c>
      <c r="Q412" s="96" t="str">
        <f t="shared" si="72"/>
        <v/>
      </c>
      <c r="R412" s="96" t="e">
        <f>篩選器!L412</f>
        <v>#N/A</v>
      </c>
      <c r="S412" s="96">
        <f>篩選器!M412</f>
        <v>0</v>
      </c>
      <c r="T412" s="96" t="str">
        <f t="shared" si="73"/>
        <v/>
      </c>
      <c r="U412" s="96" t="e">
        <f>篩選器!N412</f>
        <v>#N/A</v>
      </c>
      <c r="V412" s="96">
        <f>篩選器!O412</f>
        <v>0</v>
      </c>
      <c r="W412" s="96" t="str">
        <f t="shared" si="74"/>
        <v/>
      </c>
      <c r="X412" t="e">
        <f>篩選器!P412</f>
        <v>#N/A</v>
      </c>
      <c r="Y412">
        <f>篩選器!Q412</f>
        <v>0</v>
      </c>
      <c r="Z412" s="96" t="str">
        <f t="shared" si="75"/>
        <v/>
      </c>
      <c r="AA412" t="e">
        <f>篩選器!R412</f>
        <v>#N/A</v>
      </c>
      <c r="AB412">
        <f>篩選器!S412</f>
        <v>0</v>
      </c>
      <c r="AC412" s="96" t="str">
        <f t="shared" si="76"/>
        <v/>
      </c>
      <c r="AD412" t="e">
        <f>篩選器!T412</f>
        <v>#N/A</v>
      </c>
      <c r="AE412">
        <f>篩選器!U412</f>
        <v>0</v>
      </c>
      <c r="AF412" s="96" t="str">
        <f t="shared" si="77"/>
        <v/>
      </c>
    </row>
    <row r="413" spans="1:32" ht="12" customHeight="1">
      <c r="A413" s="108">
        <f>藥品總表!C416</f>
        <v>0</v>
      </c>
      <c r="B413" s="32">
        <f>藥品總表!B416</f>
        <v>0</v>
      </c>
      <c r="C413" s="117">
        <f>藥品總表!D416</f>
        <v>0</v>
      </c>
      <c r="E413" s="131" t="str">
        <f t="shared" si="68"/>
        <v>、、、、、、、</v>
      </c>
      <c r="F413" s="131" t="str">
        <f t="shared" si="69"/>
        <v/>
      </c>
      <c r="G413" s="131" t="str">
        <f t="shared" si="70"/>
        <v/>
      </c>
      <c r="H413" s="131"/>
      <c r="I413" s="96" t="e">
        <f>篩選器!F413</f>
        <v>#N/A</v>
      </c>
      <c r="J413" s="96">
        <f>篩選器!G413</f>
        <v>0</v>
      </c>
      <c r="K413" s="96" t="str">
        <f t="shared" si="78"/>
        <v/>
      </c>
      <c r="L413" s="96" t="e">
        <f>篩選器!H413</f>
        <v>#N/A</v>
      </c>
      <c r="M413" s="96">
        <f>篩選器!I413</f>
        <v>0</v>
      </c>
      <c r="N413" s="96" t="str">
        <f t="shared" si="71"/>
        <v/>
      </c>
      <c r="O413" s="96" t="e">
        <f>篩選器!J413</f>
        <v>#N/A</v>
      </c>
      <c r="P413" s="96">
        <f>篩選器!K413</f>
        <v>0</v>
      </c>
      <c r="Q413" s="96" t="str">
        <f t="shared" si="72"/>
        <v/>
      </c>
      <c r="R413" s="96" t="e">
        <f>篩選器!L413</f>
        <v>#N/A</v>
      </c>
      <c r="S413" s="96">
        <f>篩選器!M413</f>
        <v>0</v>
      </c>
      <c r="T413" s="96" t="str">
        <f t="shared" si="73"/>
        <v/>
      </c>
      <c r="U413" s="96" t="e">
        <f>篩選器!N413</f>
        <v>#N/A</v>
      </c>
      <c r="V413" s="96">
        <f>篩選器!O413</f>
        <v>0</v>
      </c>
      <c r="W413" s="96" t="str">
        <f t="shared" si="74"/>
        <v/>
      </c>
      <c r="X413" t="e">
        <f>篩選器!P413</f>
        <v>#N/A</v>
      </c>
      <c r="Y413">
        <f>篩選器!Q413</f>
        <v>0</v>
      </c>
      <c r="Z413" s="96" t="str">
        <f t="shared" si="75"/>
        <v/>
      </c>
      <c r="AA413" t="e">
        <f>篩選器!R413</f>
        <v>#N/A</v>
      </c>
      <c r="AB413">
        <f>篩選器!S413</f>
        <v>0</v>
      </c>
      <c r="AC413" s="96" t="str">
        <f t="shared" si="76"/>
        <v/>
      </c>
      <c r="AD413" t="e">
        <f>篩選器!T413</f>
        <v>#N/A</v>
      </c>
      <c r="AE413">
        <f>篩選器!U413</f>
        <v>0</v>
      </c>
      <c r="AF413" s="96" t="str">
        <f t="shared" si="77"/>
        <v/>
      </c>
    </row>
    <row r="414" spans="1:32" ht="12" customHeight="1">
      <c r="A414" s="108">
        <f>藥品總表!C417</f>
        <v>0</v>
      </c>
      <c r="B414" s="32">
        <f>藥品總表!B417</f>
        <v>0</v>
      </c>
      <c r="C414" s="117">
        <f>藥品總表!D417</f>
        <v>0</v>
      </c>
      <c r="E414" s="131" t="str">
        <f t="shared" si="68"/>
        <v>、、、、、、、</v>
      </c>
      <c r="F414" s="131" t="str">
        <f t="shared" si="69"/>
        <v/>
      </c>
      <c r="G414" s="131" t="str">
        <f t="shared" si="70"/>
        <v/>
      </c>
      <c r="H414" s="131"/>
      <c r="I414" s="96" t="e">
        <f>篩選器!F414</f>
        <v>#N/A</v>
      </c>
      <c r="J414" s="96">
        <f>篩選器!G414</f>
        <v>0</v>
      </c>
      <c r="K414" s="96" t="str">
        <f t="shared" si="78"/>
        <v/>
      </c>
      <c r="L414" s="96" t="e">
        <f>篩選器!H414</f>
        <v>#N/A</v>
      </c>
      <c r="M414" s="96">
        <f>篩選器!I414</f>
        <v>0</v>
      </c>
      <c r="N414" s="96" t="str">
        <f t="shared" si="71"/>
        <v/>
      </c>
      <c r="O414" s="96" t="e">
        <f>篩選器!J414</f>
        <v>#N/A</v>
      </c>
      <c r="P414" s="96">
        <f>篩選器!K414</f>
        <v>0</v>
      </c>
      <c r="Q414" s="96" t="str">
        <f t="shared" si="72"/>
        <v/>
      </c>
      <c r="R414" s="96" t="e">
        <f>篩選器!L414</f>
        <v>#N/A</v>
      </c>
      <c r="S414" s="96">
        <f>篩選器!M414</f>
        <v>0</v>
      </c>
      <c r="T414" s="96" t="str">
        <f t="shared" si="73"/>
        <v/>
      </c>
      <c r="U414" s="96" t="e">
        <f>篩選器!N414</f>
        <v>#N/A</v>
      </c>
      <c r="V414" s="96">
        <f>篩選器!O414</f>
        <v>0</v>
      </c>
      <c r="W414" s="96" t="str">
        <f t="shared" si="74"/>
        <v/>
      </c>
      <c r="X414" t="e">
        <f>篩選器!P414</f>
        <v>#N/A</v>
      </c>
      <c r="Y414">
        <f>篩選器!Q414</f>
        <v>0</v>
      </c>
      <c r="Z414" s="96" t="str">
        <f t="shared" si="75"/>
        <v/>
      </c>
      <c r="AA414" t="e">
        <f>篩選器!R414</f>
        <v>#N/A</v>
      </c>
      <c r="AB414">
        <f>篩選器!S414</f>
        <v>0</v>
      </c>
      <c r="AC414" s="96" t="str">
        <f t="shared" si="76"/>
        <v/>
      </c>
      <c r="AD414" t="e">
        <f>篩選器!T414</f>
        <v>#N/A</v>
      </c>
      <c r="AE414">
        <f>篩選器!U414</f>
        <v>0</v>
      </c>
      <c r="AF414" s="96" t="str">
        <f t="shared" si="77"/>
        <v/>
      </c>
    </row>
    <row r="415" spans="1:32" ht="12" customHeight="1">
      <c r="A415" s="108">
        <f>藥品總表!C418</f>
        <v>0</v>
      </c>
      <c r="B415" s="32">
        <f>藥品總表!B418</f>
        <v>0</v>
      </c>
      <c r="C415" s="117">
        <f>藥品總表!D418</f>
        <v>0</v>
      </c>
      <c r="E415" s="131" t="str">
        <f t="shared" si="68"/>
        <v>、、、、、、、</v>
      </c>
      <c r="F415" s="131" t="str">
        <f t="shared" si="69"/>
        <v/>
      </c>
      <c r="G415" s="131" t="str">
        <f t="shared" si="70"/>
        <v/>
      </c>
      <c r="H415" s="131"/>
      <c r="I415" s="96" t="e">
        <f>篩選器!F415</f>
        <v>#N/A</v>
      </c>
      <c r="J415" s="96">
        <f>篩選器!G415</f>
        <v>0</v>
      </c>
      <c r="K415" s="96" t="str">
        <f t="shared" si="78"/>
        <v/>
      </c>
      <c r="L415" s="96" t="e">
        <f>篩選器!H415</f>
        <v>#N/A</v>
      </c>
      <c r="M415" s="96">
        <f>篩選器!I415</f>
        <v>0</v>
      </c>
      <c r="N415" s="96" t="str">
        <f t="shared" si="71"/>
        <v/>
      </c>
      <c r="O415" s="96" t="e">
        <f>篩選器!J415</f>
        <v>#N/A</v>
      </c>
      <c r="P415" s="96">
        <f>篩選器!K415</f>
        <v>0</v>
      </c>
      <c r="Q415" s="96" t="str">
        <f t="shared" si="72"/>
        <v/>
      </c>
      <c r="R415" s="96" t="e">
        <f>篩選器!L415</f>
        <v>#N/A</v>
      </c>
      <c r="S415" s="96">
        <f>篩選器!M415</f>
        <v>0</v>
      </c>
      <c r="T415" s="96" t="str">
        <f t="shared" si="73"/>
        <v/>
      </c>
      <c r="U415" s="96" t="e">
        <f>篩選器!N415</f>
        <v>#N/A</v>
      </c>
      <c r="V415" s="96">
        <f>篩選器!O415</f>
        <v>0</v>
      </c>
      <c r="W415" s="96" t="str">
        <f t="shared" si="74"/>
        <v/>
      </c>
      <c r="X415" t="e">
        <f>篩選器!P415</f>
        <v>#N/A</v>
      </c>
      <c r="Y415">
        <f>篩選器!Q415</f>
        <v>0</v>
      </c>
      <c r="Z415" s="96" t="str">
        <f t="shared" si="75"/>
        <v/>
      </c>
      <c r="AA415" t="e">
        <f>篩選器!R415</f>
        <v>#N/A</v>
      </c>
      <c r="AB415">
        <f>篩選器!S415</f>
        <v>0</v>
      </c>
      <c r="AC415" s="96" t="str">
        <f t="shared" si="76"/>
        <v/>
      </c>
      <c r="AD415" t="e">
        <f>篩選器!T415</f>
        <v>#N/A</v>
      </c>
      <c r="AE415">
        <f>篩選器!U415</f>
        <v>0</v>
      </c>
      <c r="AF415" s="96" t="str">
        <f t="shared" si="77"/>
        <v/>
      </c>
    </row>
    <row r="416" spans="1:32" ht="12" customHeight="1">
      <c r="A416" s="108">
        <f>藥品總表!C419</f>
        <v>0</v>
      </c>
      <c r="B416" s="32">
        <f>藥品總表!B419</f>
        <v>0</v>
      </c>
      <c r="C416" s="117">
        <f>藥品總表!D419</f>
        <v>0</v>
      </c>
      <c r="E416" s="131" t="str">
        <f t="shared" si="68"/>
        <v>、、、、、、、</v>
      </c>
      <c r="F416" s="131" t="str">
        <f t="shared" si="69"/>
        <v/>
      </c>
      <c r="G416" s="131" t="str">
        <f t="shared" si="70"/>
        <v/>
      </c>
      <c r="H416" s="131"/>
      <c r="I416" s="96" t="e">
        <f>篩選器!F416</f>
        <v>#N/A</v>
      </c>
      <c r="J416" s="96">
        <f>篩選器!G416</f>
        <v>0</v>
      </c>
      <c r="K416" s="96" t="str">
        <f t="shared" si="78"/>
        <v/>
      </c>
      <c r="L416" s="96" t="e">
        <f>篩選器!H416</f>
        <v>#N/A</v>
      </c>
      <c r="M416" s="96">
        <f>篩選器!I416</f>
        <v>0</v>
      </c>
      <c r="N416" s="96" t="str">
        <f t="shared" si="71"/>
        <v/>
      </c>
      <c r="O416" s="96" t="e">
        <f>篩選器!J416</f>
        <v>#N/A</v>
      </c>
      <c r="P416" s="96">
        <f>篩選器!K416</f>
        <v>0</v>
      </c>
      <c r="Q416" s="96" t="str">
        <f t="shared" si="72"/>
        <v/>
      </c>
      <c r="R416" s="96" t="e">
        <f>篩選器!L416</f>
        <v>#N/A</v>
      </c>
      <c r="S416" s="96">
        <f>篩選器!M416</f>
        <v>0</v>
      </c>
      <c r="T416" s="96" t="str">
        <f t="shared" si="73"/>
        <v/>
      </c>
      <c r="U416" s="96" t="e">
        <f>篩選器!N416</f>
        <v>#N/A</v>
      </c>
      <c r="V416" s="96">
        <f>篩選器!O416</f>
        <v>0</v>
      </c>
      <c r="W416" s="96" t="str">
        <f t="shared" si="74"/>
        <v/>
      </c>
      <c r="X416" t="e">
        <f>篩選器!P416</f>
        <v>#N/A</v>
      </c>
      <c r="Y416">
        <f>篩選器!Q416</f>
        <v>0</v>
      </c>
      <c r="Z416" s="96" t="str">
        <f t="shared" si="75"/>
        <v/>
      </c>
      <c r="AA416" t="e">
        <f>篩選器!R416</f>
        <v>#N/A</v>
      </c>
      <c r="AB416">
        <f>篩選器!S416</f>
        <v>0</v>
      </c>
      <c r="AC416" s="96" t="str">
        <f t="shared" si="76"/>
        <v/>
      </c>
      <c r="AD416" t="e">
        <f>篩選器!T416</f>
        <v>#N/A</v>
      </c>
      <c r="AE416">
        <f>篩選器!U416</f>
        <v>0</v>
      </c>
      <c r="AF416" s="96" t="str">
        <f t="shared" si="77"/>
        <v/>
      </c>
    </row>
    <row r="417" spans="1:32" ht="12" customHeight="1">
      <c r="A417" s="108">
        <f>藥品總表!C420</f>
        <v>0</v>
      </c>
      <c r="B417" s="32">
        <f>藥品總表!B420</f>
        <v>0</v>
      </c>
      <c r="C417" s="117">
        <f>藥品總表!D420</f>
        <v>0</v>
      </c>
      <c r="E417" s="131" t="str">
        <f t="shared" si="68"/>
        <v>、、、、、、、</v>
      </c>
      <c r="F417" s="131" t="str">
        <f t="shared" si="69"/>
        <v/>
      </c>
      <c r="G417" s="131" t="str">
        <f t="shared" si="70"/>
        <v/>
      </c>
      <c r="H417" s="131"/>
      <c r="I417" s="96" t="e">
        <f>篩選器!F417</f>
        <v>#N/A</v>
      </c>
      <c r="J417" s="96">
        <f>篩選器!G417</f>
        <v>0</v>
      </c>
      <c r="K417" s="96" t="str">
        <f t="shared" si="78"/>
        <v/>
      </c>
      <c r="L417" s="96" t="e">
        <f>篩選器!H417</f>
        <v>#N/A</v>
      </c>
      <c r="M417" s="96">
        <f>篩選器!I417</f>
        <v>0</v>
      </c>
      <c r="N417" s="96" t="str">
        <f t="shared" si="71"/>
        <v/>
      </c>
      <c r="O417" s="96" t="e">
        <f>篩選器!J417</f>
        <v>#N/A</v>
      </c>
      <c r="P417" s="96">
        <f>篩選器!K417</f>
        <v>0</v>
      </c>
      <c r="Q417" s="96" t="str">
        <f t="shared" si="72"/>
        <v/>
      </c>
      <c r="R417" s="96" t="e">
        <f>篩選器!L417</f>
        <v>#N/A</v>
      </c>
      <c r="S417" s="96">
        <f>篩選器!M417</f>
        <v>0</v>
      </c>
      <c r="T417" s="96" t="str">
        <f t="shared" si="73"/>
        <v/>
      </c>
      <c r="U417" s="96" t="e">
        <f>篩選器!N417</f>
        <v>#N/A</v>
      </c>
      <c r="V417" s="96">
        <f>篩選器!O417</f>
        <v>0</v>
      </c>
      <c r="W417" s="96" t="str">
        <f t="shared" si="74"/>
        <v/>
      </c>
      <c r="X417" t="e">
        <f>篩選器!P417</f>
        <v>#N/A</v>
      </c>
      <c r="Y417">
        <f>篩選器!Q417</f>
        <v>0</v>
      </c>
      <c r="Z417" s="96" t="str">
        <f t="shared" si="75"/>
        <v/>
      </c>
      <c r="AA417" t="e">
        <f>篩選器!R417</f>
        <v>#N/A</v>
      </c>
      <c r="AB417">
        <f>篩選器!S417</f>
        <v>0</v>
      </c>
      <c r="AC417" s="96" t="str">
        <f t="shared" si="76"/>
        <v/>
      </c>
      <c r="AD417" t="e">
        <f>篩選器!T417</f>
        <v>#N/A</v>
      </c>
      <c r="AE417">
        <f>篩選器!U417</f>
        <v>0</v>
      </c>
      <c r="AF417" s="96" t="str">
        <f t="shared" si="77"/>
        <v/>
      </c>
    </row>
    <row r="418" spans="1:32" ht="12" customHeight="1">
      <c r="A418" s="108">
        <f>藥品總表!C421</f>
        <v>0</v>
      </c>
      <c r="B418" s="32">
        <f>藥品總表!B421</f>
        <v>0</v>
      </c>
      <c r="C418" s="117">
        <f>藥品總表!D421</f>
        <v>0</v>
      </c>
      <c r="E418" s="131" t="str">
        <f t="shared" si="68"/>
        <v>、、、、、、、</v>
      </c>
      <c r="F418" s="131" t="str">
        <f t="shared" si="69"/>
        <v/>
      </c>
      <c r="G418" s="131" t="str">
        <f t="shared" si="70"/>
        <v/>
      </c>
      <c r="H418" s="131"/>
      <c r="I418" s="96" t="e">
        <f>篩選器!F418</f>
        <v>#N/A</v>
      </c>
      <c r="J418" s="96">
        <f>篩選器!G418</f>
        <v>0</v>
      </c>
      <c r="K418" s="96" t="str">
        <f t="shared" si="78"/>
        <v/>
      </c>
      <c r="L418" s="96" t="e">
        <f>篩選器!H418</f>
        <v>#N/A</v>
      </c>
      <c r="M418" s="96">
        <f>篩選器!I418</f>
        <v>0</v>
      </c>
      <c r="N418" s="96" t="str">
        <f t="shared" si="71"/>
        <v/>
      </c>
      <c r="O418" s="96" t="e">
        <f>篩選器!J418</f>
        <v>#N/A</v>
      </c>
      <c r="P418" s="96">
        <f>篩選器!K418</f>
        <v>0</v>
      </c>
      <c r="Q418" s="96" t="str">
        <f t="shared" si="72"/>
        <v/>
      </c>
      <c r="R418" s="96" t="e">
        <f>篩選器!L418</f>
        <v>#N/A</v>
      </c>
      <c r="S418" s="96">
        <f>篩選器!M418</f>
        <v>0</v>
      </c>
      <c r="T418" s="96" t="str">
        <f t="shared" si="73"/>
        <v/>
      </c>
      <c r="U418" s="96" t="e">
        <f>篩選器!N418</f>
        <v>#N/A</v>
      </c>
      <c r="V418" s="96">
        <f>篩選器!O418</f>
        <v>0</v>
      </c>
      <c r="W418" s="96" t="str">
        <f t="shared" si="74"/>
        <v/>
      </c>
      <c r="X418" t="e">
        <f>篩選器!P418</f>
        <v>#N/A</v>
      </c>
      <c r="Y418">
        <f>篩選器!Q418</f>
        <v>0</v>
      </c>
      <c r="Z418" s="96" t="str">
        <f t="shared" si="75"/>
        <v/>
      </c>
      <c r="AA418" t="e">
        <f>篩選器!R418</f>
        <v>#N/A</v>
      </c>
      <c r="AB418">
        <f>篩選器!S418</f>
        <v>0</v>
      </c>
      <c r="AC418" s="96" t="str">
        <f t="shared" si="76"/>
        <v/>
      </c>
      <c r="AD418" t="e">
        <f>篩選器!T418</f>
        <v>#N/A</v>
      </c>
      <c r="AE418">
        <f>篩選器!U418</f>
        <v>0</v>
      </c>
      <c r="AF418" s="96" t="str">
        <f t="shared" si="77"/>
        <v/>
      </c>
    </row>
    <row r="419" spans="1:32" ht="12" customHeight="1">
      <c r="A419" s="108">
        <f>藥品總表!C422</f>
        <v>0</v>
      </c>
      <c r="B419" s="32">
        <f>藥品總表!B422</f>
        <v>0</v>
      </c>
      <c r="C419" s="117">
        <f>藥品總表!D422</f>
        <v>0</v>
      </c>
      <c r="E419" s="131" t="str">
        <f t="shared" si="68"/>
        <v>、、、、、、、</v>
      </c>
      <c r="F419" s="131" t="str">
        <f t="shared" si="69"/>
        <v/>
      </c>
      <c r="G419" s="131" t="str">
        <f t="shared" si="70"/>
        <v/>
      </c>
      <c r="H419" s="131"/>
      <c r="I419" s="96" t="e">
        <f>篩選器!F419</f>
        <v>#N/A</v>
      </c>
      <c r="J419" s="96">
        <f>篩選器!G419</f>
        <v>0</v>
      </c>
      <c r="K419" s="96" t="str">
        <f t="shared" si="78"/>
        <v/>
      </c>
      <c r="L419" s="96" t="e">
        <f>篩選器!H419</f>
        <v>#N/A</v>
      </c>
      <c r="M419" s="96">
        <f>篩選器!I419</f>
        <v>0</v>
      </c>
      <c r="N419" s="96" t="str">
        <f t="shared" si="71"/>
        <v/>
      </c>
      <c r="O419" s="96" t="e">
        <f>篩選器!J419</f>
        <v>#N/A</v>
      </c>
      <c r="P419" s="96">
        <f>篩選器!K419</f>
        <v>0</v>
      </c>
      <c r="Q419" s="96" t="str">
        <f t="shared" si="72"/>
        <v/>
      </c>
      <c r="R419" s="96" t="e">
        <f>篩選器!L419</f>
        <v>#N/A</v>
      </c>
      <c r="S419" s="96">
        <f>篩選器!M419</f>
        <v>0</v>
      </c>
      <c r="T419" s="96" t="str">
        <f t="shared" si="73"/>
        <v/>
      </c>
      <c r="U419" s="96" t="e">
        <f>篩選器!N419</f>
        <v>#N/A</v>
      </c>
      <c r="V419" s="96">
        <f>篩選器!O419</f>
        <v>0</v>
      </c>
      <c r="W419" s="96" t="str">
        <f t="shared" si="74"/>
        <v/>
      </c>
      <c r="X419" t="e">
        <f>篩選器!P419</f>
        <v>#N/A</v>
      </c>
      <c r="Y419">
        <f>篩選器!Q419</f>
        <v>0</v>
      </c>
      <c r="Z419" s="96" t="str">
        <f t="shared" si="75"/>
        <v/>
      </c>
      <c r="AA419" t="e">
        <f>篩選器!R419</f>
        <v>#N/A</v>
      </c>
      <c r="AB419">
        <f>篩選器!S419</f>
        <v>0</v>
      </c>
      <c r="AC419" s="96" t="str">
        <f t="shared" si="76"/>
        <v/>
      </c>
      <c r="AD419" t="e">
        <f>篩選器!T419</f>
        <v>#N/A</v>
      </c>
      <c r="AE419">
        <f>篩選器!U419</f>
        <v>0</v>
      </c>
      <c r="AF419" s="96" t="str">
        <f t="shared" si="77"/>
        <v/>
      </c>
    </row>
    <row r="420" spans="1:32" ht="12" customHeight="1">
      <c r="A420" s="108">
        <f>藥品總表!C423</f>
        <v>0</v>
      </c>
      <c r="B420" s="32">
        <f>藥品總表!B423</f>
        <v>0</v>
      </c>
      <c r="C420" s="117">
        <f>藥品總表!D423</f>
        <v>0</v>
      </c>
      <c r="E420" s="131" t="str">
        <f t="shared" si="68"/>
        <v>、、、、、、、</v>
      </c>
      <c r="F420" s="131" t="str">
        <f t="shared" si="69"/>
        <v/>
      </c>
      <c r="G420" s="131" t="str">
        <f t="shared" si="70"/>
        <v/>
      </c>
      <c r="H420" s="131"/>
      <c r="I420" s="96" t="e">
        <f>篩選器!F420</f>
        <v>#N/A</v>
      </c>
      <c r="J420" s="96">
        <f>篩選器!G420</f>
        <v>0</v>
      </c>
      <c r="K420" s="96" t="str">
        <f t="shared" si="78"/>
        <v/>
      </c>
      <c r="L420" s="96" t="e">
        <f>篩選器!H420</f>
        <v>#N/A</v>
      </c>
      <c r="M420" s="96">
        <f>篩選器!I420</f>
        <v>0</v>
      </c>
      <c r="N420" s="96" t="str">
        <f t="shared" si="71"/>
        <v/>
      </c>
      <c r="O420" s="96" t="e">
        <f>篩選器!J420</f>
        <v>#N/A</v>
      </c>
      <c r="P420" s="96">
        <f>篩選器!K420</f>
        <v>0</v>
      </c>
      <c r="Q420" s="96" t="str">
        <f t="shared" si="72"/>
        <v/>
      </c>
      <c r="R420" s="96" t="e">
        <f>篩選器!L420</f>
        <v>#N/A</v>
      </c>
      <c r="S420" s="96">
        <f>篩選器!M420</f>
        <v>0</v>
      </c>
      <c r="T420" s="96" t="str">
        <f t="shared" si="73"/>
        <v/>
      </c>
      <c r="U420" s="96" t="e">
        <f>篩選器!N420</f>
        <v>#N/A</v>
      </c>
      <c r="V420" s="96">
        <f>篩選器!O420</f>
        <v>0</v>
      </c>
      <c r="W420" s="96" t="str">
        <f t="shared" si="74"/>
        <v/>
      </c>
      <c r="X420" t="e">
        <f>篩選器!P420</f>
        <v>#N/A</v>
      </c>
      <c r="Y420">
        <f>篩選器!Q420</f>
        <v>0</v>
      </c>
      <c r="Z420" s="96" t="str">
        <f t="shared" si="75"/>
        <v/>
      </c>
      <c r="AA420" t="e">
        <f>篩選器!R420</f>
        <v>#N/A</v>
      </c>
      <c r="AB420">
        <f>篩選器!S420</f>
        <v>0</v>
      </c>
      <c r="AC420" s="96" t="str">
        <f t="shared" si="76"/>
        <v/>
      </c>
      <c r="AD420" t="e">
        <f>篩選器!T420</f>
        <v>#N/A</v>
      </c>
      <c r="AE420">
        <f>篩選器!U420</f>
        <v>0</v>
      </c>
      <c r="AF420" s="96" t="str">
        <f t="shared" si="77"/>
        <v/>
      </c>
    </row>
    <row r="421" spans="1:32" ht="12" customHeight="1">
      <c r="A421" s="108">
        <f>藥品總表!C424</f>
        <v>0</v>
      </c>
      <c r="B421" s="32">
        <f>藥品總表!B424</f>
        <v>0</v>
      </c>
      <c r="C421" s="117">
        <f>藥品總表!D424</f>
        <v>0</v>
      </c>
      <c r="E421" s="131" t="str">
        <f t="shared" si="68"/>
        <v>、、、、、、、</v>
      </c>
      <c r="F421" s="131" t="str">
        <f t="shared" si="69"/>
        <v/>
      </c>
      <c r="G421" s="131" t="str">
        <f t="shared" si="70"/>
        <v/>
      </c>
      <c r="H421" s="131"/>
      <c r="I421" s="96" t="e">
        <f>篩選器!F421</f>
        <v>#N/A</v>
      </c>
      <c r="J421" s="96">
        <f>篩選器!G421</f>
        <v>0</v>
      </c>
      <c r="K421" s="96" t="str">
        <f t="shared" si="78"/>
        <v/>
      </c>
      <c r="L421" s="96" t="e">
        <f>篩選器!H421</f>
        <v>#N/A</v>
      </c>
      <c r="M421" s="96">
        <f>篩選器!I421</f>
        <v>0</v>
      </c>
      <c r="N421" s="96" t="str">
        <f t="shared" si="71"/>
        <v/>
      </c>
      <c r="O421" s="96" t="e">
        <f>篩選器!J421</f>
        <v>#N/A</v>
      </c>
      <c r="P421" s="96">
        <f>篩選器!K421</f>
        <v>0</v>
      </c>
      <c r="Q421" s="96" t="str">
        <f t="shared" si="72"/>
        <v/>
      </c>
      <c r="R421" s="96" t="e">
        <f>篩選器!L421</f>
        <v>#N/A</v>
      </c>
      <c r="S421" s="96">
        <f>篩選器!M421</f>
        <v>0</v>
      </c>
      <c r="T421" s="96" t="str">
        <f t="shared" si="73"/>
        <v/>
      </c>
      <c r="U421" s="96" t="e">
        <f>篩選器!N421</f>
        <v>#N/A</v>
      </c>
      <c r="V421" s="96">
        <f>篩選器!O421</f>
        <v>0</v>
      </c>
      <c r="W421" s="96" t="str">
        <f t="shared" si="74"/>
        <v/>
      </c>
      <c r="X421" t="e">
        <f>篩選器!P421</f>
        <v>#N/A</v>
      </c>
      <c r="Y421">
        <f>篩選器!Q421</f>
        <v>0</v>
      </c>
      <c r="Z421" s="96" t="str">
        <f t="shared" si="75"/>
        <v/>
      </c>
      <c r="AA421" t="e">
        <f>篩選器!R421</f>
        <v>#N/A</v>
      </c>
      <c r="AB421">
        <f>篩選器!S421</f>
        <v>0</v>
      </c>
      <c r="AC421" s="96" t="str">
        <f t="shared" si="76"/>
        <v/>
      </c>
      <c r="AD421" t="e">
        <f>篩選器!T421</f>
        <v>#N/A</v>
      </c>
      <c r="AE421">
        <f>篩選器!U421</f>
        <v>0</v>
      </c>
      <c r="AF421" s="96" t="str">
        <f t="shared" si="77"/>
        <v/>
      </c>
    </row>
    <row r="422" spans="1:32" ht="12" customHeight="1">
      <c r="A422" s="108">
        <f>藥品總表!C425</f>
        <v>0</v>
      </c>
      <c r="B422" s="32">
        <f>藥品總表!B425</f>
        <v>0</v>
      </c>
      <c r="C422" s="117">
        <f>藥品總表!D425</f>
        <v>0</v>
      </c>
      <c r="E422" s="131" t="str">
        <f t="shared" si="68"/>
        <v>、、、、、、、</v>
      </c>
      <c r="F422" s="131" t="str">
        <f t="shared" si="69"/>
        <v/>
      </c>
      <c r="G422" s="131" t="str">
        <f t="shared" si="70"/>
        <v/>
      </c>
      <c r="H422" s="131"/>
      <c r="I422" s="96" t="e">
        <f>篩選器!F422</f>
        <v>#N/A</v>
      </c>
      <c r="J422" s="96">
        <f>篩選器!G422</f>
        <v>0</v>
      </c>
      <c r="K422" s="96" t="str">
        <f t="shared" si="78"/>
        <v/>
      </c>
      <c r="L422" s="96" t="e">
        <f>篩選器!H422</f>
        <v>#N/A</v>
      </c>
      <c r="M422" s="96">
        <f>篩選器!I422</f>
        <v>0</v>
      </c>
      <c r="N422" s="96" t="str">
        <f t="shared" si="71"/>
        <v/>
      </c>
      <c r="O422" s="96" t="e">
        <f>篩選器!J422</f>
        <v>#N/A</v>
      </c>
      <c r="P422" s="96">
        <f>篩選器!K422</f>
        <v>0</v>
      </c>
      <c r="Q422" s="96" t="str">
        <f t="shared" si="72"/>
        <v/>
      </c>
      <c r="R422" s="96" t="e">
        <f>篩選器!L422</f>
        <v>#N/A</v>
      </c>
      <c r="S422" s="96">
        <f>篩選器!M422</f>
        <v>0</v>
      </c>
      <c r="T422" s="96" t="str">
        <f t="shared" si="73"/>
        <v/>
      </c>
      <c r="U422" s="96" t="e">
        <f>篩選器!N422</f>
        <v>#N/A</v>
      </c>
      <c r="V422" s="96">
        <f>篩選器!O422</f>
        <v>0</v>
      </c>
      <c r="W422" s="96" t="str">
        <f t="shared" si="74"/>
        <v/>
      </c>
      <c r="X422" t="e">
        <f>篩選器!P422</f>
        <v>#N/A</v>
      </c>
      <c r="Y422">
        <f>篩選器!Q422</f>
        <v>0</v>
      </c>
      <c r="Z422" s="96" t="str">
        <f t="shared" si="75"/>
        <v/>
      </c>
      <c r="AA422" t="e">
        <f>篩選器!R422</f>
        <v>#N/A</v>
      </c>
      <c r="AB422">
        <f>篩選器!S422</f>
        <v>0</v>
      </c>
      <c r="AC422" s="96" t="str">
        <f t="shared" si="76"/>
        <v/>
      </c>
      <c r="AD422" t="e">
        <f>篩選器!T422</f>
        <v>#N/A</v>
      </c>
      <c r="AE422">
        <f>篩選器!U422</f>
        <v>0</v>
      </c>
      <c r="AF422" s="96" t="str">
        <f t="shared" si="77"/>
        <v/>
      </c>
    </row>
    <row r="423" spans="1:32" ht="12" customHeight="1">
      <c r="A423" s="108">
        <f>藥品總表!C426</f>
        <v>0</v>
      </c>
      <c r="B423" s="32">
        <f>藥品總表!B426</f>
        <v>0</v>
      </c>
      <c r="C423" s="117">
        <f>藥品總表!D426</f>
        <v>0</v>
      </c>
      <c r="E423" s="131" t="str">
        <f t="shared" si="68"/>
        <v>、、、、、、、</v>
      </c>
      <c r="F423" s="131" t="str">
        <f t="shared" si="69"/>
        <v/>
      </c>
      <c r="G423" s="131" t="str">
        <f t="shared" si="70"/>
        <v/>
      </c>
      <c r="H423" s="131"/>
      <c r="I423" s="96" t="e">
        <f>篩選器!F423</f>
        <v>#N/A</v>
      </c>
      <c r="J423" s="96">
        <f>篩選器!G423</f>
        <v>0</v>
      </c>
      <c r="K423" s="96" t="str">
        <f t="shared" si="78"/>
        <v/>
      </c>
      <c r="L423" s="96" t="e">
        <f>篩選器!H423</f>
        <v>#N/A</v>
      </c>
      <c r="M423" s="96">
        <f>篩選器!I423</f>
        <v>0</v>
      </c>
      <c r="N423" s="96" t="str">
        <f t="shared" si="71"/>
        <v/>
      </c>
      <c r="O423" s="96" t="e">
        <f>篩選器!J423</f>
        <v>#N/A</v>
      </c>
      <c r="P423" s="96">
        <f>篩選器!K423</f>
        <v>0</v>
      </c>
      <c r="Q423" s="96" t="str">
        <f t="shared" si="72"/>
        <v/>
      </c>
      <c r="R423" s="96" t="e">
        <f>篩選器!L423</f>
        <v>#N/A</v>
      </c>
      <c r="S423" s="96">
        <f>篩選器!M423</f>
        <v>0</v>
      </c>
      <c r="T423" s="96" t="str">
        <f t="shared" si="73"/>
        <v/>
      </c>
      <c r="U423" s="96" t="e">
        <f>篩選器!N423</f>
        <v>#N/A</v>
      </c>
      <c r="V423" s="96">
        <f>篩選器!O423</f>
        <v>0</v>
      </c>
      <c r="W423" s="96" t="str">
        <f t="shared" si="74"/>
        <v/>
      </c>
      <c r="X423" t="e">
        <f>篩選器!P423</f>
        <v>#N/A</v>
      </c>
      <c r="Y423">
        <f>篩選器!Q423</f>
        <v>0</v>
      </c>
      <c r="Z423" s="96" t="str">
        <f t="shared" si="75"/>
        <v/>
      </c>
      <c r="AA423" t="e">
        <f>篩選器!R423</f>
        <v>#N/A</v>
      </c>
      <c r="AB423">
        <f>篩選器!S423</f>
        <v>0</v>
      </c>
      <c r="AC423" s="96" t="str">
        <f t="shared" si="76"/>
        <v/>
      </c>
      <c r="AD423" t="e">
        <f>篩選器!T423</f>
        <v>#N/A</v>
      </c>
      <c r="AE423">
        <f>篩選器!U423</f>
        <v>0</v>
      </c>
      <c r="AF423" s="96" t="str">
        <f t="shared" si="77"/>
        <v/>
      </c>
    </row>
    <row r="424" spans="1:32" ht="12" customHeight="1">
      <c r="A424" s="108">
        <f>藥品總表!C427</f>
        <v>0</v>
      </c>
      <c r="B424" s="32">
        <f>藥品總表!B427</f>
        <v>0</v>
      </c>
      <c r="C424" s="117">
        <f>藥品總表!D427</f>
        <v>0</v>
      </c>
      <c r="E424" s="131" t="str">
        <f t="shared" si="68"/>
        <v>、、、、、、、</v>
      </c>
      <c r="F424" s="131" t="str">
        <f t="shared" si="69"/>
        <v/>
      </c>
      <c r="G424" s="131" t="str">
        <f t="shared" si="70"/>
        <v/>
      </c>
      <c r="H424" s="131"/>
      <c r="I424" s="96" t="e">
        <f>篩選器!F424</f>
        <v>#N/A</v>
      </c>
      <c r="J424" s="96">
        <f>篩選器!G424</f>
        <v>0</v>
      </c>
      <c r="K424" s="96" t="str">
        <f t="shared" si="78"/>
        <v/>
      </c>
      <c r="L424" s="96" t="e">
        <f>篩選器!H424</f>
        <v>#N/A</v>
      </c>
      <c r="M424" s="96">
        <f>篩選器!I424</f>
        <v>0</v>
      </c>
      <c r="N424" s="96" t="str">
        <f t="shared" si="71"/>
        <v/>
      </c>
      <c r="O424" s="96" t="e">
        <f>篩選器!J424</f>
        <v>#N/A</v>
      </c>
      <c r="P424" s="96">
        <f>篩選器!K424</f>
        <v>0</v>
      </c>
      <c r="Q424" s="96" t="str">
        <f t="shared" si="72"/>
        <v/>
      </c>
      <c r="R424" s="96" t="e">
        <f>篩選器!L424</f>
        <v>#N/A</v>
      </c>
      <c r="S424" s="96">
        <f>篩選器!M424</f>
        <v>0</v>
      </c>
      <c r="T424" s="96" t="str">
        <f t="shared" si="73"/>
        <v/>
      </c>
      <c r="U424" s="96" t="e">
        <f>篩選器!N424</f>
        <v>#N/A</v>
      </c>
      <c r="V424" s="96">
        <f>篩選器!O424</f>
        <v>0</v>
      </c>
      <c r="W424" s="96" t="str">
        <f t="shared" si="74"/>
        <v/>
      </c>
      <c r="X424" t="e">
        <f>篩選器!P424</f>
        <v>#N/A</v>
      </c>
      <c r="Y424">
        <f>篩選器!Q424</f>
        <v>0</v>
      </c>
      <c r="Z424" s="96" t="str">
        <f t="shared" si="75"/>
        <v/>
      </c>
      <c r="AA424" t="e">
        <f>篩選器!R424</f>
        <v>#N/A</v>
      </c>
      <c r="AB424">
        <f>篩選器!S424</f>
        <v>0</v>
      </c>
      <c r="AC424" s="96" t="str">
        <f t="shared" si="76"/>
        <v/>
      </c>
      <c r="AD424" t="e">
        <f>篩選器!T424</f>
        <v>#N/A</v>
      </c>
      <c r="AE424">
        <f>篩選器!U424</f>
        <v>0</v>
      </c>
      <c r="AF424" s="96" t="str">
        <f t="shared" si="77"/>
        <v/>
      </c>
    </row>
    <row r="425" spans="1:32" ht="12" customHeight="1">
      <c r="A425" s="108">
        <f>藥品總表!C428</f>
        <v>0</v>
      </c>
      <c r="B425" s="32">
        <f>藥品總表!B428</f>
        <v>0</v>
      </c>
      <c r="C425" s="117">
        <f>藥品總表!D428</f>
        <v>0</v>
      </c>
      <c r="E425" s="131" t="str">
        <f t="shared" si="68"/>
        <v>、、、、、、、</v>
      </c>
      <c r="F425" s="131" t="str">
        <f t="shared" si="69"/>
        <v/>
      </c>
      <c r="G425" s="131" t="str">
        <f t="shared" si="70"/>
        <v/>
      </c>
      <c r="H425" s="131"/>
      <c r="I425" s="96" t="e">
        <f>篩選器!F425</f>
        <v>#N/A</v>
      </c>
      <c r="J425" s="96">
        <f>篩選器!G425</f>
        <v>0</v>
      </c>
      <c r="K425" s="96" t="str">
        <f t="shared" si="78"/>
        <v/>
      </c>
      <c r="L425" s="96" t="e">
        <f>篩選器!H425</f>
        <v>#N/A</v>
      </c>
      <c r="M425" s="96">
        <f>篩選器!I425</f>
        <v>0</v>
      </c>
      <c r="N425" s="96" t="str">
        <f t="shared" si="71"/>
        <v/>
      </c>
      <c r="O425" s="96" t="e">
        <f>篩選器!J425</f>
        <v>#N/A</v>
      </c>
      <c r="P425" s="96">
        <f>篩選器!K425</f>
        <v>0</v>
      </c>
      <c r="Q425" s="96" t="str">
        <f t="shared" si="72"/>
        <v/>
      </c>
      <c r="R425" s="96" t="e">
        <f>篩選器!L425</f>
        <v>#N/A</v>
      </c>
      <c r="S425" s="96">
        <f>篩選器!M425</f>
        <v>0</v>
      </c>
      <c r="T425" s="96" t="str">
        <f t="shared" si="73"/>
        <v/>
      </c>
      <c r="U425" s="96" t="e">
        <f>篩選器!N425</f>
        <v>#N/A</v>
      </c>
      <c r="V425" s="96">
        <f>篩選器!O425</f>
        <v>0</v>
      </c>
      <c r="W425" s="96" t="str">
        <f t="shared" si="74"/>
        <v/>
      </c>
      <c r="X425" t="e">
        <f>篩選器!P425</f>
        <v>#N/A</v>
      </c>
      <c r="Y425">
        <f>篩選器!Q425</f>
        <v>0</v>
      </c>
      <c r="Z425" s="96" t="str">
        <f t="shared" si="75"/>
        <v/>
      </c>
      <c r="AA425" t="e">
        <f>篩選器!R425</f>
        <v>#N/A</v>
      </c>
      <c r="AB425">
        <f>篩選器!S425</f>
        <v>0</v>
      </c>
      <c r="AC425" s="96" t="str">
        <f t="shared" si="76"/>
        <v/>
      </c>
      <c r="AD425" t="e">
        <f>篩選器!T425</f>
        <v>#N/A</v>
      </c>
      <c r="AE425">
        <f>篩選器!U425</f>
        <v>0</v>
      </c>
      <c r="AF425" s="96" t="str">
        <f t="shared" si="77"/>
        <v/>
      </c>
    </row>
    <row r="426" spans="1:32" ht="12" customHeight="1">
      <c r="A426" s="108">
        <f>藥品總表!C429</f>
        <v>0</v>
      </c>
      <c r="B426" s="32">
        <f>藥品總表!B429</f>
        <v>0</v>
      </c>
      <c r="C426" s="117">
        <f>藥品總表!D429</f>
        <v>0</v>
      </c>
      <c r="E426" s="131" t="str">
        <f t="shared" si="68"/>
        <v>、、、、、、、</v>
      </c>
      <c r="F426" s="131" t="str">
        <f t="shared" si="69"/>
        <v/>
      </c>
      <c r="G426" s="131" t="str">
        <f t="shared" si="70"/>
        <v/>
      </c>
      <c r="H426" s="131"/>
      <c r="I426" s="96" t="e">
        <f>篩選器!F426</f>
        <v>#N/A</v>
      </c>
      <c r="J426" s="96">
        <f>篩選器!G426</f>
        <v>0</v>
      </c>
      <c r="K426" s="96" t="str">
        <f t="shared" si="78"/>
        <v/>
      </c>
      <c r="L426" s="96" t="e">
        <f>篩選器!H426</f>
        <v>#N/A</v>
      </c>
      <c r="M426" s="96">
        <f>篩選器!I426</f>
        <v>0</v>
      </c>
      <c r="N426" s="96" t="str">
        <f t="shared" si="71"/>
        <v/>
      </c>
      <c r="O426" s="96" t="e">
        <f>篩選器!J426</f>
        <v>#N/A</v>
      </c>
      <c r="P426" s="96">
        <f>篩選器!K426</f>
        <v>0</v>
      </c>
      <c r="Q426" s="96" t="str">
        <f t="shared" si="72"/>
        <v/>
      </c>
      <c r="R426" s="96" t="e">
        <f>篩選器!L426</f>
        <v>#N/A</v>
      </c>
      <c r="S426" s="96">
        <f>篩選器!M426</f>
        <v>0</v>
      </c>
      <c r="T426" s="96" t="str">
        <f t="shared" si="73"/>
        <v/>
      </c>
      <c r="U426" s="96" t="e">
        <f>篩選器!N426</f>
        <v>#N/A</v>
      </c>
      <c r="V426" s="96">
        <f>篩選器!O426</f>
        <v>0</v>
      </c>
      <c r="W426" s="96" t="str">
        <f t="shared" si="74"/>
        <v/>
      </c>
      <c r="X426" t="e">
        <f>篩選器!P426</f>
        <v>#N/A</v>
      </c>
      <c r="Y426">
        <f>篩選器!Q426</f>
        <v>0</v>
      </c>
      <c r="Z426" s="96" t="str">
        <f t="shared" si="75"/>
        <v/>
      </c>
      <c r="AA426" t="e">
        <f>篩選器!R426</f>
        <v>#N/A</v>
      </c>
      <c r="AB426">
        <f>篩選器!S426</f>
        <v>0</v>
      </c>
      <c r="AC426" s="96" t="str">
        <f t="shared" si="76"/>
        <v/>
      </c>
      <c r="AD426" t="e">
        <f>篩選器!T426</f>
        <v>#N/A</v>
      </c>
      <c r="AE426">
        <f>篩選器!U426</f>
        <v>0</v>
      </c>
      <c r="AF426" s="96" t="str">
        <f t="shared" si="77"/>
        <v/>
      </c>
    </row>
    <row r="427" spans="1:32" ht="12" customHeight="1">
      <c r="A427" s="108">
        <f>藥品總表!C430</f>
        <v>0</v>
      </c>
      <c r="B427" s="32">
        <f>藥品總表!B430</f>
        <v>0</v>
      </c>
      <c r="C427" s="117">
        <f>藥品總表!D430</f>
        <v>0</v>
      </c>
      <c r="E427" s="131" t="str">
        <f t="shared" si="68"/>
        <v>、、、、、、、</v>
      </c>
      <c r="F427" s="131" t="str">
        <f t="shared" si="69"/>
        <v/>
      </c>
      <c r="G427" s="131" t="str">
        <f t="shared" si="70"/>
        <v/>
      </c>
      <c r="H427" s="131"/>
      <c r="I427" s="96" t="e">
        <f>篩選器!F427</f>
        <v>#N/A</v>
      </c>
      <c r="J427" s="96">
        <f>篩選器!G427</f>
        <v>0</v>
      </c>
      <c r="K427" s="96" t="str">
        <f t="shared" si="78"/>
        <v/>
      </c>
      <c r="L427" s="96" t="e">
        <f>篩選器!H427</f>
        <v>#N/A</v>
      </c>
      <c r="M427" s="96">
        <f>篩選器!I427</f>
        <v>0</v>
      </c>
      <c r="N427" s="96" t="str">
        <f t="shared" si="71"/>
        <v/>
      </c>
      <c r="O427" s="96" t="e">
        <f>篩選器!J427</f>
        <v>#N/A</v>
      </c>
      <c r="P427" s="96">
        <f>篩選器!K427</f>
        <v>0</v>
      </c>
      <c r="Q427" s="96" t="str">
        <f t="shared" si="72"/>
        <v/>
      </c>
      <c r="R427" s="96" t="e">
        <f>篩選器!L427</f>
        <v>#N/A</v>
      </c>
      <c r="S427" s="96">
        <f>篩選器!M427</f>
        <v>0</v>
      </c>
      <c r="T427" s="96" t="str">
        <f t="shared" si="73"/>
        <v/>
      </c>
      <c r="U427" s="96" t="e">
        <f>篩選器!N427</f>
        <v>#N/A</v>
      </c>
      <c r="V427" s="96">
        <f>篩選器!O427</f>
        <v>0</v>
      </c>
      <c r="W427" s="96" t="str">
        <f t="shared" si="74"/>
        <v/>
      </c>
      <c r="X427" t="e">
        <f>篩選器!P427</f>
        <v>#N/A</v>
      </c>
      <c r="Y427">
        <f>篩選器!Q427</f>
        <v>0</v>
      </c>
      <c r="Z427" s="96" t="str">
        <f t="shared" si="75"/>
        <v/>
      </c>
      <c r="AA427" t="e">
        <f>篩選器!R427</f>
        <v>#N/A</v>
      </c>
      <c r="AB427">
        <f>篩選器!S427</f>
        <v>0</v>
      </c>
      <c r="AC427" s="96" t="str">
        <f t="shared" si="76"/>
        <v/>
      </c>
      <c r="AD427" t="e">
        <f>篩選器!T427</f>
        <v>#N/A</v>
      </c>
      <c r="AE427">
        <f>篩選器!U427</f>
        <v>0</v>
      </c>
      <c r="AF427" s="96" t="str">
        <f t="shared" si="77"/>
        <v/>
      </c>
    </row>
    <row r="428" spans="1:32" ht="12" customHeight="1">
      <c r="A428" s="108">
        <f>藥品總表!C431</f>
        <v>0</v>
      </c>
      <c r="B428" s="32">
        <f>藥品總表!B431</f>
        <v>0</v>
      </c>
      <c r="C428" s="117">
        <f>藥品總表!D431</f>
        <v>0</v>
      </c>
      <c r="E428" s="131" t="str">
        <f t="shared" si="68"/>
        <v>、、、、、、、</v>
      </c>
      <c r="F428" s="131" t="str">
        <f t="shared" si="69"/>
        <v/>
      </c>
      <c r="G428" s="131" t="str">
        <f t="shared" si="70"/>
        <v/>
      </c>
      <c r="H428" s="131"/>
      <c r="I428" s="96" t="e">
        <f>篩選器!F428</f>
        <v>#N/A</v>
      </c>
      <c r="J428" s="96">
        <f>篩選器!G428</f>
        <v>0</v>
      </c>
      <c r="K428" s="96" t="str">
        <f t="shared" si="78"/>
        <v/>
      </c>
      <c r="L428" s="96" t="e">
        <f>篩選器!H428</f>
        <v>#N/A</v>
      </c>
      <c r="M428" s="96">
        <f>篩選器!I428</f>
        <v>0</v>
      </c>
      <c r="N428" s="96" t="str">
        <f t="shared" si="71"/>
        <v/>
      </c>
      <c r="O428" s="96" t="e">
        <f>篩選器!J428</f>
        <v>#N/A</v>
      </c>
      <c r="P428" s="96">
        <f>篩選器!K428</f>
        <v>0</v>
      </c>
      <c r="Q428" s="96" t="str">
        <f t="shared" si="72"/>
        <v/>
      </c>
      <c r="R428" s="96" t="e">
        <f>篩選器!L428</f>
        <v>#N/A</v>
      </c>
      <c r="S428" s="96">
        <f>篩選器!M428</f>
        <v>0</v>
      </c>
      <c r="T428" s="96" t="str">
        <f t="shared" si="73"/>
        <v/>
      </c>
      <c r="U428" s="96" t="e">
        <f>篩選器!N428</f>
        <v>#N/A</v>
      </c>
      <c r="V428" s="96">
        <f>篩選器!O428</f>
        <v>0</v>
      </c>
      <c r="W428" s="96" t="str">
        <f t="shared" si="74"/>
        <v/>
      </c>
      <c r="X428" t="e">
        <f>篩選器!P428</f>
        <v>#N/A</v>
      </c>
      <c r="Y428">
        <f>篩選器!Q428</f>
        <v>0</v>
      </c>
      <c r="Z428" s="96" t="str">
        <f t="shared" si="75"/>
        <v/>
      </c>
      <c r="AA428" t="e">
        <f>篩選器!R428</f>
        <v>#N/A</v>
      </c>
      <c r="AB428">
        <f>篩選器!S428</f>
        <v>0</v>
      </c>
      <c r="AC428" s="96" t="str">
        <f t="shared" si="76"/>
        <v/>
      </c>
      <c r="AD428" t="e">
        <f>篩選器!T428</f>
        <v>#N/A</v>
      </c>
      <c r="AE428">
        <f>篩選器!U428</f>
        <v>0</v>
      </c>
      <c r="AF428" s="96" t="str">
        <f t="shared" si="77"/>
        <v/>
      </c>
    </row>
    <row r="429" spans="1:32" ht="12" customHeight="1">
      <c r="A429" s="108">
        <f>藥品總表!C432</f>
        <v>0</v>
      </c>
      <c r="B429" s="32">
        <f>藥品總表!B432</f>
        <v>0</v>
      </c>
      <c r="C429" s="117">
        <f>藥品總表!D432</f>
        <v>0</v>
      </c>
      <c r="E429" s="131" t="str">
        <f t="shared" si="68"/>
        <v>、、、、、、、</v>
      </c>
      <c r="F429" s="131" t="str">
        <f t="shared" si="69"/>
        <v/>
      </c>
      <c r="G429" s="131" t="str">
        <f t="shared" si="70"/>
        <v/>
      </c>
      <c r="H429" s="131"/>
      <c r="I429" s="96" t="e">
        <f>篩選器!F429</f>
        <v>#N/A</v>
      </c>
      <c r="J429" s="96">
        <f>篩選器!G429</f>
        <v>0</v>
      </c>
      <c r="K429" s="96" t="str">
        <f t="shared" si="78"/>
        <v/>
      </c>
      <c r="L429" s="96" t="e">
        <f>篩選器!H429</f>
        <v>#N/A</v>
      </c>
      <c r="M429" s="96">
        <f>篩選器!I429</f>
        <v>0</v>
      </c>
      <c r="N429" s="96" t="str">
        <f t="shared" si="71"/>
        <v/>
      </c>
      <c r="O429" s="96" t="e">
        <f>篩選器!J429</f>
        <v>#N/A</v>
      </c>
      <c r="P429" s="96">
        <f>篩選器!K429</f>
        <v>0</v>
      </c>
      <c r="Q429" s="96" t="str">
        <f t="shared" si="72"/>
        <v/>
      </c>
      <c r="R429" s="96" t="e">
        <f>篩選器!L429</f>
        <v>#N/A</v>
      </c>
      <c r="S429" s="96">
        <f>篩選器!M429</f>
        <v>0</v>
      </c>
      <c r="T429" s="96" t="str">
        <f t="shared" si="73"/>
        <v/>
      </c>
      <c r="U429" s="96" t="e">
        <f>篩選器!N429</f>
        <v>#N/A</v>
      </c>
      <c r="V429" s="96">
        <f>篩選器!O429</f>
        <v>0</v>
      </c>
      <c r="W429" s="96" t="str">
        <f t="shared" si="74"/>
        <v/>
      </c>
      <c r="X429" t="e">
        <f>篩選器!P429</f>
        <v>#N/A</v>
      </c>
      <c r="Y429">
        <f>篩選器!Q429</f>
        <v>0</v>
      </c>
      <c r="Z429" s="96" t="str">
        <f t="shared" si="75"/>
        <v/>
      </c>
      <c r="AA429" t="e">
        <f>篩選器!R429</f>
        <v>#N/A</v>
      </c>
      <c r="AB429">
        <f>篩選器!S429</f>
        <v>0</v>
      </c>
      <c r="AC429" s="96" t="str">
        <f t="shared" si="76"/>
        <v/>
      </c>
      <c r="AD429" t="e">
        <f>篩選器!T429</f>
        <v>#N/A</v>
      </c>
      <c r="AE429">
        <f>篩選器!U429</f>
        <v>0</v>
      </c>
      <c r="AF429" s="96" t="str">
        <f t="shared" si="77"/>
        <v/>
      </c>
    </row>
    <row r="430" spans="1:32" ht="12" customHeight="1">
      <c r="A430" s="108">
        <f>藥品總表!C433</f>
        <v>0</v>
      </c>
      <c r="B430" s="32">
        <f>藥品總表!B433</f>
        <v>0</v>
      </c>
      <c r="C430" s="117">
        <f>藥品總表!D433</f>
        <v>0</v>
      </c>
      <c r="E430" s="131" t="str">
        <f t="shared" si="68"/>
        <v>、、、、、、、</v>
      </c>
      <c r="F430" s="131" t="str">
        <f t="shared" si="69"/>
        <v/>
      </c>
      <c r="G430" s="131" t="str">
        <f t="shared" si="70"/>
        <v/>
      </c>
      <c r="H430" s="131"/>
      <c r="I430" s="96" t="e">
        <f>篩選器!F430</f>
        <v>#N/A</v>
      </c>
      <c r="J430" s="96">
        <f>篩選器!G430</f>
        <v>0</v>
      </c>
      <c r="K430" s="96" t="str">
        <f t="shared" si="78"/>
        <v/>
      </c>
      <c r="L430" s="96" t="e">
        <f>篩選器!H430</f>
        <v>#N/A</v>
      </c>
      <c r="M430" s="96">
        <f>篩選器!I430</f>
        <v>0</v>
      </c>
      <c r="N430" s="96" t="str">
        <f t="shared" si="71"/>
        <v/>
      </c>
      <c r="O430" s="96" t="e">
        <f>篩選器!J430</f>
        <v>#N/A</v>
      </c>
      <c r="P430" s="96">
        <f>篩選器!K430</f>
        <v>0</v>
      </c>
      <c r="Q430" s="96" t="str">
        <f t="shared" si="72"/>
        <v/>
      </c>
      <c r="R430" s="96" t="e">
        <f>篩選器!L430</f>
        <v>#N/A</v>
      </c>
      <c r="S430" s="96">
        <f>篩選器!M430</f>
        <v>0</v>
      </c>
      <c r="T430" s="96" t="str">
        <f t="shared" si="73"/>
        <v/>
      </c>
      <c r="U430" s="96" t="e">
        <f>篩選器!N430</f>
        <v>#N/A</v>
      </c>
      <c r="V430" s="96">
        <f>篩選器!O430</f>
        <v>0</v>
      </c>
      <c r="W430" s="96" t="str">
        <f t="shared" si="74"/>
        <v/>
      </c>
      <c r="X430" t="e">
        <f>篩選器!P430</f>
        <v>#N/A</v>
      </c>
      <c r="Y430">
        <f>篩選器!Q430</f>
        <v>0</v>
      </c>
      <c r="Z430" s="96" t="str">
        <f t="shared" si="75"/>
        <v/>
      </c>
      <c r="AA430" t="e">
        <f>篩選器!R430</f>
        <v>#N/A</v>
      </c>
      <c r="AB430">
        <f>篩選器!S430</f>
        <v>0</v>
      </c>
      <c r="AC430" s="96" t="str">
        <f t="shared" si="76"/>
        <v/>
      </c>
      <c r="AD430" t="e">
        <f>篩選器!T430</f>
        <v>#N/A</v>
      </c>
      <c r="AE430">
        <f>篩選器!U430</f>
        <v>0</v>
      </c>
      <c r="AF430" s="96" t="str">
        <f t="shared" si="77"/>
        <v/>
      </c>
    </row>
    <row r="431" spans="1:32" ht="12" customHeight="1">
      <c r="A431" s="108">
        <f>藥品總表!C434</f>
        <v>0</v>
      </c>
      <c r="B431" s="32">
        <f>藥品總表!B434</f>
        <v>0</v>
      </c>
      <c r="C431" s="117">
        <f>藥品總表!D434</f>
        <v>0</v>
      </c>
      <c r="E431" s="131" t="str">
        <f t="shared" si="68"/>
        <v>、、、、、、、</v>
      </c>
      <c r="F431" s="131" t="str">
        <f t="shared" si="69"/>
        <v/>
      </c>
      <c r="G431" s="131" t="str">
        <f t="shared" si="70"/>
        <v/>
      </c>
      <c r="H431" s="131"/>
      <c r="I431" s="96" t="e">
        <f>篩選器!F431</f>
        <v>#N/A</v>
      </c>
      <c r="J431" s="96">
        <f>篩選器!G431</f>
        <v>0</v>
      </c>
      <c r="K431" s="96" t="str">
        <f t="shared" si="78"/>
        <v/>
      </c>
      <c r="L431" s="96" t="e">
        <f>篩選器!H431</f>
        <v>#N/A</v>
      </c>
      <c r="M431" s="96">
        <f>篩選器!I431</f>
        <v>0</v>
      </c>
      <c r="N431" s="96" t="str">
        <f t="shared" si="71"/>
        <v/>
      </c>
      <c r="O431" s="96" t="e">
        <f>篩選器!J431</f>
        <v>#N/A</v>
      </c>
      <c r="P431" s="96">
        <f>篩選器!K431</f>
        <v>0</v>
      </c>
      <c r="Q431" s="96" t="str">
        <f t="shared" si="72"/>
        <v/>
      </c>
      <c r="R431" s="96" t="e">
        <f>篩選器!L431</f>
        <v>#N/A</v>
      </c>
      <c r="S431" s="96">
        <f>篩選器!M431</f>
        <v>0</v>
      </c>
      <c r="T431" s="96" t="str">
        <f t="shared" si="73"/>
        <v/>
      </c>
      <c r="U431" s="96" t="e">
        <f>篩選器!N431</f>
        <v>#N/A</v>
      </c>
      <c r="V431" s="96">
        <f>篩選器!O431</f>
        <v>0</v>
      </c>
      <c r="W431" s="96" t="str">
        <f t="shared" si="74"/>
        <v/>
      </c>
      <c r="X431" t="e">
        <f>篩選器!P431</f>
        <v>#N/A</v>
      </c>
      <c r="Y431">
        <f>篩選器!Q431</f>
        <v>0</v>
      </c>
      <c r="Z431" s="96" t="str">
        <f t="shared" si="75"/>
        <v/>
      </c>
      <c r="AA431" t="e">
        <f>篩選器!R431</f>
        <v>#N/A</v>
      </c>
      <c r="AB431">
        <f>篩選器!S431</f>
        <v>0</v>
      </c>
      <c r="AC431" s="96" t="str">
        <f t="shared" si="76"/>
        <v/>
      </c>
      <c r="AD431" t="e">
        <f>篩選器!T431</f>
        <v>#N/A</v>
      </c>
      <c r="AE431">
        <f>篩選器!U431</f>
        <v>0</v>
      </c>
      <c r="AF431" s="96" t="str">
        <f t="shared" si="77"/>
        <v/>
      </c>
    </row>
    <row r="432" spans="1:32" ht="12" customHeight="1">
      <c r="A432" s="108">
        <f>藥品總表!C435</f>
        <v>0</v>
      </c>
      <c r="B432" s="32">
        <f>藥品總表!B435</f>
        <v>0</v>
      </c>
      <c r="C432" s="117">
        <f>藥品總表!D435</f>
        <v>0</v>
      </c>
      <c r="E432" s="131" t="str">
        <f t="shared" si="68"/>
        <v>、、、、、、、</v>
      </c>
      <c r="F432" s="131" t="str">
        <f t="shared" si="69"/>
        <v/>
      </c>
      <c r="G432" s="131" t="str">
        <f t="shared" si="70"/>
        <v/>
      </c>
      <c r="H432" s="131"/>
      <c r="I432" s="96" t="e">
        <f>篩選器!F432</f>
        <v>#N/A</v>
      </c>
      <c r="J432" s="96">
        <f>篩選器!G432</f>
        <v>0</v>
      </c>
      <c r="K432" s="96" t="str">
        <f t="shared" si="78"/>
        <v/>
      </c>
      <c r="L432" s="96" t="e">
        <f>篩選器!H432</f>
        <v>#N/A</v>
      </c>
      <c r="M432" s="96">
        <f>篩選器!I432</f>
        <v>0</v>
      </c>
      <c r="N432" s="96" t="str">
        <f t="shared" si="71"/>
        <v/>
      </c>
      <c r="O432" s="96" t="e">
        <f>篩選器!J432</f>
        <v>#N/A</v>
      </c>
      <c r="P432" s="96">
        <f>篩選器!K432</f>
        <v>0</v>
      </c>
      <c r="Q432" s="96" t="str">
        <f t="shared" si="72"/>
        <v/>
      </c>
      <c r="R432" s="96" t="e">
        <f>篩選器!L432</f>
        <v>#N/A</v>
      </c>
      <c r="S432" s="96">
        <f>篩選器!M432</f>
        <v>0</v>
      </c>
      <c r="T432" s="96" t="str">
        <f t="shared" si="73"/>
        <v/>
      </c>
      <c r="U432" s="96" t="e">
        <f>篩選器!N432</f>
        <v>#N/A</v>
      </c>
      <c r="V432" s="96">
        <f>篩選器!O432</f>
        <v>0</v>
      </c>
      <c r="W432" s="96" t="str">
        <f t="shared" si="74"/>
        <v/>
      </c>
      <c r="X432" t="e">
        <f>篩選器!P432</f>
        <v>#N/A</v>
      </c>
      <c r="Y432">
        <f>篩選器!Q432</f>
        <v>0</v>
      </c>
      <c r="Z432" s="96" t="str">
        <f t="shared" si="75"/>
        <v/>
      </c>
      <c r="AA432" t="e">
        <f>篩選器!R432</f>
        <v>#N/A</v>
      </c>
      <c r="AB432">
        <f>篩選器!S432</f>
        <v>0</v>
      </c>
      <c r="AC432" s="96" t="str">
        <f t="shared" si="76"/>
        <v/>
      </c>
      <c r="AD432" t="e">
        <f>篩選器!T432</f>
        <v>#N/A</v>
      </c>
      <c r="AE432">
        <f>篩選器!U432</f>
        <v>0</v>
      </c>
      <c r="AF432" s="96" t="str">
        <f t="shared" si="77"/>
        <v/>
      </c>
    </row>
    <row r="433" spans="1:32" ht="12" customHeight="1">
      <c r="A433" s="108">
        <f>藥品總表!C436</f>
        <v>0</v>
      </c>
      <c r="B433" s="32">
        <f>藥品總表!B436</f>
        <v>0</v>
      </c>
      <c r="C433" s="117">
        <f>藥品總表!D436</f>
        <v>0</v>
      </c>
      <c r="E433" s="131" t="str">
        <f t="shared" si="68"/>
        <v>、、、、、、、</v>
      </c>
      <c r="F433" s="131" t="str">
        <f t="shared" si="69"/>
        <v/>
      </c>
      <c r="G433" s="131" t="str">
        <f t="shared" si="70"/>
        <v/>
      </c>
      <c r="H433" s="131"/>
      <c r="I433" s="96" t="e">
        <f>篩選器!F433</f>
        <v>#N/A</v>
      </c>
      <c r="J433" s="96">
        <f>篩選器!G433</f>
        <v>0</v>
      </c>
      <c r="K433" s="96" t="str">
        <f t="shared" si="78"/>
        <v/>
      </c>
      <c r="L433" s="96" t="e">
        <f>篩選器!H433</f>
        <v>#N/A</v>
      </c>
      <c r="M433" s="96">
        <f>篩選器!I433</f>
        <v>0</v>
      </c>
      <c r="N433" s="96" t="str">
        <f t="shared" si="71"/>
        <v/>
      </c>
      <c r="O433" s="96" t="e">
        <f>篩選器!J433</f>
        <v>#N/A</v>
      </c>
      <c r="P433" s="96">
        <f>篩選器!K433</f>
        <v>0</v>
      </c>
      <c r="Q433" s="96" t="str">
        <f t="shared" si="72"/>
        <v/>
      </c>
      <c r="R433" s="96" t="e">
        <f>篩選器!L433</f>
        <v>#N/A</v>
      </c>
      <c r="S433" s="96">
        <f>篩選器!M433</f>
        <v>0</v>
      </c>
      <c r="T433" s="96" t="str">
        <f t="shared" si="73"/>
        <v/>
      </c>
      <c r="U433" s="96" t="e">
        <f>篩選器!N433</f>
        <v>#N/A</v>
      </c>
      <c r="V433" s="96">
        <f>篩選器!O433</f>
        <v>0</v>
      </c>
      <c r="W433" s="96" t="str">
        <f t="shared" si="74"/>
        <v/>
      </c>
      <c r="X433" t="e">
        <f>篩選器!P433</f>
        <v>#N/A</v>
      </c>
      <c r="Y433">
        <f>篩選器!Q433</f>
        <v>0</v>
      </c>
      <c r="Z433" s="96" t="str">
        <f t="shared" si="75"/>
        <v/>
      </c>
      <c r="AA433" t="e">
        <f>篩選器!R433</f>
        <v>#N/A</v>
      </c>
      <c r="AB433">
        <f>篩選器!S433</f>
        <v>0</v>
      </c>
      <c r="AC433" s="96" t="str">
        <f t="shared" si="76"/>
        <v/>
      </c>
      <c r="AD433" t="e">
        <f>篩選器!T433</f>
        <v>#N/A</v>
      </c>
      <c r="AE433">
        <f>篩選器!U433</f>
        <v>0</v>
      </c>
      <c r="AF433" s="96" t="str">
        <f t="shared" si="77"/>
        <v/>
      </c>
    </row>
    <row r="434" spans="1:32" ht="12" customHeight="1">
      <c r="A434" s="108">
        <f>藥品總表!C437</f>
        <v>0</v>
      </c>
      <c r="B434" s="32">
        <f>藥品總表!B437</f>
        <v>0</v>
      </c>
      <c r="C434" s="117">
        <f>藥品總表!D437</f>
        <v>0</v>
      </c>
      <c r="E434" s="131" t="str">
        <f t="shared" si="68"/>
        <v>、、、、、、、</v>
      </c>
      <c r="F434" s="131" t="str">
        <f t="shared" si="69"/>
        <v/>
      </c>
      <c r="G434" s="131" t="str">
        <f t="shared" si="70"/>
        <v/>
      </c>
      <c r="H434" s="131"/>
      <c r="I434" s="96" t="e">
        <f>篩選器!F434</f>
        <v>#N/A</v>
      </c>
      <c r="J434" s="96">
        <f>篩選器!G434</f>
        <v>0</v>
      </c>
      <c r="K434" s="96" t="str">
        <f t="shared" si="78"/>
        <v/>
      </c>
      <c r="L434" s="96" t="e">
        <f>篩選器!H434</f>
        <v>#N/A</v>
      </c>
      <c r="M434" s="96">
        <f>篩選器!I434</f>
        <v>0</v>
      </c>
      <c r="N434" s="96" t="str">
        <f t="shared" si="71"/>
        <v/>
      </c>
      <c r="O434" s="96" t="e">
        <f>篩選器!J434</f>
        <v>#N/A</v>
      </c>
      <c r="P434" s="96">
        <f>篩選器!K434</f>
        <v>0</v>
      </c>
      <c r="Q434" s="96" t="str">
        <f t="shared" si="72"/>
        <v/>
      </c>
      <c r="R434" s="96" t="e">
        <f>篩選器!L434</f>
        <v>#N/A</v>
      </c>
      <c r="S434" s="96">
        <f>篩選器!M434</f>
        <v>0</v>
      </c>
      <c r="T434" s="96" t="str">
        <f t="shared" si="73"/>
        <v/>
      </c>
      <c r="U434" s="96" t="e">
        <f>篩選器!N434</f>
        <v>#N/A</v>
      </c>
      <c r="V434" s="96">
        <f>篩選器!O434</f>
        <v>0</v>
      </c>
      <c r="W434" s="96" t="str">
        <f t="shared" si="74"/>
        <v/>
      </c>
      <c r="X434" t="e">
        <f>篩選器!P434</f>
        <v>#N/A</v>
      </c>
      <c r="Y434">
        <f>篩選器!Q434</f>
        <v>0</v>
      </c>
      <c r="Z434" s="96" t="str">
        <f t="shared" si="75"/>
        <v/>
      </c>
      <c r="AA434" t="e">
        <f>篩選器!R434</f>
        <v>#N/A</v>
      </c>
      <c r="AB434">
        <f>篩選器!S434</f>
        <v>0</v>
      </c>
      <c r="AC434" s="96" t="str">
        <f t="shared" si="76"/>
        <v/>
      </c>
      <c r="AD434" t="e">
        <f>篩選器!T434</f>
        <v>#N/A</v>
      </c>
      <c r="AE434">
        <f>篩選器!U434</f>
        <v>0</v>
      </c>
      <c r="AF434" s="96" t="str">
        <f t="shared" si="77"/>
        <v/>
      </c>
    </row>
    <row r="435" spans="1:32" ht="12" customHeight="1">
      <c r="A435" s="108">
        <f>藥品總表!C438</f>
        <v>0</v>
      </c>
      <c r="B435" s="32">
        <f>藥品總表!B438</f>
        <v>0</v>
      </c>
      <c r="C435" s="117">
        <f>藥品總表!D438</f>
        <v>0</v>
      </c>
      <c r="E435" s="131" t="str">
        <f t="shared" si="68"/>
        <v>、、、、、、、</v>
      </c>
      <c r="F435" s="131" t="str">
        <f t="shared" si="69"/>
        <v/>
      </c>
      <c r="G435" s="131" t="str">
        <f t="shared" si="70"/>
        <v/>
      </c>
      <c r="H435" s="131"/>
      <c r="I435" s="96" t="e">
        <f>篩選器!F435</f>
        <v>#N/A</v>
      </c>
      <c r="J435" s="96">
        <f>篩選器!G435</f>
        <v>0</v>
      </c>
      <c r="K435" s="96" t="str">
        <f t="shared" si="78"/>
        <v/>
      </c>
      <c r="L435" s="96" t="e">
        <f>篩選器!H435</f>
        <v>#N/A</v>
      </c>
      <c r="M435" s="96">
        <f>篩選器!I435</f>
        <v>0</v>
      </c>
      <c r="N435" s="96" t="str">
        <f t="shared" si="71"/>
        <v/>
      </c>
      <c r="O435" s="96" t="e">
        <f>篩選器!J435</f>
        <v>#N/A</v>
      </c>
      <c r="P435" s="96">
        <f>篩選器!K435</f>
        <v>0</v>
      </c>
      <c r="Q435" s="96" t="str">
        <f t="shared" si="72"/>
        <v/>
      </c>
      <c r="R435" s="96" t="e">
        <f>篩選器!L435</f>
        <v>#N/A</v>
      </c>
      <c r="S435" s="96">
        <f>篩選器!M435</f>
        <v>0</v>
      </c>
      <c r="T435" s="96" t="str">
        <f t="shared" si="73"/>
        <v/>
      </c>
      <c r="U435" s="96" t="e">
        <f>篩選器!N435</f>
        <v>#N/A</v>
      </c>
      <c r="V435" s="96">
        <f>篩選器!O435</f>
        <v>0</v>
      </c>
      <c r="W435" s="96" t="str">
        <f t="shared" si="74"/>
        <v/>
      </c>
      <c r="X435" t="e">
        <f>篩選器!P435</f>
        <v>#N/A</v>
      </c>
      <c r="Y435">
        <f>篩選器!Q435</f>
        <v>0</v>
      </c>
      <c r="Z435" s="96" t="str">
        <f t="shared" si="75"/>
        <v/>
      </c>
      <c r="AA435" t="e">
        <f>篩選器!R435</f>
        <v>#N/A</v>
      </c>
      <c r="AB435">
        <f>篩選器!S435</f>
        <v>0</v>
      </c>
      <c r="AC435" s="96" t="str">
        <f t="shared" si="76"/>
        <v/>
      </c>
      <c r="AD435" t="e">
        <f>篩選器!T435</f>
        <v>#N/A</v>
      </c>
      <c r="AE435">
        <f>篩選器!U435</f>
        <v>0</v>
      </c>
      <c r="AF435" s="96" t="str">
        <f t="shared" si="77"/>
        <v/>
      </c>
    </row>
    <row r="436" spans="1:32" ht="12" customHeight="1">
      <c r="A436" s="108">
        <f>藥品總表!C439</f>
        <v>0</v>
      </c>
      <c r="B436" s="32">
        <f>藥品總表!B439</f>
        <v>0</v>
      </c>
      <c r="C436" s="117">
        <f>藥品總表!D439</f>
        <v>0</v>
      </c>
      <c r="E436" s="131" t="str">
        <f t="shared" si="68"/>
        <v>、、、、、、、</v>
      </c>
      <c r="F436" s="131" t="str">
        <f t="shared" si="69"/>
        <v/>
      </c>
      <c r="G436" s="131" t="str">
        <f t="shared" si="70"/>
        <v/>
      </c>
      <c r="H436" s="131"/>
      <c r="I436" s="96" t="e">
        <f>篩選器!F436</f>
        <v>#N/A</v>
      </c>
      <c r="J436" s="96">
        <f>篩選器!G436</f>
        <v>0</v>
      </c>
      <c r="K436" s="96" t="str">
        <f t="shared" si="78"/>
        <v/>
      </c>
      <c r="L436" s="96" t="e">
        <f>篩選器!H436</f>
        <v>#N/A</v>
      </c>
      <c r="M436" s="96">
        <f>篩選器!I436</f>
        <v>0</v>
      </c>
      <c r="N436" s="96" t="str">
        <f t="shared" si="71"/>
        <v/>
      </c>
      <c r="O436" s="96" t="e">
        <f>篩選器!J436</f>
        <v>#N/A</v>
      </c>
      <c r="P436" s="96">
        <f>篩選器!K436</f>
        <v>0</v>
      </c>
      <c r="Q436" s="96" t="str">
        <f t="shared" si="72"/>
        <v/>
      </c>
      <c r="R436" s="96" t="e">
        <f>篩選器!L436</f>
        <v>#N/A</v>
      </c>
      <c r="S436" s="96">
        <f>篩選器!M436</f>
        <v>0</v>
      </c>
      <c r="T436" s="96" t="str">
        <f t="shared" si="73"/>
        <v/>
      </c>
      <c r="U436" s="96" t="e">
        <f>篩選器!N436</f>
        <v>#N/A</v>
      </c>
      <c r="V436" s="96">
        <f>篩選器!O436</f>
        <v>0</v>
      </c>
      <c r="W436" s="96" t="str">
        <f t="shared" si="74"/>
        <v/>
      </c>
      <c r="X436" t="e">
        <f>篩選器!P436</f>
        <v>#N/A</v>
      </c>
      <c r="Y436">
        <f>篩選器!Q436</f>
        <v>0</v>
      </c>
      <c r="Z436" s="96" t="str">
        <f t="shared" si="75"/>
        <v/>
      </c>
      <c r="AA436" t="e">
        <f>篩選器!R436</f>
        <v>#N/A</v>
      </c>
      <c r="AB436">
        <f>篩選器!S436</f>
        <v>0</v>
      </c>
      <c r="AC436" s="96" t="str">
        <f t="shared" si="76"/>
        <v/>
      </c>
      <c r="AD436" t="e">
        <f>篩選器!T436</f>
        <v>#N/A</v>
      </c>
      <c r="AE436">
        <f>篩選器!U436</f>
        <v>0</v>
      </c>
      <c r="AF436" s="96" t="str">
        <f t="shared" si="77"/>
        <v/>
      </c>
    </row>
    <row r="437" spans="1:32" ht="12" customHeight="1">
      <c r="A437" s="108">
        <f>藥品總表!C440</f>
        <v>0</v>
      </c>
      <c r="B437" s="32">
        <f>藥品總表!B440</f>
        <v>0</v>
      </c>
      <c r="C437" s="117">
        <f>藥品總表!D440</f>
        <v>0</v>
      </c>
      <c r="E437" s="131" t="str">
        <f t="shared" si="68"/>
        <v>、、、、、、、</v>
      </c>
      <c r="F437" s="131" t="str">
        <f t="shared" si="69"/>
        <v/>
      </c>
      <c r="G437" s="131" t="str">
        <f t="shared" si="70"/>
        <v/>
      </c>
      <c r="H437" s="131"/>
      <c r="I437" s="96" t="e">
        <f>篩選器!F437</f>
        <v>#N/A</v>
      </c>
      <c r="J437" s="96">
        <f>篩選器!G437</f>
        <v>0</v>
      </c>
      <c r="K437" s="96" t="str">
        <f t="shared" si="78"/>
        <v/>
      </c>
      <c r="L437" s="96" t="e">
        <f>篩選器!H437</f>
        <v>#N/A</v>
      </c>
      <c r="M437" s="96">
        <f>篩選器!I437</f>
        <v>0</v>
      </c>
      <c r="N437" s="96" t="str">
        <f t="shared" si="71"/>
        <v/>
      </c>
      <c r="O437" s="96" t="e">
        <f>篩選器!J437</f>
        <v>#N/A</v>
      </c>
      <c r="P437" s="96">
        <f>篩選器!K437</f>
        <v>0</v>
      </c>
      <c r="Q437" s="96" t="str">
        <f t="shared" si="72"/>
        <v/>
      </c>
      <c r="R437" s="96" t="e">
        <f>篩選器!L437</f>
        <v>#N/A</v>
      </c>
      <c r="S437" s="96">
        <f>篩選器!M437</f>
        <v>0</v>
      </c>
      <c r="T437" s="96" t="str">
        <f t="shared" si="73"/>
        <v/>
      </c>
      <c r="U437" s="96" t="e">
        <f>篩選器!N437</f>
        <v>#N/A</v>
      </c>
      <c r="V437" s="96">
        <f>篩選器!O437</f>
        <v>0</v>
      </c>
      <c r="W437" s="96" t="str">
        <f t="shared" si="74"/>
        <v/>
      </c>
      <c r="X437" t="e">
        <f>篩選器!P437</f>
        <v>#N/A</v>
      </c>
      <c r="Y437">
        <f>篩選器!Q437</f>
        <v>0</v>
      </c>
      <c r="Z437" s="96" t="str">
        <f t="shared" si="75"/>
        <v/>
      </c>
      <c r="AA437" t="e">
        <f>篩選器!R437</f>
        <v>#N/A</v>
      </c>
      <c r="AB437">
        <f>篩選器!S437</f>
        <v>0</v>
      </c>
      <c r="AC437" s="96" t="str">
        <f t="shared" si="76"/>
        <v/>
      </c>
      <c r="AD437" t="e">
        <f>篩選器!T437</f>
        <v>#N/A</v>
      </c>
      <c r="AE437">
        <f>篩選器!U437</f>
        <v>0</v>
      </c>
      <c r="AF437" s="96" t="str">
        <f t="shared" si="77"/>
        <v/>
      </c>
    </row>
    <row r="438" spans="1:32" ht="12" customHeight="1">
      <c r="A438" s="108">
        <f>藥品總表!C441</f>
        <v>0</v>
      </c>
      <c r="B438" s="32">
        <f>藥品總表!B441</f>
        <v>0</v>
      </c>
      <c r="C438" s="117">
        <f>藥品總表!D441</f>
        <v>0</v>
      </c>
      <c r="E438" s="131" t="str">
        <f t="shared" si="68"/>
        <v>、、、、、、、</v>
      </c>
      <c r="F438" s="131" t="str">
        <f t="shared" si="69"/>
        <v/>
      </c>
      <c r="G438" s="131" t="str">
        <f t="shared" si="70"/>
        <v/>
      </c>
      <c r="H438" s="131"/>
      <c r="I438" s="96" t="e">
        <f>篩選器!F438</f>
        <v>#N/A</v>
      </c>
      <c r="J438" s="96">
        <f>篩選器!G438</f>
        <v>0</v>
      </c>
      <c r="K438" s="96" t="str">
        <f t="shared" si="78"/>
        <v/>
      </c>
      <c r="L438" s="96" t="e">
        <f>篩選器!H438</f>
        <v>#N/A</v>
      </c>
      <c r="M438" s="96">
        <f>篩選器!I438</f>
        <v>0</v>
      </c>
      <c r="N438" s="96" t="str">
        <f t="shared" si="71"/>
        <v/>
      </c>
      <c r="O438" s="96" t="e">
        <f>篩選器!J438</f>
        <v>#N/A</v>
      </c>
      <c r="P438" s="96">
        <f>篩選器!K438</f>
        <v>0</v>
      </c>
      <c r="Q438" s="96" t="str">
        <f t="shared" si="72"/>
        <v/>
      </c>
      <c r="R438" s="96" t="e">
        <f>篩選器!L438</f>
        <v>#N/A</v>
      </c>
      <c r="S438" s="96">
        <f>篩選器!M438</f>
        <v>0</v>
      </c>
      <c r="T438" s="96" t="str">
        <f t="shared" si="73"/>
        <v/>
      </c>
      <c r="U438" s="96" t="e">
        <f>篩選器!N438</f>
        <v>#N/A</v>
      </c>
      <c r="V438" s="96">
        <f>篩選器!O438</f>
        <v>0</v>
      </c>
      <c r="W438" s="96" t="str">
        <f t="shared" si="74"/>
        <v/>
      </c>
      <c r="X438" t="e">
        <f>篩選器!P438</f>
        <v>#N/A</v>
      </c>
      <c r="Y438">
        <f>篩選器!Q438</f>
        <v>0</v>
      </c>
      <c r="Z438" s="96" t="str">
        <f t="shared" si="75"/>
        <v/>
      </c>
      <c r="AA438" t="e">
        <f>篩選器!R438</f>
        <v>#N/A</v>
      </c>
      <c r="AB438">
        <f>篩選器!S438</f>
        <v>0</v>
      </c>
      <c r="AC438" s="96" t="str">
        <f t="shared" si="76"/>
        <v/>
      </c>
      <c r="AD438" t="e">
        <f>篩選器!T438</f>
        <v>#N/A</v>
      </c>
      <c r="AE438">
        <f>篩選器!U438</f>
        <v>0</v>
      </c>
      <c r="AF438" s="96" t="str">
        <f t="shared" si="77"/>
        <v/>
      </c>
    </row>
    <row r="439" spans="1:32" ht="12" customHeight="1">
      <c r="A439" s="108">
        <f>藥品總表!C442</f>
        <v>0</v>
      </c>
      <c r="B439" s="32">
        <f>藥品總表!B442</f>
        <v>0</v>
      </c>
      <c r="C439" s="117">
        <f>藥品總表!D442</f>
        <v>0</v>
      </c>
      <c r="E439" s="131" t="str">
        <f t="shared" si="68"/>
        <v>、、、、、、、</v>
      </c>
      <c r="F439" s="131" t="str">
        <f t="shared" si="69"/>
        <v/>
      </c>
      <c r="G439" s="131" t="str">
        <f t="shared" si="70"/>
        <v/>
      </c>
      <c r="H439" s="131"/>
      <c r="I439" s="96" t="e">
        <f>篩選器!F439</f>
        <v>#N/A</v>
      </c>
      <c r="J439" s="96">
        <f>篩選器!G439</f>
        <v>0</v>
      </c>
      <c r="K439" s="96" t="str">
        <f t="shared" si="78"/>
        <v/>
      </c>
      <c r="L439" s="96" t="e">
        <f>篩選器!H439</f>
        <v>#N/A</v>
      </c>
      <c r="M439" s="96">
        <f>篩選器!I439</f>
        <v>0</v>
      </c>
      <c r="N439" s="96" t="str">
        <f t="shared" si="71"/>
        <v/>
      </c>
      <c r="O439" s="96" t="e">
        <f>篩選器!J439</f>
        <v>#N/A</v>
      </c>
      <c r="P439" s="96">
        <f>篩選器!K439</f>
        <v>0</v>
      </c>
      <c r="Q439" s="96" t="str">
        <f t="shared" si="72"/>
        <v/>
      </c>
      <c r="R439" s="96" t="e">
        <f>篩選器!L439</f>
        <v>#N/A</v>
      </c>
      <c r="S439" s="96">
        <f>篩選器!M439</f>
        <v>0</v>
      </c>
      <c r="T439" s="96" t="str">
        <f t="shared" si="73"/>
        <v/>
      </c>
      <c r="U439" s="96" t="e">
        <f>篩選器!N439</f>
        <v>#N/A</v>
      </c>
      <c r="V439" s="96">
        <f>篩選器!O439</f>
        <v>0</v>
      </c>
      <c r="W439" s="96" t="str">
        <f t="shared" si="74"/>
        <v/>
      </c>
      <c r="X439" t="e">
        <f>篩選器!P439</f>
        <v>#N/A</v>
      </c>
      <c r="Y439">
        <f>篩選器!Q439</f>
        <v>0</v>
      </c>
      <c r="Z439" s="96" t="str">
        <f t="shared" si="75"/>
        <v/>
      </c>
      <c r="AA439" t="e">
        <f>篩選器!R439</f>
        <v>#N/A</v>
      </c>
      <c r="AB439">
        <f>篩選器!S439</f>
        <v>0</v>
      </c>
      <c r="AC439" s="96" t="str">
        <f t="shared" si="76"/>
        <v/>
      </c>
      <c r="AD439" t="e">
        <f>篩選器!T439</f>
        <v>#N/A</v>
      </c>
      <c r="AE439">
        <f>篩選器!U439</f>
        <v>0</v>
      </c>
      <c r="AF439" s="96" t="str">
        <f t="shared" si="77"/>
        <v/>
      </c>
    </row>
    <row r="440" spans="1:32" ht="12" customHeight="1">
      <c r="A440" s="108">
        <f>藥品總表!C443</f>
        <v>0</v>
      </c>
      <c r="B440" s="32">
        <f>藥品總表!B443</f>
        <v>0</v>
      </c>
      <c r="C440" s="117">
        <f>藥品總表!D443</f>
        <v>0</v>
      </c>
      <c r="E440" s="131" t="str">
        <f t="shared" si="68"/>
        <v>、、、、、、、</v>
      </c>
      <c r="F440" s="131" t="str">
        <f t="shared" si="69"/>
        <v/>
      </c>
      <c r="G440" s="131" t="str">
        <f t="shared" si="70"/>
        <v/>
      </c>
      <c r="H440" s="131"/>
      <c r="I440" s="96" t="e">
        <f>篩選器!F440</f>
        <v>#N/A</v>
      </c>
      <c r="J440" s="96">
        <f>篩選器!G440</f>
        <v>0</v>
      </c>
      <c r="K440" s="96" t="str">
        <f t="shared" si="78"/>
        <v/>
      </c>
      <c r="L440" s="96" t="e">
        <f>篩選器!H440</f>
        <v>#N/A</v>
      </c>
      <c r="M440" s="96">
        <f>篩選器!I440</f>
        <v>0</v>
      </c>
      <c r="N440" s="96" t="str">
        <f t="shared" si="71"/>
        <v/>
      </c>
      <c r="O440" s="96" t="e">
        <f>篩選器!J440</f>
        <v>#N/A</v>
      </c>
      <c r="P440" s="96">
        <f>篩選器!K440</f>
        <v>0</v>
      </c>
      <c r="Q440" s="96" t="str">
        <f t="shared" si="72"/>
        <v/>
      </c>
      <c r="R440" s="96" t="e">
        <f>篩選器!L440</f>
        <v>#N/A</v>
      </c>
      <c r="S440" s="96">
        <f>篩選器!M440</f>
        <v>0</v>
      </c>
      <c r="T440" s="96" t="str">
        <f t="shared" si="73"/>
        <v/>
      </c>
      <c r="U440" s="96" t="e">
        <f>篩選器!N440</f>
        <v>#N/A</v>
      </c>
      <c r="V440" s="96">
        <f>篩選器!O440</f>
        <v>0</v>
      </c>
      <c r="W440" s="96" t="str">
        <f t="shared" si="74"/>
        <v/>
      </c>
      <c r="X440" t="e">
        <f>篩選器!P440</f>
        <v>#N/A</v>
      </c>
      <c r="Y440">
        <f>篩選器!Q440</f>
        <v>0</v>
      </c>
      <c r="Z440" s="96" t="str">
        <f t="shared" si="75"/>
        <v/>
      </c>
      <c r="AA440" t="e">
        <f>篩選器!R440</f>
        <v>#N/A</v>
      </c>
      <c r="AB440">
        <f>篩選器!S440</f>
        <v>0</v>
      </c>
      <c r="AC440" s="96" t="str">
        <f t="shared" si="76"/>
        <v/>
      </c>
      <c r="AD440" t="e">
        <f>篩選器!T440</f>
        <v>#N/A</v>
      </c>
      <c r="AE440">
        <f>篩選器!U440</f>
        <v>0</v>
      </c>
      <c r="AF440" s="96" t="str">
        <f t="shared" si="77"/>
        <v/>
      </c>
    </row>
    <row r="441" spans="1:32" ht="12" customHeight="1">
      <c r="A441" s="108">
        <f>藥品總表!C444</f>
        <v>0</v>
      </c>
      <c r="B441" s="32">
        <f>藥品總表!B444</f>
        <v>0</v>
      </c>
      <c r="C441" s="117">
        <f>藥品總表!D444</f>
        <v>0</v>
      </c>
      <c r="E441" s="131" t="str">
        <f t="shared" si="68"/>
        <v>、、、、、、、</v>
      </c>
      <c r="F441" s="131" t="str">
        <f t="shared" si="69"/>
        <v/>
      </c>
      <c r="G441" s="131" t="str">
        <f t="shared" si="70"/>
        <v/>
      </c>
      <c r="H441" s="131"/>
      <c r="I441" s="96" t="e">
        <f>篩選器!F441</f>
        <v>#N/A</v>
      </c>
      <c r="J441" s="96">
        <f>篩選器!G441</f>
        <v>0</v>
      </c>
      <c r="K441" s="96" t="str">
        <f t="shared" si="78"/>
        <v/>
      </c>
      <c r="L441" s="96" t="e">
        <f>篩選器!H441</f>
        <v>#N/A</v>
      </c>
      <c r="M441" s="96">
        <f>篩選器!I441</f>
        <v>0</v>
      </c>
      <c r="N441" s="96" t="str">
        <f t="shared" si="71"/>
        <v/>
      </c>
      <c r="O441" s="96" t="e">
        <f>篩選器!J441</f>
        <v>#N/A</v>
      </c>
      <c r="P441" s="96">
        <f>篩選器!K441</f>
        <v>0</v>
      </c>
      <c r="Q441" s="96" t="str">
        <f t="shared" si="72"/>
        <v/>
      </c>
      <c r="R441" s="96" t="e">
        <f>篩選器!L441</f>
        <v>#N/A</v>
      </c>
      <c r="S441" s="96">
        <f>篩選器!M441</f>
        <v>0</v>
      </c>
      <c r="T441" s="96" t="str">
        <f t="shared" si="73"/>
        <v/>
      </c>
      <c r="U441" s="96" t="e">
        <f>篩選器!N441</f>
        <v>#N/A</v>
      </c>
      <c r="V441" s="96">
        <f>篩選器!O441</f>
        <v>0</v>
      </c>
      <c r="W441" s="96" t="str">
        <f t="shared" si="74"/>
        <v/>
      </c>
      <c r="X441" t="e">
        <f>篩選器!P441</f>
        <v>#N/A</v>
      </c>
      <c r="Y441">
        <f>篩選器!Q441</f>
        <v>0</v>
      </c>
      <c r="Z441" s="96" t="str">
        <f t="shared" si="75"/>
        <v/>
      </c>
      <c r="AA441" t="e">
        <f>篩選器!R441</f>
        <v>#N/A</v>
      </c>
      <c r="AB441">
        <f>篩選器!S441</f>
        <v>0</v>
      </c>
      <c r="AC441" s="96" t="str">
        <f t="shared" si="76"/>
        <v/>
      </c>
      <c r="AD441" t="e">
        <f>篩選器!T441</f>
        <v>#N/A</v>
      </c>
      <c r="AE441">
        <f>篩選器!U441</f>
        <v>0</v>
      </c>
      <c r="AF441" s="96" t="str">
        <f t="shared" si="77"/>
        <v/>
      </c>
    </row>
    <row r="442" spans="1:32" ht="12" customHeight="1">
      <c r="A442" s="108">
        <f>藥品總表!C445</f>
        <v>0</v>
      </c>
      <c r="B442" s="32">
        <f>藥品總表!B445</f>
        <v>0</v>
      </c>
      <c r="C442" s="117">
        <f>藥品總表!D445</f>
        <v>0</v>
      </c>
      <c r="E442" s="131" t="str">
        <f t="shared" si="68"/>
        <v>、、、、、、、</v>
      </c>
      <c r="F442" s="131" t="str">
        <f t="shared" si="69"/>
        <v/>
      </c>
      <c r="G442" s="131" t="str">
        <f t="shared" si="70"/>
        <v/>
      </c>
      <c r="H442" s="131"/>
      <c r="I442" s="96" t="e">
        <f>篩選器!F442</f>
        <v>#N/A</v>
      </c>
      <c r="J442" s="96">
        <f>篩選器!G442</f>
        <v>0</v>
      </c>
      <c r="K442" s="96" t="str">
        <f t="shared" si="78"/>
        <v/>
      </c>
      <c r="L442" s="96" t="e">
        <f>篩選器!H442</f>
        <v>#N/A</v>
      </c>
      <c r="M442" s="96">
        <f>篩選器!I442</f>
        <v>0</v>
      </c>
      <c r="N442" s="96" t="str">
        <f t="shared" si="71"/>
        <v/>
      </c>
      <c r="O442" s="96" t="e">
        <f>篩選器!J442</f>
        <v>#N/A</v>
      </c>
      <c r="P442" s="96">
        <f>篩選器!K442</f>
        <v>0</v>
      </c>
      <c r="Q442" s="96" t="str">
        <f t="shared" si="72"/>
        <v/>
      </c>
      <c r="R442" s="96" t="e">
        <f>篩選器!L442</f>
        <v>#N/A</v>
      </c>
      <c r="S442" s="96">
        <f>篩選器!M442</f>
        <v>0</v>
      </c>
      <c r="T442" s="96" t="str">
        <f t="shared" si="73"/>
        <v/>
      </c>
      <c r="U442" s="96" t="e">
        <f>篩選器!N442</f>
        <v>#N/A</v>
      </c>
      <c r="V442" s="96">
        <f>篩選器!O442</f>
        <v>0</v>
      </c>
      <c r="W442" s="96" t="str">
        <f t="shared" si="74"/>
        <v/>
      </c>
      <c r="X442" t="e">
        <f>篩選器!P442</f>
        <v>#N/A</v>
      </c>
      <c r="Y442">
        <f>篩選器!Q442</f>
        <v>0</v>
      </c>
      <c r="Z442" s="96" t="str">
        <f t="shared" si="75"/>
        <v/>
      </c>
      <c r="AA442" t="e">
        <f>篩選器!R442</f>
        <v>#N/A</v>
      </c>
      <c r="AB442">
        <f>篩選器!S442</f>
        <v>0</v>
      </c>
      <c r="AC442" s="96" t="str">
        <f t="shared" si="76"/>
        <v/>
      </c>
      <c r="AD442" t="e">
        <f>篩選器!T442</f>
        <v>#N/A</v>
      </c>
      <c r="AE442">
        <f>篩選器!U442</f>
        <v>0</v>
      </c>
      <c r="AF442" s="96" t="str">
        <f t="shared" si="77"/>
        <v/>
      </c>
    </row>
    <row r="443" spans="1:32" ht="12" customHeight="1">
      <c r="A443" s="108">
        <f>藥品總表!C446</f>
        <v>0</v>
      </c>
      <c r="B443" s="32">
        <f>藥品總表!B446</f>
        <v>0</v>
      </c>
      <c r="C443" s="117">
        <f>藥品總表!D446</f>
        <v>0</v>
      </c>
      <c r="E443" s="131" t="str">
        <f t="shared" si="68"/>
        <v>、、、、、、、</v>
      </c>
      <c r="F443" s="131" t="str">
        <f t="shared" si="69"/>
        <v/>
      </c>
      <c r="G443" s="131" t="str">
        <f t="shared" si="70"/>
        <v/>
      </c>
      <c r="H443" s="131"/>
      <c r="I443" s="96" t="e">
        <f>篩選器!F443</f>
        <v>#N/A</v>
      </c>
      <c r="J443" s="96">
        <f>篩選器!G443</f>
        <v>0</v>
      </c>
      <c r="K443" s="96" t="str">
        <f t="shared" si="78"/>
        <v/>
      </c>
      <c r="L443" s="96" t="e">
        <f>篩選器!H443</f>
        <v>#N/A</v>
      </c>
      <c r="M443" s="96">
        <f>篩選器!I443</f>
        <v>0</v>
      </c>
      <c r="N443" s="96" t="str">
        <f t="shared" si="71"/>
        <v/>
      </c>
      <c r="O443" s="96" t="e">
        <f>篩選器!J443</f>
        <v>#N/A</v>
      </c>
      <c r="P443" s="96">
        <f>篩選器!K443</f>
        <v>0</v>
      </c>
      <c r="Q443" s="96" t="str">
        <f t="shared" si="72"/>
        <v/>
      </c>
      <c r="R443" s="96" t="e">
        <f>篩選器!L443</f>
        <v>#N/A</v>
      </c>
      <c r="S443" s="96">
        <f>篩選器!M443</f>
        <v>0</v>
      </c>
      <c r="T443" s="96" t="str">
        <f t="shared" si="73"/>
        <v/>
      </c>
      <c r="U443" s="96" t="e">
        <f>篩選器!N443</f>
        <v>#N/A</v>
      </c>
      <c r="V443" s="96">
        <f>篩選器!O443</f>
        <v>0</v>
      </c>
      <c r="W443" s="96" t="str">
        <f t="shared" si="74"/>
        <v/>
      </c>
      <c r="X443" t="e">
        <f>篩選器!P443</f>
        <v>#N/A</v>
      </c>
      <c r="Y443">
        <f>篩選器!Q443</f>
        <v>0</v>
      </c>
      <c r="Z443" s="96" t="str">
        <f t="shared" si="75"/>
        <v/>
      </c>
      <c r="AA443" t="e">
        <f>篩選器!R443</f>
        <v>#N/A</v>
      </c>
      <c r="AB443">
        <f>篩選器!S443</f>
        <v>0</v>
      </c>
      <c r="AC443" s="96" t="str">
        <f t="shared" si="76"/>
        <v/>
      </c>
      <c r="AD443" t="e">
        <f>篩選器!T443</f>
        <v>#N/A</v>
      </c>
      <c r="AE443">
        <f>篩選器!U443</f>
        <v>0</v>
      </c>
      <c r="AF443" s="96" t="str">
        <f t="shared" si="77"/>
        <v/>
      </c>
    </row>
    <row r="444" spans="1:32" ht="12" customHeight="1">
      <c r="A444" s="108">
        <f>藥品總表!C447</f>
        <v>0</v>
      </c>
      <c r="B444" s="32">
        <f>藥品總表!B447</f>
        <v>0</v>
      </c>
      <c r="C444" s="117">
        <f>藥品總表!D447</f>
        <v>0</v>
      </c>
      <c r="E444" s="131" t="str">
        <f t="shared" si="68"/>
        <v>、、、、、、、</v>
      </c>
      <c r="F444" s="131" t="str">
        <f t="shared" si="69"/>
        <v/>
      </c>
      <c r="G444" s="131" t="str">
        <f t="shared" si="70"/>
        <v/>
      </c>
      <c r="H444" s="131"/>
      <c r="I444" s="96" t="e">
        <f>篩選器!F444</f>
        <v>#N/A</v>
      </c>
      <c r="J444" s="96">
        <f>篩選器!G444</f>
        <v>0</v>
      </c>
      <c r="K444" s="96" t="str">
        <f t="shared" si="78"/>
        <v/>
      </c>
      <c r="L444" s="96" t="e">
        <f>篩選器!H444</f>
        <v>#N/A</v>
      </c>
      <c r="M444" s="96">
        <f>篩選器!I444</f>
        <v>0</v>
      </c>
      <c r="N444" s="96" t="str">
        <f t="shared" si="71"/>
        <v/>
      </c>
      <c r="O444" s="96" t="e">
        <f>篩選器!J444</f>
        <v>#N/A</v>
      </c>
      <c r="P444" s="96">
        <f>篩選器!K444</f>
        <v>0</v>
      </c>
      <c r="Q444" s="96" t="str">
        <f t="shared" si="72"/>
        <v/>
      </c>
      <c r="R444" s="96" t="e">
        <f>篩選器!L444</f>
        <v>#N/A</v>
      </c>
      <c r="S444" s="96">
        <f>篩選器!M444</f>
        <v>0</v>
      </c>
      <c r="T444" s="96" t="str">
        <f t="shared" si="73"/>
        <v/>
      </c>
      <c r="U444" s="96" t="e">
        <f>篩選器!N444</f>
        <v>#N/A</v>
      </c>
      <c r="V444" s="96">
        <f>篩選器!O444</f>
        <v>0</v>
      </c>
      <c r="W444" s="96" t="str">
        <f t="shared" si="74"/>
        <v/>
      </c>
      <c r="X444" t="e">
        <f>篩選器!P444</f>
        <v>#N/A</v>
      </c>
      <c r="Y444">
        <f>篩選器!Q444</f>
        <v>0</v>
      </c>
      <c r="Z444" s="96" t="str">
        <f t="shared" si="75"/>
        <v/>
      </c>
      <c r="AA444" t="e">
        <f>篩選器!R444</f>
        <v>#N/A</v>
      </c>
      <c r="AB444">
        <f>篩選器!S444</f>
        <v>0</v>
      </c>
      <c r="AC444" s="96" t="str">
        <f t="shared" si="76"/>
        <v/>
      </c>
      <c r="AD444" t="e">
        <f>篩選器!T444</f>
        <v>#N/A</v>
      </c>
      <c r="AE444">
        <f>篩選器!U444</f>
        <v>0</v>
      </c>
      <c r="AF444" s="96" t="str">
        <f t="shared" si="77"/>
        <v/>
      </c>
    </row>
    <row r="445" spans="1:32" ht="12" customHeight="1">
      <c r="A445" s="108">
        <f>藥品總表!C448</f>
        <v>0</v>
      </c>
      <c r="B445" s="32">
        <f>藥品總表!B448</f>
        <v>0</v>
      </c>
      <c r="C445" s="117">
        <f>藥品總表!D448</f>
        <v>0</v>
      </c>
      <c r="E445" s="131" t="str">
        <f t="shared" si="68"/>
        <v>、、、、、、、</v>
      </c>
      <c r="F445" s="131" t="str">
        <f t="shared" si="69"/>
        <v/>
      </c>
      <c r="G445" s="131" t="str">
        <f t="shared" si="70"/>
        <v/>
      </c>
      <c r="H445" s="131"/>
      <c r="I445" s="96" t="e">
        <f>篩選器!F445</f>
        <v>#N/A</v>
      </c>
      <c r="J445" s="96">
        <f>篩選器!G445</f>
        <v>0</v>
      </c>
      <c r="K445" s="96" t="str">
        <f t="shared" si="78"/>
        <v/>
      </c>
      <c r="L445" s="96" t="e">
        <f>篩選器!H445</f>
        <v>#N/A</v>
      </c>
      <c r="M445" s="96">
        <f>篩選器!I445</f>
        <v>0</v>
      </c>
      <c r="N445" s="96" t="str">
        <f t="shared" si="71"/>
        <v/>
      </c>
      <c r="O445" s="96" t="e">
        <f>篩選器!J445</f>
        <v>#N/A</v>
      </c>
      <c r="P445" s="96">
        <f>篩選器!K445</f>
        <v>0</v>
      </c>
      <c r="Q445" s="96" t="str">
        <f t="shared" si="72"/>
        <v/>
      </c>
      <c r="R445" s="96" t="e">
        <f>篩選器!L445</f>
        <v>#N/A</v>
      </c>
      <c r="S445" s="96">
        <f>篩選器!M445</f>
        <v>0</v>
      </c>
      <c r="T445" s="96" t="str">
        <f t="shared" si="73"/>
        <v/>
      </c>
      <c r="U445" s="96" t="e">
        <f>篩選器!N445</f>
        <v>#N/A</v>
      </c>
      <c r="V445" s="96">
        <f>篩選器!O445</f>
        <v>0</v>
      </c>
      <c r="W445" s="96" t="str">
        <f t="shared" si="74"/>
        <v/>
      </c>
      <c r="X445" t="e">
        <f>篩選器!P445</f>
        <v>#N/A</v>
      </c>
      <c r="Y445">
        <f>篩選器!Q445</f>
        <v>0</v>
      </c>
      <c r="Z445" s="96" t="str">
        <f t="shared" si="75"/>
        <v/>
      </c>
      <c r="AA445" t="e">
        <f>篩選器!R445</f>
        <v>#N/A</v>
      </c>
      <c r="AB445">
        <f>篩選器!S445</f>
        <v>0</v>
      </c>
      <c r="AC445" s="96" t="str">
        <f t="shared" si="76"/>
        <v/>
      </c>
      <c r="AD445" t="e">
        <f>篩選器!T445</f>
        <v>#N/A</v>
      </c>
      <c r="AE445">
        <f>篩選器!U445</f>
        <v>0</v>
      </c>
      <c r="AF445" s="96" t="str">
        <f t="shared" si="77"/>
        <v/>
      </c>
    </row>
    <row r="446" spans="1:32" ht="12" customHeight="1">
      <c r="A446" s="108">
        <f>藥品總表!C449</f>
        <v>0</v>
      </c>
      <c r="B446" s="32">
        <f>藥品總表!B449</f>
        <v>0</v>
      </c>
      <c r="C446" s="117">
        <f>藥品總表!D449</f>
        <v>0</v>
      </c>
      <c r="E446" s="131" t="str">
        <f t="shared" si="68"/>
        <v>、、、、、、、</v>
      </c>
      <c r="F446" s="131" t="str">
        <f t="shared" si="69"/>
        <v/>
      </c>
      <c r="G446" s="131" t="str">
        <f t="shared" si="70"/>
        <v/>
      </c>
      <c r="H446" s="131"/>
      <c r="I446" s="96" t="e">
        <f>篩選器!F446</f>
        <v>#N/A</v>
      </c>
      <c r="J446" s="96">
        <f>篩選器!G446</f>
        <v>0</v>
      </c>
      <c r="K446" s="96" t="str">
        <f t="shared" si="78"/>
        <v/>
      </c>
      <c r="L446" s="96" t="e">
        <f>篩選器!H446</f>
        <v>#N/A</v>
      </c>
      <c r="M446" s="96">
        <f>篩選器!I446</f>
        <v>0</v>
      </c>
      <c r="N446" s="96" t="str">
        <f t="shared" si="71"/>
        <v/>
      </c>
      <c r="O446" s="96" t="e">
        <f>篩選器!J446</f>
        <v>#N/A</v>
      </c>
      <c r="P446" s="96">
        <f>篩選器!K446</f>
        <v>0</v>
      </c>
      <c r="Q446" s="96" t="str">
        <f t="shared" si="72"/>
        <v/>
      </c>
      <c r="R446" s="96" t="e">
        <f>篩選器!L446</f>
        <v>#N/A</v>
      </c>
      <c r="S446" s="96">
        <f>篩選器!M446</f>
        <v>0</v>
      </c>
      <c r="T446" s="96" t="str">
        <f t="shared" si="73"/>
        <v/>
      </c>
      <c r="U446" s="96" t="e">
        <f>篩選器!N446</f>
        <v>#N/A</v>
      </c>
      <c r="V446" s="96">
        <f>篩選器!O446</f>
        <v>0</v>
      </c>
      <c r="W446" s="96" t="str">
        <f t="shared" si="74"/>
        <v/>
      </c>
      <c r="X446" t="e">
        <f>篩選器!P446</f>
        <v>#N/A</v>
      </c>
      <c r="Y446">
        <f>篩選器!Q446</f>
        <v>0</v>
      </c>
      <c r="Z446" s="96" t="str">
        <f t="shared" si="75"/>
        <v/>
      </c>
      <c r="AA446" t="e">
        <f>篩選器!R446</f>
        <v>#N/A</v>
      </c>
      <c r="AB446">
        <f>篩選器!S446</f>
        <v>0</v>
      </c>
      <c r="AC446" s="96" t="str">
        <f t="shared" si="76"/>
        <v/>
      </c>
      <c r="AD446" t="e">
        <f>篩選器!T446</f>
        <v>#N/A</v>
      </c>
      <c r="AE446">
        <f>篩選器!U446</f>
        <v>0</v>
      </c>
      <c r="AF446" s="96" t="str">
        <f t="shared" si="77"/>
        <v/>
      </c>
    </row>
    <row r="447" spans="1:32" ht="12" customHeight="1">
      <c r="A447" s="108">
        <f>藥品總表!C450</f>
        <v>0</v>
      </c>
      <c r="B447" s="32">
        <f>藥品總表!B450</f>
        <v>0</v>
      </c>
      <c r="C447" s="117">
        <f>藥品總表!D450</f>
        <v>0</v>
      </c>
      <c r="E447" s="131" t="str">
        <f t="shared" si="68"/>
        <v>、、、、、、、</v>
      </c>
      <c r="F447" s="131" t="str">
        <f t="shared" si="69"/>
        <v/>
      </c>
      <c r="G447" s="131" t="str">
        <f t="shared" si="70"/>
        <v/>
      </c>
      <c r="H447" s="131"/>
      <c r="I447" s="96" t="e">
        <f>篩選器!F447</f>
        <v>#N/A</v>
      </c>
      <c r="J447" s="96">
        <f>篩選器!G447</f>
        <v>0</v>
      </c>
      <c r="K447" s="96" t="str">
        <f t="shared" si="78"/>
        <v/>
      </c>
      <c r="L447" s="96" t="e">
        <f>篩選器!H447</f>
        <v>#N/A</v>
      </c>
      <c r="M447" s="96">
        <f>篩選器!I447</f>
        <v>0</v>
      </c>
      <c r="N447" s="96" t="str">
        <f t="shared" si="71"/>
        <v/>
      </c>
      <c r="O447" s="96" t="e">
        <f>篩選器!J447</f>
        <v>#N/A</v>
      </c>
      <c r="P447" s="96">
        <f>篩選器!K447</f>
        <v>0</v>
      </c>
      <c r="Q447" s="96" t="str">
        <f t="shared" si="72"/>
        <v/>
      </c>
      <c r="R447" s="96" t="e">
        <f>篩選器!L447</f>
        <v>#N/A</v>
      </c>
      <c r="S447" s="96">
        <f>篩選器!M447</f>
        <v>0</v>
      </c>
      <c r="T447" s="96" t="str">
        <f t="shared" si="73"/>
        <v/>
      </c>
      <c r="U447" s="96" t="e">
        <f>篩選器!N447</f>
        <v>#N/A</v>
      </c>
      <c r="V447" s="96">
        <f>篩選器!O447</f>
        <v>0</v>
      </c>
      <c r="W447" s="96" t="str">
        <f t="shared" si="74"/>
        <v/>
      </c>
      <c r="X447" t="e">
        <f>篩選器!P447</f>
        <v>#N/A</v>
      </c>
      <c r="Y447">
        <f>篩選器!Q447</f>
        <v>0</v>
      </c>
      <c r="Z447" s="96" t="str">
        <f t="shared" si="75"/>
        <v/>
      </c>
      <c r="AA447" t="e">
        <f>篩選器!R447</f>
        <v>#N/A</v>
      </c>
      <c r="AB447">
        <f>篩選器!S447</f>
        <v>0</v>
      </c>
      <c r="AC447" s="96" t="str">
        <f t="shared" si="76"/>
        <v/>
      </c>
      <c r="AD447" t="e">
        <f>篩選器!T447</f>
        <v>#N/A</v>
      </c>
      <c r="AE447">
        <f>篩選器!U447</f>
        <v>0</v>
      </c>
      <c r="AF447" s="96" t="str">
        <f t="shared" si="77"/>
        <v/>
      </c>
    </row>
    <row r="448" spans="1:32" ht="12" customHeight="1">
      <c r="A448" s="108">
        <f>藥品總表!C451</f>
        <v>0</v>
      </c>
      <c r="B448" s="32">
        <f>藥品總表!B451</f>
        <v>0</v>
      </c>
      <c r="C448" s="117">
        <f>藥品總表!D451</f>
        <v>0</v>
      </c>
      <c r="E448" s="131" t="str">
        <f t="shared" si="68"/>
        <v>、、、、、、、</v>
      </c>
      <c r="F448" s="131" t="str">
        <f t="shared" si="69"/>
        <v/>
      </c>
      <c r="G448" s="131" t="str">
        <f t="shared" si="70"/>
        <v/>
      </c>
      <c r="H448" s="131"/>
      <c r="I448" s="96" t="e">
        <f>篩選器!F448</f>
        <v>#N/A</v>
      </c>
      <c r="J448" s="96">
        <f>篩選器!G448</f>
        <v>0</v>
      </c>
      <c r="K448" s="96" t="str">
        <f t="shared" si="78"/>
        <v/>
      </c>
      <c r="L448" s="96" t="e">
        <f>篩選器!H448</f>
        <v>#N/A</v>
      </c>
      <c r="M448" s="96">
        <f>篩選器!I448</f>
        <v>0</v>
      </c>
      <c r="N448" s="96" t="str">
        <f t="shared" si="71"/>
        <v/>
      </c>
      <c r="O448" s="96" t="e">
        <f>篩選器!J448</f>
        <v>#N/A</v>
      </c>
      <c r="P448" s="96">
        <f>篩選器!K448</f>
        <v>0</v>
      </c>
      <c r="Q448" s="96" t="str">
        <f t="shared" si="72"/>
        <v/>
      </c>
      <c r="R448" s="96" t="e">
        <f>篩選器!L448</f>
        <v>#N/A</v>
      </c>
      <c r="S448" s="96">
        <f>篩選器!M448</f>
        <v>0</v>
      </c>
      <c r="T448" s="96" t="str">
        <f t="shared" si="73"/>
        <v/>
      </c>
      <c r="U448" s="96" t="e">
        <f>篩選器!N448</f>
        <v>#N/A</v>
      </c>
      <c r="V448" s="96">
        <f>篩選器!O448</f>
        <v>0</v>
      </c>
      <c r="W448" s="96" t="str">
        <f t="shared" si="74"/>
        <v/>
      </c>
      <c r="X448" t="e">
        <f>篩選器!P448</f>
        <v>#N/A</v>
      </c>
      <c r="Y448">
        <f>篩選器!Q448</f>
        <v>0</v>
      </c>
      <c r="Z448" s="96" t="str">
        <f t="shared" si="75"/>
        <v/>
      </c>
      <c r="AA448" t="e">
        <f>篩選器!R448</f>
        <v>#N/A</v>
      </c>
      <c r="AB448">
        <f>篩選器!S448</f>
        <v>0</v>
      </c>
      <c r="AC448" s="96" t="str">
        <f t="shared" si="76"/>
        <v/>
      </c>
      <c r="AD448" t="e">
        <f>篩選器!T448</f>
        <v>#N/A</v>
      </c>
      <c r="AE448">
        <f>篩選器!U448</f>
        <v>0</v>
      </c>
      <c r="AF448" s="96" t="str">
        <f t="shared" si="77"/>
        <v/>
      </c>
    </row>
    <row r="449" spans="1:32" ht="12" customHeight="1">
      <c r="A449" s="108">
        <f>藥品總表!C452</f>
        <v>0</v>
      </c>
      <c r="B449" s="32">
        <f>藥品總表!B452</f>
        <v>0</v>
      </c>
      <c r="C449" s="117">
        <f>藥品總表!D452</f>
        <v>0</v>
      </c>
      <c r="E449" s="131" t="str">
        <f t="shared" si="68"/>
        <v>、、、、、、、</v>
      </c>
      <c r="F449" s="131" t="str">
        <f t="shared" si="69"/>
        <v/>
      </c>
      <c r="G449" s="131" t="str">
        <f t="shared" si="70"/>
        <v/>
      </c>
      <c r="H449" s="131"/>
      <c r="I449" s="96" t="e">
        <f>篩選器!F449</f>
        <v>#N/A</v>
      </c>
      <c r="J449" s="96">
        <f>篩選器!G449</f>
        <v>0</v>
      </c>
      <c r="K449" s="96" t="str">
        <f t="shared" si="78"/>
        <v/>
      </c>
      <c r="L449" s="96" t="e">
        <f>篩選器!H449</f>
        <v>#N/A</v>
      </c>
      <c r="M449" s="96">
        <f>篩選器!I449</f>
        <v>0</v>
      </c>
      <c r="N449" s="96" t="str">
        <f t="shared" si="71"/>
        <v/>
      </c>
      <c r="O449" s="96" t="e">
        <f>篩選器!J449</f>
        <v>#N/A</v>
      </c>
      <c r="P449" s="96">
        <f>篩選器!K449</f>
        <v>0</v>
      </c>
      <c r="Q449" s="96" t="str">
        <f t="shared" si="72"/>
        <v/>
      </c>
      <c r="R449" s="96" t="e">
        <f>篩選器!L449</f>
        <v>#N/A</v>
      </c>
      <c r="S449" s="96">
        <f>篩選器!M449</f>
        <v>0</v>
      </c>
      <c r="T449" s="96" t="str">
        <f t="shared" si="73"/>
        <v/>
      </c>
      <c r="U449" s="96" t="e">
        <f>篩選器!N449</f>
        <v>#N/A</v>
      </c>
      <c r="V449" s="96">
        <f>篩選器!O449</f>
        <v>0</v>
      </c>
      <c r="W449" s="96" t="str">
        <f t="shared" si="74"/>
        <v/>
      </c>
      <c r="X449" t="e">
        <f>篩選器!P449</f>
        <v>#N/A</v>
      </c>
      <c r="Y449">
        <f>篩選器!Q449</f>
        <v>0</v>
      </c>
      <c r="Z449" s="96" t="str">
        <f t="shared" si="75"/>
        <v/>
      </c>
      <c r="AA449" t="e">
        <f>篩選器!R449</f>
        <v>#N/A</v>
      </c>
      <c r="AB449">
        <f>篩選器!S449</f>
        <v>0</v>
      </c>
      <c r="AC449" s="96" t="str">
        <f t="shared" si="76"/>
        <v/>
      </c>
      <c r="AD449" t="e">
        <f>篩選器!T449</f>
        <v>#N/A</v>
      </c>
      <c r="AE449">
        <f>篩選器!U449</f>
        <v>0</v>
      </c>
      <c r="AF449" s="96" t="str">
        <f t="shared" si="77"/>
        <v/>
      </c>
    </row>
    <row r="450" spans="1:32" ht="12" customHeight="1">
      <c r="A450" s="108">
        <f>藥品總表!C453</f>
        <v>0</v>
      </c>
      <c r="B450" s="32">
        <f>藥品總表!B453</f>
        <v>0</v>
      </c>
      <c r="C450" s="117">
        <f>藥品總表!D453</f>
        <v>0</v>
      </c>
      <c r="E450" s="131" t="str">
        <f t="shared" si="68"/>
        <v>、、、、、、、</v>
      </c>
      <c r="F450" s="131" t="str">
        <f t="shared" si="69"/>
        <v/>
      </c>
      <c r="G450" s="131" t="str">
        <f t="shared" si="70"/>
        <v/>
      </c>
      <c r="H450" s="131"/>
      <c r="I450" s="96" t="e">
        <f>篩選器!F450</f>
        <v>#N/A</v>
      </c>
      <c r="J450" s="96">
        <f>篩選器!G450</f>
        <v>0</v>
      </c>
      <c r="K450" s="96" t="str">
        <f t="shared" si="78"/>
        <v/>
      </c>
      <c r="L450" s="96" t="e">
        <f>篩選器!H450</f>
        <v>#N/A</v>
      </c>
      <c r="M450" s="96">
        <f>篩選器!I450</f>
        <v>0</v>
      </c>
      <c r="N450" s="96" t="str">
        <f t="shared" si="71"/>
        <v/>
      </c>
      <c r="O450" s="96" t="e">
        <f>篩選器!J450</f>
        <v>#N/A</v>
      </c>
      <c r="P450" s="96">
        <f>篩選器!K450</f>
        <v>0</v>
      </c>
      <c r="Q450" s="96" t="str">
        <f t="shared" si="72"/>
        <v/>
      </c>
      <c r="R450" s="96" t="e">
        <f>篩選器!L450</f>
        <v>#N/A</v>
      </c>
      <c r="S450" s="96">
        <f>篩選器!M450</f>
        <v>0</v>
      </c>
      <c r="T450" s="96" t="str">
        <f t="shared" si="73"/>
        <v/>
      </c>
      <c r="U450" s="96" t="e">
        <f>篩選器!N450</f>
        <v>#N/A</v>
      </c>
      <c r="V450" s="96">
        <f>篩選器!O450</f>
        <v>0</v>
      </c>
      <c r="W450" s="96" t="str">
        <f t="shared" si="74"/>
        <v/>
      </c>
      <c r="X450" t="e">
        <f>篩選器!P450</f>
        <v>#N/A</v>
      </c>
      <c r="Y450">
        <f>篩選器!Q450</f>
        <v>0</v>
      </c>
      <c r="Z450" s="96" t="str">
        <f t="shared" si="75"/>
        <v/>
      </c>
      <c r="AA450" t="e">
        <f>篩選器!R450</f>
        <v>#N/A</v>
      </c>
      <c r="AB450">
        <f>篩選器!S450</f>
        <v>0</v>
      </c>
      <c r="AC450" s="96" t="str">
        <f t="shared" si="76"/>
        <v/>
      </c>
      <c r="AD450" t="e">
        <f>篩選器!T450</f>
        <v>#N/A</v>
      </c>
      <c r="AE450">
        <f>篩選器!U450</f>
        <v>0</v>
      </c>
      <c r="AF450" s="96" t="str">
        <f t="shared" si="77"/>
        <v/>
      </c>
    </row>
    <row r="451" spans="1:32" ht="12" customHeight="1">
      <c r="A451" s="108">
        <f>藥品總表!C454</f>
        <v>0</v>
      </c>
      <c r="B451" s="32">
        <f>藥品總表!B454</f>
        <v>0</v>
      </c>
      <c r="C451" s="117">
        <f>藥品總表!D454</f>
        <v>0</v>
      </c>
      <c r="E451" s="131" t="str">
        <f t="shared" si="68"/>
        <v>、、、、、、、</v>
      </c>
      <c r="F451" s="131" t="str">
        <f t="shared" si="69"/>
        <v/>
      </c>
      <c r="G451" s="131" t="str">
        <f t="shared" si="70"/>
        <v/>
      </c>
      <c r="H451" s="131"/>
      <c r="I451" s="96" t="e">
        <f>篩選器!F451</f>
        <v>#N/A</v>
      </c>
      <c r="J451" s="96">
        <f>篩選器!G451</f>
        <v>0</v>
      </c>
      <c r="K451" s="96" t="str">
        <f t="shared" si="78"/>
        <v/>
      </c>
      <c r="L451" s="96" t="e">
        <f>篩選器!H451</f>
        <v>#N/A</v>
      </c>
      <c r="M451" s="96">
        <f>篩選器!I451</f>
        <v>0</v>
      </c>
      <c r="N451" s="96" t="str">
        <f t="shared" si="71"/>
        <v/>
      </c>
      <c r="O451" s="96" t="e">
        <f>篩選器!J451</f>
        <v>#N/A</v>
      </c>
      <c r="P451" s="96">
        <f>篩選器!K451</f>
        <v>0</v>
      </c>
      <c r="Q451" s="96" t="str">
        <f t="shared" si="72"/>
        <v/>
      </c>
      <c r="R451" s="96" t="e">
        <f>篩選器!L451</f>
        <v>#N/A</v>
      </c>
      <c r="S451" s="96">
        <f>篩選器!M451</f>
        <v>0</v>
      </c>
      <c r="T451" s="96" t="str">
        <f t="shared" si="73"/>
        <v/>
      </c>
      <c r="U451" s="96" t="e">
        <f>篩選器!N451</f>
        <v>#N/A</v>
      </c>
      <c r="V451" s="96">
        <f>篩選器!O451</f>
        <v>0</v>
      </c>
      <c r="W451" s="96" t="str">
        <f t="shared" si="74"/>
        <v/>
      </c>
      <c r="X451" t="e">
        <f>篩選器!P451</f>
        <v>#N/A</v>
      </c>
      <c r="Y451">
        <f>篩選器!Q451</f>
        <v>0</v>
      </c>
      <c r="Z451" s="96" t="str">
        <f t="shared" si="75"/>
        <v/>
      </c>
      <c r="AA451" t="e">
        <f>篩選器!R451</f>
        <v>#N/A</v>
      </c>
      <c r="AB451">
        <f>篩選器!S451</f>
        <v>0</v>
      </c>
      <c r="AC451" s="96" t="str">
        <f t="shared" si="76"/>
        <v/>
      </c>
      <c r="AD451" t="e">
        <f>篩選器!T451</f>
        <v>#N/A</v>
      </c>
      <c r="AE451">
        <f>篩選器!U451</f>
        <v>0</v>
      </c>
      <c r="AF451" s="96" t="str">
        <f t="shared" si="77"/>
        <v/>
      </c>
    </row>
    <row r="452" spans="1:32" ht="12" customHeight="1">
      <c r="A452" s="108">
        <f>藥品總表!C455</f>
        <v>0</v>
      </c>
      <c r="B452" s="32">
        <f>藥品總表!B455</f>
        <v>0</v>
      </c>
      <c r="C452" s="117">
        <f>藥品總表!D455</f>
        <v>0</v>
      </c>
      <c r="E452" s="131" t="str">
        <f t="shared" ref="E452:E500" si="79">K452&amp;"、"&amp;N452&amp;"、"&amp;Q452&amp;"、"&amp;T452&amp;"、"&amp;W452&amp;"、"&amp;Z452&amp;"、"&amp;AC452&amp;"、"&amp;AF452</f>
        <v>、、、、、、、</v>
      </c>
      <c r="F452" s="131" t="str">
        <f t="shared" ref="F452:F500" si="80">Z452</f>
        <v/>
      </c>
      <c r="G452" s="131" t="str">
        <f t="shared" ref="G452:G500" si="81">AC452</f>
        <v/>
      </c>
      <c r="H452" s="131"/>
      <c r="I452" s="96" t="e">
        <f>篩選器!F452</f>
        <v>#N/A</v>
      </c>
      <c r="J452" s="96">
        <f>篩選器!G452</f>
        <v>0</v>
      </c>
      <c r="K452" s="96" t="str">
        <f t="shared" si="78"/>
        <v/>
      </c>
      <c r="L452" s="96" t="e">
        <f>篩選器!H452</f>
        <v>#N/A</v>
      </c>
      <c r="M452" s="96">
        <f>篩選器!I452</f>
        <v>0</v>
      </c>
      <c r="N452" s="96" t="str">
        <f t="shared" ref="N452:N500" si="82">IF(M452&gt;0,$L$1,"")</f>
        <v/>
      </c>
      <c r="O452" s="96" t="e">
        <f>篩選器!J452</f>
        <v>#N/A</v>
      </c>
      <c r="P452" s="96">
        <f>篩選器!K452</f>
        <v>0</v>
      </c>
      <c r="Q452" s="96" t="str">
        <f t="shared" ref="Q452:Q500" si="83">IF(P452&gt;0,$O$1,"")</f>
        <v/>
      </c>
      <c r="R452" s="96" t="e">
        <f>篩選器!L452</f>
        <v>#N/A</v>
      </c>
      <c r="S452" s="96">
        <f>篩選器!M452</f>
        <v>0</v>
      </c>
      <c r="T452" s="96" t="str">
        <f t="shared" ref="T452:T500" si="84">IF(S452&gt;0,$R$1,"")</f>
        <v/>
      </c>
      <c r="U452" s="96" t="e">
        <f>篩選器!N452</f>
        <v>#N/A</v>
      </c>
      <c r="V452" s="96">
        <f>篩選器!O452</f>
        <v>0</v>
      </c>
      <c r="W452" s="96" t="str">
        <f t="shared" ref="W452:W500" si="85">IF(V452&gt;0,$U$1,"")</f>
        <v/>
      </c>
      <c r="X452" t="e">
        <f>篩選器!P452</f>
        <v>#N/A</v>
      </c>
      <c r="Y452">
        <f>篩選器!Q452</f>
        <v>0</v>
      </c>
      <c r="Z452" s="96" t="str">
        <f t="shared" ref="Z452:Z500" si="86">IF(Y452&gt;0,$Z$1,"")</f>
        <v/>
      </c>
      <c r="AA452" t="e">
        <f>篩選器!R452</f>
        <v>#N/A</v>
      </c>
      <c r="AB452">
        <f>篩選器!S452</f>
        <v>0</v>
      </c>
      <c r="AC452" s="96" t="str">
        <f t="shared" ref="AC452:AC500" si="87">IF(AB452&gt;0,$AC$1,"")</f>
        <v/>
      </c>
      <c r="AD452" t="e">
        <f>篩選器!T452</f>
        <v>#N/A</v>
      </c>
      <c r="AE452">
        <f>篩選器!U452</f>
        <v>0</v>
      </c>
      <c r="AF452" s="96" t="str">
        <f t="shared" ref="AF452:AF500" si="88">IF(AE452&gt;0,$AD$1,"")</f>
        <v/>
      </c>
    </row>
    <row r="453" spans="1:32" ht="12" customHeight="1">
      <c r="A453" s="108">
        <f>藥品總表!C456</f>
        <v>0</v>
      </c>
      <c r="B453" s="32">
        <f>藥品總表!B456</f>
        <v>0</v>
      </c>
      <c r="C453" s="117">
        <f>藥品總表!D456</f>
        <v>0</v>
      </c>
      <c r="E453" s="131" t="str">
        <f t="shared" si="79"/>
        <v>、、、、、、、</v>
      </c>
      <c r="F453" s="131" t="str">
        <f t="shared" si="80"/>
        <v/>
      </c>
      <c r="G453" s="131" t="str">
        <f t="shared" si="81"/>
        <v/>
      </c>
      <c r="H453" s="131"/>
      <c r="I453" s="96" t="e">
        <f>篩選器!F453</f>
        <v>#N/A</v>
      </c>
      <c r="J453" s="96">
        <f>篩選器!G453</f>
        <v>0</v>
      </c>
      <c r="K453" s="96" t="str">
        <f t="shared" ref="K453:K500" si="89">IF(J453&gt;0,$I$1,"")</f>
        <v/>
      </c>
      <c r="L453" s="96" t="e">
        <f>篩選器!H453</f>
        <v>#N/A</v>
      </c>
      <c r="M453" s="96">
        <f>篩選器!I453</f>
        <v>0</v>
      </c>
      <c r="N453" s="96" t="str">
        <f t="shared" si="82"/>
        <v/>
      </c>
      <c r="O453" s="96" t="e">
        <f>篩選器!J453</f>
        <v>#N/A</v>
      </c>
      <c r="P453" s="96">
        <f>篩選器!K453</f>
        <v>0</v>
      </c>
      <c r="Q453" s="96" t="str">
        <f t="shared" si="83"/>
        <v/>
      </c>
      <c r="R453" s="96" t="e">
        <f>篩選器!L453</f>
        <v>#N/A</v>
      </c>
      <c r="S453" s="96">
        <f>篩選器!M453</f>
        <v>0</v>
      </c>
      <c r="T453" s="96" t="str">
        <f t="shared" si="84"/>
        <v/>
      </c>
      <c r="U453" s="96" t="e">
        <f>篩選器!N453</f>
        <v>#N/A</v>
      </c>
      <c r="V453" s="96">
        <f>篩選器!O453</f>
        <v>0</v>
      </c>
      <c r="W453" s="96" t="str">
        <f t="shared" si="85"/>
        <v/>
      </c>
      <c r="X453" t="e">
        <f>篩選器!P453</f>
        <v>#N/A</v>
      </c>
      <c r="Y453">
        <f>篩選器!Q453</f>
        <v>0</v>
      </c>
      <c r="Z453" s="96" t="str">
        <f t="shared" si="86"/>
        <v/>
      </c>
      <c r="AA453" t="e">
        <f>篩選器!R453</f>
        <v>#N/A</v>
      </c>
      <c r="AB453">
        <f>篩選器!S453</f>
        <v>0</v>
      </c>
      <c r="AC453" s="96" t="str">
        <f t="shared" si="87"/>
        <v/>
      </c>
      <c r="AD453" t="e">
        <f>篩選器!T453</f>
        <v>#N/A</v>
      </c>
      <c r="AE453">
        <f>篩選器!U453</f>
        <v>0</v>
      </c>
      <c r="AF453" s="96" t="str">
        <f t="shared" si="88"/>
        <v/>
      </c>
    </row>
    <row r="454" spans="1:32" ht="12" customHeight="1">
      <c r="A454" s="108">
        <f>藥品總表!C457</f>
        <v>0</v>
      </c>
      <c r="B454" s="32">
        <f>藥品總表!B457</f>
        <v>0</v>
      </c>
      <c r="C454" s="117">
        <f>藥品總表!D457</f>
        <v>0</v>
      </c>
      <c r="E454" s="131" t="str">
        <f t="shared" si="79"/>
        <v>、、、、、、、</v>
      </c>
      <c r="F454" s="131" t="str">
        <f t="shared" si="80"/>
        <v/>
      </c>
      <c r="G454" s="131" t="str">
        <f t="shared" si="81"/>
        <v/>
      </c>
      <c r="H454" s="131"/>
      <c r="I454" s="96" t="e">
        <f>篩選器!F454</f>
        <v>#N/A</v>
      </c>
      <c r="J454" s="96">
        <f>篩選器!G454</f>
        <v>0</v>
      </c>
      <c r="K454" s="96" t="str">
        <f t="shared" si="89"/>
        <v/>
      </c>
      <c r="L454" s="96" t="e">
        <f>篩選器!H454</f>
        <v>#N/A</v>
      </c>
      <c r="M454" s="96">
        <f>篩選器!I454</f>
        <v>0</v>
      </c>
      <c r="N454" s="96" t="str">
        <f t="shared" si="82"/>
        <v/>
      </c>
      <c r="O454" s="96" t="e">
        <f>篩選器!J454</f>
        <v>#N/A</v>
      </c>
      <c r="P454" s="96">
        <f>篩選器!K454</f>
        <v>0</v>
      </c>
      <c r="Q454" s="96" t="str">
        <f t="shared" si="83"/>
        <v/>
      </c>
      <c r="R454" s="96" t="e">
        <f>篩選器!L454</f>
        <v>#N/A</v>
      </c>
      <c r="S454" s="96">
        <f>篩選器!M454</f>
        <v>0</v>
      </c>
      <c r="T454" s="96" t="str">
        <f t="shared" si="84"/>
        <v/>
      </c>
      <c r="U454" s="96" t="e">
        <f>篩選器!N454</f>
        <v>#N/A</v>
      </c>
      <c r="V454" s="96">
        <f>篩選器!O454</f>
        <v>0</v>
      </c>
      <c r="W454" s="96" t="str">
        <f t="shared" si="85"/>
        <v/>
      </c>
      <c r="X454" t="e">
        <f>篩選器!P454</f>
        <v>#N/A</v>
      </c>
      <c r="Y454">
        <f>篩選器!Q454</f>
        <v>0</v>
      </c>
      <c r="Z454" s="96" t="str">
        <f t="shared" si="86"/>
        <v/>
      </c>
      <c r="AA454" t="e">
        <f>篩選器!R454</f>
        <v>#N/A</v>
      </c>
      <c r="AB454">
        <f>篩選器!S454</f>
        <v>0</v>
      </c>
      <c r="AC454" s="96" t="str">
        <f t="shared" si="87"/>
        <v/>
      </c>
      <c r="AD454" t="e">
        <f>篩選器!T454</f>
        <v>#N/A</v>
      </c>
      <c r="AE454">
        <f>篩選器!U454</f>
        <v>0</v>
      </c>
      <c r="AF454" s="96" t="str">
        <f t="shared" si="88"/>
        <v/>
      </c>
    </row>
    <row r="455" spans="1:32" ht="12" customHeight="1">
      <c r="A455" s="108">
        <f>藥品總表!C458</f>
        <v>0</v>
      </c>
      <c r="B455" s="32">
        <f>藥品總表!B458</f>
        <v>0</v>
      </c>
      <c r="C455" s="117">
        <f>藥品總表!D458</f>
        <v>0</v>
      </c>
      <c r="E455" s="131" t="str">
        <f t="shared" si="79"/>
        <v>、、、、、、、</v>
      </c>
      <c r="F455" s="131" t="str">
        <f t="shared" si="80"/>
        <v/>
      </c>
      <c r="G455" s="131" t="str">
        <f t="shared" si="81"/>
        <v/>
      </c>
      <c r="H455" s="131"/>
      <c r="I455" s="96" t="e">
        <f>篩選器!F455</f>
        <v>#N/A</v>
      </c>
      <c r="J455" s="96">
        <f>篩選器!G455</f>
        <v>0</v>
      </c>
      <c r="K455" s="96" t="str">
        <f t="shared" si="89"/>
        <v/>
      </c>
      <c r="L455" s="96" t="e">
        <f>篩選器!H455</f>
        <v>#N/A</v>
      </c>
      <c r="M455" s="96">
        <f>篩選器!I455</f>
        <v>0</v>
      </c>
      <c r="N455" s="96" t="str">
        <f t="shared" si="82"/>
        <v/>
      </c>
      <c r="O455" s="96" t="e">
        <f>篩選器!J455</f>
        <v>#N/A</v>
      </c>
      <c r="P455" s="96">
        <f>篩選器!K455</f>
        <v>0</v>
      </c>
      <c r="Q455" s="96" t="str">
        <f t="shared" si="83"/>
        <v/>
      </c>
      <c r="R455" s="96" t="e">
        <f>篩選器!L455</f>
        <v>#N/A</v>
      </c>
      <c r="S455" s="96">
        <f>篩選器!M455</f>
        <v>0</v>
      </c>
      <c r="T455" s="96" t="str">
        <f t="shared" si="84"/>
        <v/>
      </c>
      <c r="U455" s="96" t="e">
        <f>篩選器!N455</f>
        <v>#N/A</v>
      </c>
      <c r="V455" s="96">
        <f>篩選器!O455</f>
        <v>0</v>
      </c>
      <c r="W455" s="96" t="str">
        <f t="shared" si="85"/>
        <v/>
      </c>
      <c r="X455" t="e">
        <f>篩選器!P455</f>
        <v>#N/A</v>
      </c>
      <c r="Y455">
        <f>篩選器!Q455</f>
        <v>0</v>
      </c>
      <c r="Z455" s="96" t="str">
        <f t="shared" si="86"/>
        <v/>
      </c>
      <c r="AA455" t="e">
        <f>篩選器!R455</f>
        <v>#N/A</v>
      </c>
      <c r="AB455">
        <f>篩選器!S455</f>
        <v>0</v>
      </c>
      <c r="AC455" s="96" t="str">
        <f t="shared" si="87"/>
        <v/>
      </c>
      <c r="AD455" t="e">
        <f>篩選器!T455</f>
        <v>#N/A</v>
      </c>
      <c r="AE455">
        <f>篩選器!U455</f>
        <v>0</v>
      </c>
      <c r="AF455" s="96" t="str">
        <f t="shared" si="88"/>
        <v/>
      </c>
    </row>
    <row r="456" spans="1:32" ht="12" customHeight="1">
      <c r="A456" s="108">
        <f>藥品總表!C459</f>
        <v>0</v>
      </c>
      <c r="B456" s="32">
        <f>藥品總表!B459</f>
        <v>0</v>
      </c>
      <c r="C456" s="117">
        <f>藥品總表!D459</f>
        <v>0</v>
      </c>
      <c r="E456" s="131" t="str">
        <f t="shared" si="79"/>
        <v>、、、、、、、</v>
      </c>
      <c r="F456" s="131" t="str">
        <f t="shared" si="80"/>
        <v/>
      </c>
      <c r="G456" s="131" t="str">
        <f t="shared" si="81"/>
        <v/>
      </c>
      <c r="H456" s="131"/>
      <c r="I456" s="96" t="e">
        <f>篩選器!F456</f>
        <v>#N/A</v>
      </c>
      <c r="J456" s="96">
        <f>篩選器!G456</f>
        <v>0</v>
      </c>
      <c r="K456" s="96" t="str">
        <f t="shared" si="89"/>
        <v/>
      </c>
      <c r="L456" s="96" t="e">
        <f>篩選器!H456</f>
        <v>#N/A</v>
      </c>
      <c r="M456" s="96">
        <f>篩選器!I456</f>
        <v>0</v>
      </c>
      <c r="N456" s="96" t="str">
        <f t="shared" si="82"/>
        <v/>
      </c>
      <c r="O456" s="96" t="e">
        <f>篩選器!J456</f>
        <v>#N/A</v>
      </c>
      <c r="P456" s="96">
        <f>篩選器!K456</f>
        <v>0</v>
      </c>
      <c r="Q456" s="96" t="str">
        <f t="shared" si="83"/>
        <v/>
      </c>
      <c r="R456" s="96" t="e">
        <f>篩選器!L456</f>
        <v>#N/A</v>
      </c>
      <c r="S456" s="96">
        <f>篩選器!M456</f>
        <v>0</v>
      </c>
      <c r="T456" s="96" t="str">
        <f t="shared" si="84"/>
        <v/>
      </c>
      <c r="U456" s="96" t="e">
        <f>篩選器!N456</f>
        <v>#N/A</v>
      </c>
      <c r="V456" s="96">
        <f>篩選器!O456</f>
        <v>0</v>
      </c>
      <c r="W456" s="96" t="str">
        <f t="shared" si="85"/>
        <v/>
      </c>
      <c r="X456" t="e">
        <f>篩選器!P456</f>
        <v>#N/A</v>
      </c>
      <c r="Y456">
        <f>篩選器!Q456</f>
        <v>0</v>
      </c>
      <c r="Z456" s="96" t="str">
        <f t="shared" si="86"/>
        <v/>
      </c>
      <c r="AA456" t="e">
        <f>篩選器!R456</f>
        <v>#N/A</v>
      </c>
      <c r="AB456">
        <f>篩選器!S456</f>
        <v>0</v>
      </c>
      <c r="AC456" s="96" t="str">
        <f t="shared" si="87"/>
        <v/>
      </c>
      <c r="AD456" t="e">
        <f>篩選器!T456</f>
        <v>#N/A</v>
      </c>
      <c r="AE456">
        <f>篩選器!U456</f>
        <v>0</v>
      </c>
      <c r="AF456" s="96" t="str">
        <f t="shared" si="88"/>
        <v/>
      </c>
    </row>
    <row r="457" spans="1:32" ht="12" customHeight="1">
      <c r="A457" s="108">
        <f>藥品總表!C460</f>
        <v>0</v>
      </c>
      <c r="B457" s="32">
        <f>藥品總表!B460</f>
        <v>0</v>
      </c>
      <c r="C457" s="117">
        <f>藥品總表!D460</f>
        <v>0</v>
      </c>
      <c r="E457" s="131" t="str">
        <f t="shared" si="79"/>
        <v>、、、、、、、</v>
      </c>
      <c r="F457" s="131" t="str">
        <f t="shared" si="80"/>
        <v/>
      </c>
      <c r="G457" s="131" t="str">
        <f t="shared" si="81"/>
        <v/>
      </c>
      <c r="H457" s="131"/>
      <c r="I457" s="96" t="e">
        <f>篩選器!F457</f>
        <v>#N/A</v>
      </c>
      <c r="J457" s="96">
        <f>篩選器!G457</f>
        <v>0</v>
      </c>
      <c r="K457" s="96" t="str">
        <f t="shared" si="89"/>
        <v/>
      </c>
      <c r="L457" s="96" t="e">
        <f>篩選器!H457</f>
        <v>#N/A</v>
      </c>
      <c r="M457" s="96">
        <f>篩選器!I457</f>
        <v>0</v>
      </c>
      <c r="N457" s="96" t="str">
        <f t="shared" si="82"/>
        <v/>
      </c>
      <c r="O457" s="96" t="e">
        <f>篩選器!J457</f>
        <v>#N/A</v>
      </c>
      <c r="P457" s="96">
        <f>篩選器!K457</f>
        <v>0</v>
      </c>
      <c r="Q457" s="96" t="str">
        <f t="shared" si="83"/>
        <v/>
      </c>
      <c r="R457" s="96" t="e">
        <f>篩選器!L457</f>
        <v>#N/A</v>
      </c>
      <c r="S457" s="96">
        <f>篩選器!M457</f>
        <v>0</v>
      </c>
      <c r="T457" s="96" t="str">
        <f t="shared" si="84"/>
        <v/>
      </c>
      <c r="U457" s="96" t="e">
        <f>篩選器!N457</f>
        <v>#N/A</v>
      </c>
      <c r="V457" s="96">
        <f>篩選器!O457</f>
        <v>0</v>
      </c>
      <c r="W457" s="96" t="str">
        <f t="shared" si="85"/>
        <v/>
      </c>
      <c r="X457" t="e">
        <f>篩選器!P457</f>
        <v>#N/A</v>
      </c>
      <c r="Y457">
        <f>篩選器!Q457</f>
        <v>0</v>
      </c>
      <c r="Z457" s="96" t="str">
        <f t="shared" si="86"/>
        <v/>
      </c>
      <c r="AA457" t="e">
        <f>篩選器!R457</f>
        <v>#N/A</v>
      </c>
      <c r="AB457">
        <f>篩選器!S457</f>
        <v>0</v>
      </c>
      <c r="AC457" s="96" t="str">
        <f t="shared" si="87"/>
        <v/>
      </c>
      <c r="AD457" t="e">
        <f>篩選器!T457</f>
        <v>#N/A</v>
      </c>
      <c r="AE457">
        <f>篩選器!U457</f>
        <v>0</v>
      </c>
      <c r="AF457" s="96" t="str">
        <f t="shared" si="88"/>
        <v/>
      </c>
    </row>
    <row r="458" spans="1:32" ht="12" customHeight="1">
      <c r="A458" s="108">
        <f>藥品總表!C461</f>
        <v>0</v>
      </c>
      <c r="B458" s="32">
        <f>藥品總表!B461</f>
        <v>0</v>
      </c>
      <c r="C458" s="117">
        <f>藥品總表!D461</f>
        <v>0</v>
      </c>
      <c r="E458" s="131" t="str">
        <f t="shared" si="79"/>
        <v>、、、、、、、</v>
      </c>
      <c r="F458" s="131" t="str">
        <f t="shared" si="80"/>
        <v/>
      </c>
      <c r="G458" s="131" t="str">
        <f t="shared" si="81"/>
        <v/>
      </c>
      <c r="H458" s="131"/>
      <c r="I458" s="96" t="e">
        <f>篩選器!F458</f>
        <v>#N/A</v>
      </c>
      <c r="J458" s="96">
        <f>篩選器!G458</f>
        <v>0</v>
      </c>
      <c r="K458" s="96" t="str">
        <f t="shared" si="89"/>
        <v/>
      </c>
      <c r="L458" s="96" t="e">
        <f>篩選器!H458</f>
        <v>#N/A</v>
      </c>
      <c r="M458" s="96">
        <f>篩選器!I458</f>
        <v>0</v>
      </c>
      <c r="N458" s="96" t="str">
        <f t="shared" si="82"/>
        <v/>
      </c>
      <c r="O458" s="96" t="e">
        <f>篩選器!J458</f>
        <v>#N/A</v>
      </c>
      <c r="P458" s="96">
        <f>篩選器!K458</f>
        <v>0</v>
      </c>
      <c r="Q458" s="96" t="str">
        <f t="shared" si="83"/>
        <v/>
      </c>
      <c r="R458" s="96" t="e">
        <f>篩選器!L458</f>
        <v>#N/A</v>
      </c>
      <c r="S458" s="96">
        <f>篩選器!M458</f>
        <v>0</v>
      </c>
      <c r="T458" s="96" t="str">
        <f t="shared" si="84"/>
        <v/>
      </c>
      <c r="U458" s="96" t="e">
        <f>篩選器!N458</f>
        <v>#N/A</v>
      </c>
      <c r="V458" s="96">
        <f>篩選器!O458</f>
        <v>0</v>
      </c>
      <c r="W458" s="96" t="str">
        <f t="shared" si="85"/>
        <v/>
      </c>
      <c r="X458" t="e">
        <f>篩選器!P458</f>
        <v>#N/A</v>
      </c>
      <c r="Y458">
        <f>篩選器!Q458</f>
        <v>0</v>
      </c>
      <c r="Z458" s="96" t="str">
        <f t="shared" si="86"/>
        <v/>
      </c>
      <c r="AA458" t="e">
        <f>篩選器!R458</f>
        <v>#N/A</v>
      </c>
      <c r="AB458">
        <f>篩選器!S458</f>
        <v>0</v>
      </c>
      <c r="AC458" s="96" t="str">
        <f t="shared" si="87"/>
        <v/>
      </c>
      <c r="AD458" t="e">
        <f>篩選器!T458</f>
        <v>#N/A</v>
      </c>
      <c r="AE458">
        <f>篩選器!U458</f>
        <v>0</v>
      </c>
      <c r="AF458" s="96" t="str">
        <f t="shared" si="88"/>
        <v/>
      </c>
    </row>
    <row r="459" spans="1:32" ht="12" customHeight="1">
      <c r="A459" s="108">
        <f>藥品總表!C462</f>
        <v>0</v>
      </c>
      <c r="B459" s="32">
        <f>藥品總表!B462</f>
        <v>0</v>
      </c>
      <c r="C459" s="117">
        <f>藥品總表!D462</f>
        <v>0</v>
      </c>
      <c r="E459" s="131" t="str">
        <f t="shared" si="79"/>
        <v>、、、、、、、</v>
      </c>
      <c r="F459" s="131" t="str">
        <f t="shared" si="80"/>
        <v/>
      </c>
      <c r="G459" s="131" t="str">
        <f t="shared" si="81"/>
        <v/>
      </c>
      <c r="H459" s="131"/>
      <c r="I459" s="96" t="e">
        <f>篩選器!F459</f>
        <v>#N/A</v>
      </c>
      <c r="J459" s="96">
        <f>篩選器!G459</f>
        <v>0</v>
      </c>
      <c r="K459" s="96" t="str">
        <f t="shared" si="89"/>
        <v/>
      </c>
      <c r="L459" s="96" t="e">
        <f>篩選器!H459</f>
        <v>#N/A</v>
      </c>
      <c r="M459" s="96">
        <f>篩選器!I459</f>
        <v>0</v>
      </c>
      <c r="N459" s="96" t="str">
        <f t="shared" si="82"/>
        <v/>
      </c>
      <c r="O459" s="96" t="e">
        <f>篩選器!J459</f>
        <v>#N/A</v>
      </c>
      <c r="P459" s="96">
        <f>篩選器!K459</f>
        <v>0</v>
      </c>
      <c r="Q459" s="96" t="str">
        <f t="shared" si="83"/>
        <v/>
      </c>
      <c r="R459" s="96" t="e">
        <f>篩選器!L459</f>
        <v>#N/A</v>
      </c>
      <c r="S459" s="96">
        <f>篩選器!M459</f>
        <v>0</v>
      </c>
      <c r="T459" s="96" t="str">
        <f t="shared" si="84"/>
        <v/>
      </c>
      <c r="U459" s="96" t="e">
        <f>篩選器!N459</f>
        <v>#N/A</v>
      </c>
      <c r="V459" s="96">
        <f>篩選器!O459</f>
        <v>0</v>
      </c>
      <c r="W459" s="96" t="str">
        <f t="shared" si="85"/>
        <v/>
      </c>
      <c r="X459" t="e">
        <f>篩選器!P459</f>
        <v>#N/A</v>
      </c>
      <c r="Y459">
        <f>篩選器!Q459</f>
        <v>0</v>
      </c>
      <c r="Z459" s="96" t="str">
        <f t="shared" si="86"/>
        <v/>
      </c>
      <c r="AA459" t="e">
        <f>篩選器!R459</f>
        <v>#N/A</v>
      </c>
      <c r="AB459">
        <f>篩選器!S459</f>
        <v>0</v>
      </c>
      <c r="AC459" s="96" t="str">
        <f t="shared" si="87"/>
        <v/>
      </c>
      <c r="AD459" t="e">
        <f>篩選器!T459</f>
        <v>#N/A</v>
      </c>
      <c r="AE459">
        <f>篩選器!U459</f>
        <v>0</v>
      </c>
      <c r="AF459" s="96" t="str">
        <f t="shared" si="88"/>
        <v/>
      </c>
    </row>
    <row r="460" spans="1:32" ht="12" customHeight="1">
      <c r="A460" s="108">
        <f>藥品總表!C463</f>
        <v>0</v>
      </c>
      <c r="B460" s="32">
        <f>藥品總表!B463</f>
        <v>0</v>
      </c>
      <c r="C460" s="117">
        <f>藥品總表!D463</f>
        <v>0</v>
      </c>
      <c r="E460" s="131" t="str">
        <f t="shared" si="79"/>
        <v>、、、、、、、</v>
      </c>
      <c r="F460" s="131" t="str">
        <f t="shared" si="80"/>
        <v/>
      </c>
      <c r="G460" s="131" t="str">
        <f t="shared" si="81"/>
        <v/>
      </c>
      <c r="H460" s="131"/>
      <c r="I460" s="96" t="e">
        <f>篩選器!F460</f>
        <v>#N/A</v>
      </c>
      <c r="J460" s="96">
        <f>篩選器!G460</f>
        <v>0</v>
      </c>
      <c r="K460" s="96" t="str">
        <f t="shared" si="89"/>
        <v/>
      </c>
      <c r="L460" s="96" t="e">
        <f>篩選器!H460</f>
        <v>#N/A</v>
      </c>
      <c r="M460" s="96">
        <f>篩選器!I460</f>
        <v>0</v>
      </c>
      <c r="N460" s="96" t="str">
        <f t="shared" si="82"/>
        <v/>
      </c>
      <c r="O460" s="96" t="e">
        <f>篩選器!J460</f>
        <v>#N/A</v>
      </c>
      <c r="P460" s="96">
        <f>篩選器!K460</f>
        <v>0</v>
      </c>
      <c r="Q460" s="96" t="str">
        <f t="shared" si="83"/>
        <v/>
      </c>
      <c r="R460" s="96" t="e">
        <f>篩選器!L460</f>
        <v>#N/A</v>
      </c>
      <c r="S460" s="96">
        <f>篩選器!M460</f>
        <v>0</v>
      </c>
      <c r="T460" s="96" t="str">
        <f t="shared" si="84"/>
        <v/>
      </c>
      <c r="U460" s="96" t="e">
        <f>篩選器!N460</f>
        <v>#N/A</v>
      </c>
      <c r="V460" s="96">
        <f>篩選器!O460</f>
        <v>0</v>
      </c>
      <c r="W460" s="96" t="str">
        <f t="shared" si="85"/>
        <v/>
      </c>
      <c r="X460" t="e">
        <f>篩選器!P460</f>
        <v>#N/A</v>
      </c>
      <c r="Y460">
        <f>篩選器!Q460</f>
        <v>0</v>
      </c>
      <c r="Z460" s="96" t="str">
        <f t="shared" si="86"/>
        <v/>
      </c>
      <c r="AA460" t="e">
        <f>篩選器!R460</f>
        <v>#N/A</v>
      </c>
      <c r="AB460">
        <f>篩選器!S460</f>
        <v>0</v>
      </c>
      <c r="AC460" s="96" t="str">
        <f t="shared" si="87"/>
        <v/>
      </c>
      <c r="AD460" t="e">
        <f>篩選器!T460</f>
        <v>#N/A</v>
      </c>
      <c r="AE460">
        <f>篩選器!U460</f>
        <v>0</v>
      </c>
      <c r="AF460" s="96" t="str">
        <f t="shared" si="88"/>
        <v/>
      </c>
    </row>
    <row r="461" spans="1:32" ht="12" customHeight="1">
      <c r="A461" s="108">
        <f>藥品總表!C464</f>
        <v>0</v>
      </c>
      <c r="B461" s="32">
        <f>藥品總表!B464</f>
        <v>0</v>
      </c>
      <c r="C461" s="117">
        <f>藥品總表!D464</f>
        <v>0</v>
      </c>
      <c r="E461" s="131" t="str">
        <f t="shared" si="79"/>
        <v>、、、、、、、</v>
      </c>
      <c r="F461" s="131" t="str">
        <f t="shared" si="80"/>
        <v/>
      </c>
      <c r="G461" s="131" t="str">
        <f t="shared" si="81"/>
        <v/>
      </c>
      <c r="H461" s="131"/>
      <c r="I461" s="96" t="e">
        <f>篩選器!F461</f>
        <v>#N/A</v>
      </c>
      <c r="J461" s="96">
        <f>篩選器!G461</f>
        <v>0</v>
      </c>
      <c r="K461" s="96" t="str">
        <f t="shared" si="89"/>
        <v/>
      </c>
      <c r="L461" s="96" t="e">
        <f>篩選器!H461</f>
        <v>#N/A</v>
      </c>
      <c r="M461" s="96">
        <f>篩選器!I461</f>
        <v>0</v>
      </c>
      <c r="N461" s="96" t="str">
        <f t="shared" si="82"/>
        <v/>
      </c>
      <c r="O461" s="96" t="e">
        <f>篩選器!J461</f>
        <v>#N/A</v>
      </c>
      <c r="P461" s="96">
        <f>篩選器!K461</f>
        <v>0</v>
      </c>
      <c r="Q461" s="96" t="str">
        <f t="shared" si="83"/>
        <v/>
      </c>
      <c r="R461" s="96" t="e">
        <f>篩選器!L461</f>
        <v>#N/A</v>
      </c>
      <c r="S461" s="96">
        <f>篩選器!M461</f>
        <v>0</v>
      </c>
      <c r="T461" s="96" t="str">
        <f t="shared" si="84"/>
        <v/>
      </c>
      <c r="U461" s="96" t="e">
        <f>篩選器!N461</f>
        <v>#N/A</v>
      </c>
      <c r="V461" s="96">
        <f>篩選器!O461</f>
        <v>0</v>
      </c>
      <c r="W461" s="96" t="str">
        <f t="shared" si="85"/>
        <v/>
      </c>
      <c r="X461" t="e">
        <f>篩選器!P461</f>
        <v>#N/A</v>
      </c>
      <c r="Y461">
        <f>篩選器!Q461</f>
        <v>0</v>
      </c>
      <c r="Z461" s="96" t="str">
        <f t="shared" si="86"/>
        <v/>
      </c>
      <c r="AA461" t="e">
        <f>篩選器!R461</f>
        <v>#N/A</v>
      </c>
      <c r="AB461">
        <f>篩選器!S461</f>
        <v>0</v>
      </c>
      <c r="AC461" s="96" t="str">
        <f t="shared" si="87"/>
        <v/>
      </c>
      <c r="AD461" t="e">
        <f>篩選器!T461</f>
        <v>#N/A</v>
      </c>
      <c r="AE461">
        <f>篩選器!U461</f>
        <v>0</v>
      </c>
      <c r="AF461" s="96" t="str">
        <f t="shared" si="88"/>
        <v/>
      </c>
    </row>
    <row r="462" spans="1:32" ht="12" customHeight="1">
      <c r="A462" s="108">
        <f>藥品總表!C465</f>
        <v>0</v>
      </c>
      <c r="B462" s="32">
        <f>藥品總表!B465</f>
        <v>0</v>
      </c>
      <c r="C462" s="117">
        <f>藥品總表!D465</f>
        <v>0</v>
      </c>
      <c r="E462" s="131" t="str">
        <f t="shared" si="79"/>
        <v>、、、、、、、</v>
      </c>
      <c r="F462" s="131" t="str">
        <f t="shared" si="80"/>
        <v/>
      </c>
      <c r="G462" s="131" t="str">
        <f t="shared" si="81"/>
        <v/>
      </c>
      <c r="H462" s="131"/>
      <c r="I462" s="96" t="e">
        <f>篩選器!F462</f>
        <v>#N/A</v>
      </c>
      <c r="J462" s="96">
        <f>篩選器!G462</f>
        <v>0</v>
      </c>
      <c r="K462" s="96" t="str">
        <f t="shared" si="89"/>
        <v/>
      </c>
      <c r="L462" s="96" t="e">
        <f>篩選器!H462</f>
        <v>#N/A</v>
      </c>
      <c r="M462" s="96">
        <f>篩選器!I462</f>
        <v>0</v>
      </c>
      <c r="N462" s="96" t="str">
        <f t="shared" si="82"/>
        <v/>
      </c>
      <c r="O462" s="96" t="e">
        <f>篩選器!J462</f>
        <v>#N/A</v>
      </c>
      <c r="P462" s="96">
        <f>篩選器!K462</f>
        <v>0</v>
      </c>
      <c r="Q462" s="96" t="str">
        <f t="shared" si="83"/>
        <v/>
      </c>
      <c r="R462" s="96" t="e">
        <f>篩選器!L462</f>
        <v>#N/A</v>
      </c>
      <c r="S462" s="96">
        <f>篩選器!M462</f>
        <v>0</v>
      </c>
      <c r="T462" s="96" t="str">
        <f t="shared" si="84"/>
        <v/>
      </c>
      <c r="U462" s="96" t="e">
        <f>篩選器!N462</f>
        <v>#N/A</v>
      </c>
      <c r="V462" s="96">
        <f>篩選器!O462</f>
        <v>0</v>
      </c>
      <c r="W462" s="96" t="str">
        <f t="shared" si="85"/>
        <v/>
      </c>
      <c r="X462" t="e">
        <f>篩選器!P462</f>
        <v>#N/A</v>
      </c>
      <c r="Y462">
        <f>篩選器!Q462</f>
        <v>0</v>
      </c>
      <c r="Z462" s="96" t="str">
        <f t="shared" si="86"/>
        <v/>
      </c>
      <c r="AA462" t="e">
        <f>篩選器!R462</f>
        <v>#N/A</v>
      </c>
      <c r="AB462">
        <f>篩選器!S462</f>
        <v>0</v>
      </c>
      <c r="AC462" s="96" t="str">
        <f t="shared" si="87"/>
        <v/>
      </c>
      <c r="AD462" t="e">
        <f>篩選器!T462</f>
        <v>#N/A</v>
      </c>
      <c r="AE462">
        <f>篩選器!U462</f>
        <v>0</v>
      </c>
      <c r="AF462" s="96" t="str">
        <f t="shared" si="88"/>
        <v/>
      </c>
    </row>
    <row r="463" spans="1:32" ht="12" customHeight="1">
      <c r="A463" s="108">
        <f>藥品總表!C466</f>
        <v>0</v>
      </c>
      <c r="B463" s="32">
        <f>藥品總表!B466</f>
        <v>0</v>
      </c>
      <c r="C463" s="117">
        <f>藥品總表!D466</f>
        <v>0</v>
      </c>
      <c r="E463" s="131" t="str">
        <f t="shared" si="79"/>
        <v>、、、、、、、</v>
      </c>
      <c r="F463" s="131" t="str">
        <f t="shared" si="80"/>
        <v/>
      </c>
      <c r="G463" s="131" t="str">
        <f t="shared" si="81"/>
        <v/>
      </c>
      <c r="H463" s="131"/>
      <c r="I463" s="96" t="e">
        <f>篩選器!F463</f>
        <v>#N/A</v>
      </c>
      <c r="J463" s="96">
        <f>篩選器!G463</f>
        <v>0</v>
      </c>
      <c r="K463" s="96" t="str">
        <f t="shared" si="89"/>
        <v/>
      </c>
      <c r="L463" s="96" t="e">
        <f>篩選器!H463</f>
        <v>#N/A</v>
      </c>
      <c r="M463" s="96">
        <f>篩選器!I463</f>
        <v>0</v>
      </c>
      <c r="N463" s="96" t="str">
        <f t="shared" si="82"/>
        <v/>
      </c>
      <c r="O463" s="96" t="e">
        <f>篩選器!J463</f>
        <v>#N/A</v>
      </c>
      <c r="P463" s="96">
        <f>篩選器!K463</f>
        <v>0</v>
      </c>
      <c r="Q463" s="96" t="str">
        <f t="shared" si="83"/>
        <v/>
      </c>
      <c r="R463" s="96" t="e">
        <f>篩選器!L463</f>
        <v>#N/A</v>
      </c>
      <c r="S463" s="96">
        <f>篩選器!M463</f>
        <v>0</v>
      </c>
      <c r="T463" s="96" t="str">
        <f t="shared" si="84"/>
        <v/>
      </c>
      <c r="U463" s="96" t="e">
        <f>篩選器!N463</f>
        <v>#N/A</v>
      </c>
      <c r="V463" s="96">
        <f>篩選器!O463</f>
        <v>0</v>
      </c>
      <c r="W463" s="96" t="str">
        <f t="shared" si="85"/>
        <v/>
      </c>
      <c r="X463" t="e">
        <f>篩選器!P463</f>
        <v>#N/A</v>
      </c>
      <c r="Y463">
        <f>篩選器!Q463</f>
        <v>0</v>
      </c>
      <c r="Z463" s="96" t="str">
        <f t="shared" si="86"/>
        <v/>
      </c>
      <c r="AA463" t="e">
        <f>篩選器!R463</f>
        <v>#N/A</v>
      </c>
      <c r="AB463">
        <f>篩選器!S463</f>
        <v>0</v>
      </c>
      <c r="AC463" s="96" t="str">
        <f t="shared" si="87"/>
        <v/>
      </c>
      <c r="AD463" t="e">
        <f>篩選器!T463</f>
        <v>#N/A</v>
      </c>
      <c r="AE463">
        <f>篩選器!U463</f>
        <v>0</v>
      </c>
      <c r="AF463" s="96" t="str">
        <f t="shared" si="88"/>
        <v/>
      </c>
    </row>
    <row r="464" spans="1:32" ht="12" customHeight="1">
      <c r="A464" s="108">
        <f>藥品總表!C467</f>
        <v>0</v>
      </c>
      <c r="B464" s="32">
        <f>藥品總表!B467</f>
        <v>0</v>
      </c>
      <c r="C464" s="117">
        <f>藥品總表!D467</f>
        <v>0</v>
      </c>
      <c r="E464" s="131" t="str">
        <f t="shared" si="79"/>
        <v>、、、、、、、</v>
      </c>
      <c r="F464" s="131" t="str">
        <f t="shared" si="80"/>
        <v/>
      </c>
      <c r="G464" s="131" t="str">
        <f t="shared" si="81"/>
        <v/>
      </c>
      <c r="H464" s="131"/>
      <c r="I464" s="96" t="e">
        <f>篩選器!F464</f>
        <v>#N/A</v>
      </c>
      <c r="J464" s="96">
        <f>篩選器!G464</f>
        <v>0</v>
      </c>
      <c r="K464" s="96" t="str">
        <f t="shared" si="89"/>
        <v/>
      </c>
      <c r="L464" s="96" t="e">
        <f>篩選器!H464</f>
        <v>#N/A</v>
      </c>
      <c r="M464" s="96">
        <f>篩選器!I464</f>
        <v>0</v>
      </c>
      <c r="N464" s="96" t="str">
        <f t="shared" si="82"/>
        <v/>
      </c>
      <c r="O464" s="96" t="e">
        <f>篩選器!J464</f>
        <v>#N/A</v>
      </c>
      <c r="P464" s="96">
        <f>篩選器!K464</f>
        <v>0</v>
      </c>
      <c r="Q464" s="96" t="str">
        <f t="shared" si="83"/>
        <v/>
      </c>
      <c r="R464" s="96" t="e">
        <f>篩選器!L464</f>
        <v>#N/A</v>
      </c>
      <c r="S464" s="96">
        <f>篩選器!M464</f>
        <v>0</v>
      </c>
      <c r="T464" s="96" t="str">
        <f t="shared" si="84"/>
        <v/>
      </c>
      <c r="U464" s="96" t="e">
        <f>篩選器!N464</f>
        <v>#N/A</v>
      </c>
      <c r="V464" s="96">
        <f>篩選器!O464</f>
        <v>0</v>
      </c>
      <c r="W464" s="96" t="str">
        <f t="shared" si="85"/>
        <v/>
      </c>
      <c r="X464" t="e">
        <f>篩選器!P464</f>
        <v>#N/A</v>
      </c>
      <c r="Y464">
        <f>篩選器!Q464</f>
        <v>0</v>
      </c>
      <c r="Z464" s="96" t="str">
        <f t="shared" si="86"/>
        <v/>
      </c>
      <c r="AA464" t="e">
        <f>篩選器!R464</f>
        <v>#N/A</v>
      </c>
      <c r="AB464">
        <f>篩選器!S464</f>
        <v>0</v>
      </c>
      <c r="AC464" s="96" t="str">
        <f t="shared" si="87"/>
        <v/>
      </c>
      <c r="AD464" t="e">
        <f>篩選器!T464</f>
        <v>#N/A</v>
      </c>
      <c r="AE464">
        <f>篩選器!U464</f>
        <v>0</v>
      </c>
      <c r="AF464" s="96" t="str">
        <f t="shared" si="88"/>
        <v/>
      </c>
    </row>
    <row r="465" spans="1:32" ht="12" customHeight="1">
      <c r="A465" s="108">
        <f>藥品總表!C468</f>
        <v>0</v>
      </c>
      <c r="B465" s="32">
        <f>藥品總表!B468</f>
        <v>0</v>
      </c>
      <c r="C465" s="117">
        <f>藥品總表!D468</f>
        <v>0</v>
      </c>
      <c r="E465" s="131" t="str">
        <f t="shared" si="79"/>
        <v>、、、、、、、</v>
      </c>
      <c r="F465" s="131" t="str">
        <f t="shared" si="80"/>
        <v/>
      </c>
      <c r="G465" s="131" t="str">
        <f t="shared" si="81"/>
        <v/>
      </c>
      <c r="H465" s="131"/>
      <c r="I465" s="96" t="e">
        <f>篩選器!F465</f>
        <v>#N/A</v>
      </c>
      <c r="J465" s="96">
        <f>篩選器!G465</f>
        <v>0</v>
      </c>
      <c r="K465" s="96" t="str">
        <f t="shared" si="89"/>
        <v/>
      </c>
      <c r="L465" s="96" t="e">
        <f>篩選器!H465</f>
        <v>#N/A</v>
      </c>
      <c r="M465" s="96">
        <f>篩選器!I465</f>
        <v>0</v>
      </c>
      <c r="N465" s="96" t="str">
        <f t="shared" si="82"/>
        <v/>
      </c>
      <c r="O465" s="96" t="e">
        <f>篩選器!J465</f>
        <v>#N/A</v>
      </c>
      <c r="P465" s="96">
        <f>篩選器!K465</f>
        <v>0</v>
      </c>
      <c r="Q465" s="96" t="str">
        <f t="shared" si="83"/>
        <v/>
      </c>
      <c r="R465" s="96" t="e">
        <f>篩選器!L465</f>
        <v>#N/A</v>
      </c>
      <c r="S465" s="96">
        <f>篩選器!M465</f>
        <v>0</v>
      </c>
      <c r="T465" s="96" t="str">
        <f t="shared" si="84"/>
        <v/>
      </c>
      <c r="U465" s="96" t="e">
        <f>篩選器!N465</f>
        <v>#N/A</v>
      </c>
      <c r="V465" s="96">
        <f>篩選器!O465</f>
        <v>0</v>
      </c>
      <c r="W465" s="96" t="str">
        <f t="shared" si="85"/>
        <v/>
      </c>
      <c r="X465" t="e">
        <f>篩選器!P465</f>
        <v>#N/A</v>
      </c>
      <c r="Y465">
        <f>篩選器!Q465</f>
        <v>0</v>
      </c>
      <c r="Z465" s="96" t="str">
        <f t="shared" si="86"/>
        <v/>
      </c>
      <c r="AA465" t="e">
        <f>篩選器!R465</f>
        <v>#N/A</v>
      </c>
      <c r="AB465">
        <f>篩選器!S465</f>
        <v>0</v>
      </c>
      <c r="AC465" s="96" t="str">
        <f t="shared" si="87"/>
        <v/>
      </c>
      <c r="AD465" t="e">
        <f>篩選器!T465</f>
        <v>#N/A</v>
      </c>
      <c r="AE465">
        <f>篩選器!U465</f>
        <v>0</v>
      </c>
      <c r="AF465" s="96" t="str">
        <f t="shared" si="88"/>
        <v/>
      </c>
    </row>
    <row r="466" spans="1:32" ht="12" customHeight="1">
      <c r="A466" s="108">
        <f>藥品總表!C469</f>
        <v>0</v>
      </c>
      <c r="B466" s="32">
        <f>藥品總表!B469</f>
        <v>0</v>
      </c>
      <c r="C466" s="117">
        <f>藥品總表!D469</f>
        <v>0</v>
      </c>
      <c r="E466" s="131" t="str">
        <f t="shared" si="79"/>
        <v>、、、、、、、</v>
      </c>
      <c r="F466" s="131" t="str">
        <f t="shared" si="80"/>
        <v/>
      </c>
      <c r="G466" s="131" t="str">
        <f t="shared" si="81"/>
        <v/>
      </c>
      <c r="H466" s="131"/>
      <c r="I466" s="96" t="e">
        <f>篩選器!F466</f>
        <v>#N/A</v>
      </c>
      <c r="J466" s="96">
        <f>篩選器!G466</f>
        <v>0</v>
      </c>
      <c r="K466" s="96" t="str">
        <f t="shared" si="89"/>
        <v/>
      </c>
      <c r="L466" s="96" t="e">
        <f>篩選器!H466</f>
        <v>#N/A</v>
      </c>
      <c r="M466" s="96">
        <f>篩選器!I466</f>
        <v>0</v>
      </c>
      <c r="N466" s="96" t="str">
        <f t="shared" si="82"/>
        <v/>
      </c>
      <c r="O466" s="96" t="e">
        <f>篩選器!J466</f>
        <v>#N/A</v>
      </c>
      <c r="P466" s="96">
        <f>篩選器!K466</f>
        <v>0</v>
      </c>
      <c r="Q466" s="96" t="str">
        <f t="shared" si="83"/>
        <v/>
      </c>
      <c r="R466" s="96" t="e">
        <f>篩選器!L466</f>
        <v>#N/A</v>
      </c>
      <c r="S466" s="96">
        <f>篩選器!M466</f>
        <v>0</v>
      </c>
      <c r="T466" s="96" t="str">
        <f t="shared" si="84"/>
        <v/>
      </c>
      <c r="U466" s="96" t="e">
        <f>篩選器!N466</f>
        <v>#N/A</v>
      </c>
      <c r="V466" s="96">
        <f>篩選器!O466</f>
        <v>0</v>
      </c>
      <c r="W466" s="96" t="str">
        <f t="shared" si="85"/>
        <v/>
      </c>
      <c r="X466" t="e">
        <f>篩選器!P466</f>
        <v>#N/A</v>
      </c>
      <c r="Y466">
        <f>篩選器!Q466</f>
        <v>0</v>
      </c>
      <c r="Z466" s="96" t="str">
        <f t="shared" si="86"/>
        <v/>
      </c>
      <c r="AA466" t="e">
        <f>篩選器!R466</f>
        <v>#N/A</v>
      </c>
      <c r="AB466">
        <f>篩選器!S466</f>
        <v>0</v>
      </c>
      <c r="AC466" s="96" t="str">
        <f t="shared" si="87"/>
        <v/>
      </c>
      <c r="AD466" t="e">
        <f>篩選器!T466</f>
        <v>#N/A</v>
      </c>
      <c r="AE466">
        <f>篩選器!U466</f>
        <v>0</v>
      </c>
      <c r="AF466" s="96" t="str">
        <f t="shared" si="88"/>
        <v/>
      </c>
    </row>
    <row r="467" spans="1:32" ht="12" customHeight="1">
      <c r="A467" s="108">
        <f>藥品總表!C470</f>
        <v>0</v>
      </c>
      <c r="B467" s="32">
        <f>藥品總表!B470</f>
        <v>0</v>
      </c>
      <c r="C467" s="117">
        <f>藥品總表!D470</f>
        <v>0</v>
      </c>
      <c r="E467" s="131" t="str">
        <f t="shared" si="79"/>
        <v>、、、、、、、</v>
      </c>
      <c r="F467" s="131" t="str">
        <f t="shared" si="80"/>
        <v/>
      </c>
      <c r="G467" s="131" t="str">
        <f t="shared" si="81"/>
        <v/>
      </c>
      <c r="H467" s="131"/>
      <c r="I467" s="96" t="e">
        <f>篩選器!F467</f>
        <v>#N/A</v>
      </c>
      <c r="J467" s="96">
        <f>篩選器!G467</f>
        <v>0</v>
      </c>
      <c r="K467" s="96" t="str">
        <f t="shared" si="89"/>
        <v/>
      </c>
      <c r="L467" s="96" t="e">
        <f>篩選器!H467</f>
        <v>#N/A</v>
      </c>
      <c r="M467" s="96">
        <f>篩選器!I467</f>
        <v>0</v>
      </c>
      <c r="N467" s="96" t="str">
        <f t="shared" si="82"/>
        <v/>
      </c>
      <c r="O467" s="96" t="e">
        <f>篩選器!J467</f>
        <v>#N/A</v>
      </c>
      <c r="P467" s="96">
        <f>篩選器!K467</f>
        <v>0</v>
      </c>
      <c r="Q467" s="96" t="str">
        <f t="shared" si="83"/>
        <v/>
      </c>
      <c r="R467" s="96" t="e">
        <f>篩選器!L467</f>
        <v>#N/A</v>
      </c>
      <c r="S467" s="96">
        <f>篩選器!M467</f>
        <v>0</v>
      </c>
      <c r="T467" s="96" t="str">
        <f t="shared" si="84"/>
        <v/>
      </c>
      <c r="U467" s="96" t="e">
        <f>篩選器!N467</f>
        <v>#N/A</v>
      </c>
      <c r="V467" s="96">
        <f>篩選器!O467</f>
        <v>0</v>
      </c>
      <c r="W467" s="96" t="str">
        <f t="shared" si="85"/>
        <v/>
      </c>
      <c r="X467" t="e">
        <f>篩選器!P467</f>
        <v>#N/A</v>
      </c>
      <c r="Y467">
        <f>篩選器!Q467</f>
        <v>0</v>
      </c>
      <c r="Z467" s="96" t="str">
        <f t="shared" si="86"/>
        <v/>
      </c>
      <c r="AA467" t="e">
        <f>篩選器!R467</f>
        <v>#N/A</v>
      </c>
      <c r="AB467">
        <f>篩選器!S467</f>
        <v>0</v>
      </c>
      <c r="AC467" s="96" t="str">
        <f t="shared" si="87"/>
        <v/>
      </c>
      <c r="AD467" t="e">
        <f>篩選器!T467</f>
        <v>#N/A</v>
      </c>
      <c r="AE467">
        <f>篩選器!U467</f>
        <v>0</v>
      </c>
      <c r="AF467" s="96" t="str">
        <f t="shared" si="88"/>
        <v/>
      </c>
    </row>
    <row r="468" spans="1:32" ht="12" customHeight="1">
      <c r="A468" s="108">
        <f>藥品總表!C471</f>
        <v>0</v>
      </c>
      <c r="B468" s="32">
        <f>藥品總表!B471</f>
        <v>0</v>
      </c>
      <c r="C468" s="117">
        <f>藥品總表!D471</f>
        <v>0</v>
      </c>
      <c r="E468" s="131" t="str">
        <f t="shared" si="79"/>
        <v>、、、、、、、</v>
      </c>
      <c r="F468" s="131" t="str">
        <f t="shared" si="80"/>
        <v/>
      </c>
      <c r="G468" s="131" t="str">
        <f t="shared" si="81"/>
        <v/>
      </c>
      <c r="H468" s="131"/>
      <c r="I468" s="96" t="e">
        <f>篩選器!F468</f>
        <v>#N/A</v>
      </c>
      <c r="J468" s="96">
        <f>篩選器!G468</f>
        <v>0</v>
      </c>
      <c r="K468" s="96" t="str">
        <f t="shared" si="89"/>
        <v/>
      </c>
      <c r="L468" s="96" t="e">
        <f>篩選器!H468</f>
        <v>#N/A</v>
      </c>
      <c r="M468" s="96">
        <f>篩選器!I468</f>
        <v>0</v>
      </c>
      <c r="N468" s="96" t="str">
        <f t="shared" si="82"/>
        <v/>
      </c>
      <c r="O468" s="96" t="e">
        <f>篩選器!J468</f>
        <v>#N/A</v>
      </c>
      <c r="P468" s="96">
        <f>篩選器!K468</f>
        <v>0</v>
      </c>
      <c r="Q468" s="96" t="str">
        <f t="shared" si="83"/>
        <v/>
      </c>
      <c r="R468" s="96" t="e">
        <f>篩選器!L468</f>
        <v>#N/A</v>
      </c>
      <c r="S468" s="96">
        <f>篩選器!M468</f>
        <v>0</v>
      </c>
      <c r="T468" s="96" t="str">
        <f t="shared" si="84"/>
        <v/>
      </c>
      <c r="U468" s="96" t="e">
        <f>篩選器!N468</f>
        <v>#N/A</v>
      </c>
      <c r="V468" s="96">
        <f>篩選器!O468</f>
        <v>0</v>
      </c>
      <c r="W468" s="96" t="str">
        <f t="shared" si="85"/>
        <v/>
      </c>
      <c r="X468" t="e">
        <f>篩選器!P468</f>
        <v>#N/A</v>
      </c>
      <c r="Y468">
        <f>篩選器!Q468</f>
        <v>0</v>
      </c>
      <c r="Z468" s="96" t="str">
        <f t="shared" si="86"/>
        <v/>
      </c>
      <c r="AA468" t="e">
        <f>篩選器!R468</f>
        <v>#N/A</v>
      </c>
      <c r="AB468">
        <f>篩選器!S468</f>
        <v>0</v>
      </c>
      <c r="AC468" s="96" t="str">
        <f t="shared" si="87"/>
        <v/>
      </c>
      <c r="AD468" t="e">
        <f>篩選器!T468</f>
        <v>#N/A</v>
      </c>
      <c r="AE468">
        <f>篩選器!U468</f>
        <v>0</v>
      </c>
      <c r="AF468" s="96" t="str">
        <f t="shared" si="88"/>
        <v/>
      </c>
    </row>
    <row r="469" spans="1:32" ht="12" customHeight="1">
      <c r="A469" s="108">
        <f>藥品總表!C472</f>
        <v>0</v>
      </c>
      <c r="B469" s="32">
        <f>藥品總表!B472</f>
        <v>0</v>
      </c>
      <c r="C469" s="117">
        <f>藥品總表!D472</f>
        <v>0</v>
      </c>
      <c r="E469" s="131" t="str">
        <f t="shared" si="79"/>
        <v>、、、、、、、</v>
      </c>
      <c r="F469" s="131" t="str">
        <f t="shared" si="80"/>
        <v/>
      </c>
      <c r="G469" s="131" t="str">
        <f t="shared" si="81"/>
        <v/>
      </c>
      <c r="H469" s="131"/>
      <c r="I469" s="96" t="e">
        <f>篩選器!F469</f>
        <v>#N/A</v>
      </c>
      <c r="J469" s="96">
        <f>篩選器!G469</f>
        <v>0</v>
      </c>
      <c r="K469" s="96" t="str">
        <f t="shared" si="89"/>
        <v/>
      </c>
      <c r="L469" s="96" t="e">
        <f>篩選器!H469</f>
        <v>#N/A</v>
      </c>
      <c r="M469" s="96">
        <f>篩選器!I469</f>
        <v>0</v>
      </c>
      <c r="N469" s="96" t="str">
        <f t="shared" si="82"/>
        <v/>
      </c>
      <c r="O469" s="96" t="e">
        <f>篩選器!J469</f>
        <v>#N/A</v>
      </c>
      <c r="P469" s="96">
        <f>篩選器!K469</f>
        <v>0</v>
      </c>
      <c r="Q469" s="96" t="str">
        <f t="shared" si="83"/>
        <v/>
      </c>
      <c r="R469" s="96" t="e">
        <f>篩選器!L469</f>
        <v>#N/A</v>
      </c>
      <c r="S469" s="96">
        <f>篩選器!M469</f>
        <v>0</v>
      </c>
      <c r="T469" s="96" t="str">
        <f t="shared" si="84"/>
        <v/>
      </c>
      <c r="U469" s="96" t="e">
        <f>篩選器!N469</f>
        <v>#N/A</v>
      </c>
      <c r="V469" s="96">
        <f>篩選器!O469</f>
        <v>0</v>
      </c>
      <c r="W469" s="96" t="str">
        <f t="shared" si="85"/>
        <v/>
      </c>
      <c r="X469" t="e">
        <f>篩選器!P469</f>
        <v>#N/A</v>
      </c>
      <c r="Y469">
        <f>篩選器!Q469</f>
        <v>0</v>
      </c>
      <c r="Z469" s="96" t="str">
        <f t="shared" si="86"/>
        <v/>
      </c>
      <c r="AA469" t="e">
        <f>篩選器!R469</f>
        <v>#N/A</v>
      </c>
      <c r="AB469">
        <f>篩選器!S469</f>
        <v>0</v>
      </c>
      <c r="AC469" s="96" t="str">
        <f t="shared" si="87"/>
        <v/>
      </c>
      <c r="AD469" t="e">
        <f>篩選器!T469</f>
        <v>#N/A</v>
      </c>
      <c r="AE469">
        <f>篩選器!U469</f>
        <v>0</v>
      </c>
      <c r="AF469" s="96" t="str">
        <f t="shared" si="88"/>
        <v/>
      </c>
    </row>
    <row r="470" spans="1:32" ht="12" customHeight="1">
      <c r="A470" s="108">
        <f>藥品總表!C473</f>
        <v>0</v>
      </c>
      <c r="B470" s="32">
        <f>藥品總表!B473</f>
        <v>0</v>
      </c>
      <c r="C470" s="117">
        <f>藥品總表!D473</f>
        <v>0</v>
      </c>
      <c r="E470" s="131" t="str">
        <f t="shared" si="79"/>
        <v>、、、、、、、</v>
      </c>
      <c r="F470" s="131" t="str">
        <f t="shared" si="80"/>
        <v/>
      </c>
      <c r="G470" s="131" t="str">
        <f t="shared" si="81"/>
        <v/>
      </c>
      <c r="H470" s="131"/>
      <c r="I470" s="96" t="e">
        <f>篩選器!F470</f>
        <v>#N/A</v>
      </c>
      <c r="J470" s="96">
        <f>篩選器!G470</f>
        <v>0</v>
      </c>
      <c r="K470" s="96" t="str">
        <f t="shared" si="89"/>
        <v/>
      </c>
      <c r="L470" s="96" t="e">
        <f>篩選器!H470</f>
        <v>#N/A</v>
      </c>
      <c r="M470" s="96">
        <f>篩選器!I470</f>
        <v>0</v>
      </c>
      <c r="N470" s="96" t="str">
        <f t="shared" si="82"/>
        <v/>
      </c>
      <c r="O470" s="96" t="e">
        <f>篩選器!J470</f>
        <v>#N/A</v>
      </c>
      <c r="P470" s="96">
        <f>篩選器!K470</f>
        <v>0</v>
      </c>
      <c r="Q470" s="96" t="str">
        <f t="shared" si="83"/>
        <v/>
      </c>
      <c r="R470" s="96" t="e">
        <f>篩選器!L470</f>
        <v>#N/A</v>
      </c>
      <c r="S470" s="96">
        <f>篩選器!M470</f>
        <v>0</v>
      </c>
      <c r="T470" s="96" t="str">
        <f t="shared" si="84"/>
        <v/>
      </c>
      <c r="U470" s="96" t="e">
        <f>篩選器!N470</f>
        <v>#N/A</v>
      </c>
      <c r="V470" s="96">
        <f>篩選器!O470</f>
        <v>0</v>
      </c>
      <c r="W470" s="96" t="str">
        <f t="shared" si="85"/>
        <v/>
      </c>
      <c r="X470" t="e">
        <f>篩選器!P470</f>
        <v>#N/A</v>
      </c>
      <c r="Y470">
        <f>篩選器!Q470</f>
        <v>0</v>
      </c>
      <c r="Z470" s="96" t="str">
        <f t="shared" si="86"/>
        <v/>
      </c>
      <c r="AA470" t="e">
        <f>篩選器!R470</f>
        <v>#N/A</v>
      </c>
      <c r="AB470">
        <f>篩選器!S470</f>
        <v>0</v>
      </c>
      <c r="AC470" s="96" t="str">
        <f t="shared" si="87"/>
        <v/>
      </c>
      <c r="AD470" t="e">
        <f>篩選器!T470</f>
        <v>#N/A</v>
      </c>
      <c r="AE470">
        <f>篩選器!U470</f>
        <v>0</v>
      </c>
      <c r="AF470" s="96" t="str">
        <f t="shared" si="88"/>
        <v/>
      </c>
    </row>
    <row r="471" spans="1:32" ht="12" customHeight="1">
      <c r="A471" s="108">
        <f>藥品總表!C474</f>
        <v>0</v>
      </c>
      <c r="B471" s="32">
        <f>藥品總表!B474</f>
        <v>0</v>
      </c>
      <c r="C471" s="117">
        <f>藥品總表!D474</f>
        <v>0</v>
      </c>
      <c r="E471" s="131" t="str">
        <f t="shared" si="79"/>
        <v>、、、、、、、</v>
      </c>
      <c r="F471" s="131" t="str">
        <f t="shared" si="80"/>
        <v/>
      </c>
      <c r="G471" s="131" t="str">
        <f t="shared" si="81"/>
        <v/>
      </c>
      <c r="H471" s="131"/>
      <c r="I471" s="96" t="e">
        <f>篩選器!F471</f>
        <v>#N/A</v>
      </c>
      <c r="J471" s="96">
        <f>篩選器!G471</f>
        <v>0</v>
      </c>
      <c r="K471" s="96" t="str">
        <f t="shared" si="89"/>
        <v/>
      </c>
      <c r="L471" s="96" t="e">
        <f>篩選器!H471</f>
        <v>#N/A</v>
      </c>
      <c r="M471" s="96">
        <f>篩選器!I471</f>
        <v>0</v>
      </c>
      <c r="N471" s="96" t="str">
        <f t="shared" si="82"/>
        <v/>
      </c>
      <c r="O471" s="96" t="e">
        <f>篩選器!J471</f>
        <v>#N/A</v>
      </c>
      <c r="P471" s="96">
        <f>篩選器!K471</f>
        <v>0</v>
      </c>
      <c r="Q471" s="96" t="str">
        <f t="shared" si="83"/>
        <v/>
      </c>
      <c r="R471" s="96" t="e">
        <f>篩選器!L471</f>
        <v>#N/A</v>
      </c>
      <c r="S471" s="96">
        <f>篩選器!M471</f>
        <v>0</v>
      </c>
      <c r="T471" s="96" t="str">
        <f t="shared" si="84"/>
        <v/>
      </c>
      <c r="U471" s="96" t="e">
        <f>篩選器!N471</f>
        <v>#N/A</v>
      </c>
      <c r="V471" s="96">
        <f>篩選器!O471</f>
        <v>0</v>
      </c>
      <c r="W471" s="96" t="str">
        <f t="shared" si="85"/>
        <v/>
      </c>
      <c r="X471" t="e">
        <f>篩選器!P471</f>
        <v>#N/A</v>
      </c>
      <c r="Y471">
        <f>篩選器!Q471</f>
        <v>0</v>
      </c>
      <c r="Z471" s="96" t="str">
        <f t="shared" si="86"/>
        <v/>
      </c>
      <c r="AA471" t="e">
        <f>篩選器!R471</f>
        <v>#N/A</v>
      </c>
      <c r="AB471">
        <f>篩選器!S471</f>
        <v>0</v>
      </c>
      <c r="AC471" s="96" t="str">
        <f t="shared" si="87"/>
        <v/>
      </c>
      <c r="AD471" t="e">
        <f>篩選器!T471</f>
        <v>#N/A</v>
      </c>
      <c r="AE471">
        <f>篩選器!U471</f>
        <v>0</v>
      </c>
      <c r="AF471" s="96" t="str">
        <f t="shared" si="88"/>
        <v/>
      </c>
    </row>
    <row r="472" spans="1:32" ht="12" customHeight="1">
      <c r="A472" s="108">
        <f>藥品總表!C475</f>
        <v>0</v>
      </c>
      <c r="B472" s="32">
        <f>藥品總表!B475</f>
        <v>0</v>
      </c>
      <c r="C472" s="117">
        <f>藥品總表!D475</f>
        <v>0</v>
      </c>
      <c r="E472" s="131" t="str">
        <f t="shared" si="79"/>
        <v>、、、、、、、</v>
      </c>
      <c r="F472" s="131" t="str">
        <f t="shared" si="80"/>
        <v/>
      </c>
      <c r="G472" s="131" t="str">
        <f t="shared" si="81"/>
        <v/>
      </c>
      <c r="H472" s="131"/>
      <c r="I472" s="96" t="e">
        <f>篩選器!F472</f>
        <v>#N/A</v>
      </c>
      <c r="J472" s="96">
        <f>篩選器!G472</f>
        <v>0</v>
      </c>
      <c r="K472" s="96" t="str">
        <f t="shared" si="89"/>
        <v/>
      </c>
      <c r="L472" s="96" t="e">
        <f>篩選器!H472</f>
        <v>#N/A</v>
      </c>
      <c r="M472" s="96">
        <f>篩選器!I472</f>
        <v>0</v>
      </c>
      <c r="N472" s="96" t="str">
        <f t="shared" si="82"/>
        <v/>
      </c>
      <c r="O472" s="96" t="e">
        <f>篩選器!J472</f>
        <v>#N/A</v>
      </c>
      <c r="P472" s="96">
        <f>篩選器!K472</f>
        <v>0</v>
      </c>
      <c r="Q472" s="96" t="str">
        <f t="shared" si="83"/>
        <v/>
      </c>
      <c r="R472" s="96" t="e">
        <f>篩選器!L472</f>
        <v>#N/A</v>
      </c>
      <c r="S472" s="96">
        <f>篩選器!M472</f>
        <v>0</v>
      </c>
      <c r="T472" s="96" t="str">
        <f t="shared" si="84"/>
        <v/>
      </c>
      <c r="U472" s="96" t="e">
        <f>篩選器!N472</f>
        <v>#N/A</v>
      </c>
      <c r="V472" s="96">
        <f>篩選器!O472</f>
        <v>0</v>
      </c>
      <c r="W472" s="96" t="str">
        <f t="shared" si="85"/>
        <v/>
      </c>
      <c r="X472" t="e">
        <f>篩選器!P472</f>
        <v>#N/A</v>
      </c>
      <c r="Y472">
        <f>篩選器!Q472</f>
        <v>0</v>
      </c>
      <c r="Z472" s="96" t="str">
        <f t="shared" si="86"/>
        <v/>
      </c>
      <c r="AA472" t="e">
        <f>篩選器!R472</f>
        <v>#N/A</v>
      </c>
      <c r="AB472">
        <f>篩選器!S472</f>
        <v>0</v>
      </c>
      <c r="AC472" s="96" t="str">
        <f t="shared" si="87"/>
        <v/>
      </c>
      <c r="AD472" t="e">
        <f>篩選器!T472</f>
        <v>#N/A</v>
      </c>
      <c r="AE472">
        <f>篩選器!U472</f>
        <v>0</v>
      </c>
      <c r="AF472" s="96" t="str">
        <f t="shared" si="88"/>
        <v/>
      </c>
    </row>
    <row r="473" spans="1:32" ht="12" customHeight="1">
      <c r="A473" s="108">
        <f>藥品總表!C476</f>
        <v>0</v>
      </c>
      <c r="B473" s="32">
        <f>藥品總表!B476</f>
        <v>0</v>
      </c>
      <c r="C473" s="117">
        <f>藥品總表!D476</f>
        <v>0</v>
      </c>
      <c r="E473" s="131" t="str">
        <f t="shared" si="79"/>
        <v>、、、、、、、</v>
      </c>
      <c r="F473" s="131" t="str">
        <f t="shared" si="80"/>
        <v/>
      </c>
      <c r="G473" s="131" t="str">
        <f t="shared" si="81"/>
        <v/>
      </c>
      <c r="H473" s="131"/>
      <c r="I473" s="96" t="e">
        <f>篩選器!F473</f>
        <v>#N/A</v>
      </c>
      <c r="J473" s="96">
        <f>篩選器!G473</f>
        <v>0</v>
      </c>
      <c r="K473" s="96" t="str">
        <f t="shared" si="89"/>
        <v/>
      </c>
      <c r="L473" s="96" t="e">
        <f>篩選器!H473</f>
        <v>#N/A</v>
      </c>
      <c r="M473" s="96">
        <f>篩選器!I473</f>
        <v>0</v>
      </c>
      <c r="N473" s="96" t="str">
        <f t="shared" si="82"/>
        <v/>
      </c>
      <c r="O473" s="96" t="e">
        <f>篩選器!J473</f>
        <v>#N/A</v>
      </c>
      <c r="P473" s="96">
        <f>篩選器!K473</f>
        <v>0</v>
      </c>
      <c r="Q473" s="96" t="str">
        <f t="shared" si="83"/>
        <v/>
      </c>
      <c r="R473" s="96" t="e">
        <f>篩選器!L473</f>
        <v>#N/A</v>
      </c>
      <c r="S473" s="96">
        <f>篩選器!M473</f>
        <v>0</v>
      </c>
      <c r="T473" s="96" t="str">
        <f t="shared" si="84"/>
        <v/>
      </c>
      <c r="U473" s="96" t="e">
        <f>篩選器!N473</f>
        <v>#N/A</v>
      </c>
      <c r="V473" s="96">
        <f>篩選器!O473</f>
        <v>0</v>
      </c>
      <c r="W473" s="96" t="str">
        <f t="shared" si="85"/>
        <v/>
      </c>
      <c r="X473" t="e">
        <f>篩選器!P473</f>
        <v>#N/A</v>
      </c>
      <c r="Y473">
        <f>篩選器!Q473</f>
        <v>0</v>
      </c>
      <c r="Z473" s="96" t="str">
        <f t="shared" si="86"/>
        <v/>
      </c>
      <c r="AA473" t="e">
        <f>篩選器!R473</f>
        <v>#N/A</v>
      </c>
      <c r="AB473">
        <f>篩選器!S473</f>
        <v>0</v>
      </c>
      <c r="AC473" s="96" t="str">
        <f t="shared" si="87"/>
        <v/>
      </c>
      <c r="AD473" t="e">
        <f>篩選器!T473</f>
        <v>#N/A</v>
      </c>
      <c r="AE473">
        <f>篩選器!U473</f>
        <v>0</v>
      </c>
      <c r="AF473" s="96" t="str">
        <f t="shared" si="88"/>
        <v/>
      </c>
    </row>
    <row r="474" spans="1:32" ht="12" customHeight="1">
      <c r="A474" s="108">
        <f>藥品總表!C477</f>
        <v>0</v>
      </c>
      <c r="B474" s="32">
        <f>藥品總表!B477</f>
        <v>0</v>
      </c>
      <c r="C474" s="117">
        <f>藥品總表!D477</f>
        <v>0</v>
      </c>
      <c r="E474" s="131" t="str">
        <f t="shared" si="79"/>
        <v>、、、、、、、</v>
      </c>
      <c r="F474" s="131" t="str">
        <f t="shared" si="80"/>
        <v/>
      </c>
      <c r="G474" s="131" t="str">
        <f t="shared" si="81"/>
        <v/>
      </c>
      <c r="H474" s="131"/>
      <c r="I474" s="96" t="e">
        <f>篩選器!F474</f>
        <v>#N/A</v>
      </c>
      <c r="J474" s="96">
        <f>篩選器!G474</f>
        <v>0</v>
      </c>
      <c r="K474" s="96" t="str">
        <f t="shared" si="89"/>
        <v/>
      </c>
      <c r="L474" s="96" t="e">
        <f>篩選器!H474</f>
        <v>#N/A</v>
      </c>
      <c r="M474" s="96">
        <f>篩選器!I474</f>
        <v>0</v>
      </c>
      <c r="N474" s="96" t="str">
        <f t="shared" si="82"/>
        <v/>
      </c>
      <c r="O474" s="96" t="e">
        <f>篩選器!J474</f>
        <v>#N/A</v>
      </c>
      <c r="P474" s="96">
        <f>篩選器!K474</f>
        <v>0</v>
      </c>
      <c r="Q474" s="96" t="str">
        <f t="shared" si="83"/>
        <v/>
      </c>
      <c r="R474" s="96" t="e">
        <f>篩選器!L474</f>
        <v>#N/A</v>
      </c>
      <c r="S474" s="96">
        <f>篩選器!M474</f>
        <v>0</v>
      </c>
      <c r="T474" s="96" t="str">
        <f t="shared" si="84"/>
        <v/>
      </c>
      <c r="U474" s="96" t="e">
        <f>篩選器!N474</f>
        <v>#N/A</v>
      </c>
      <c r="V474" s="96">
        <f>篩選器!O474</f>
        <v>0</v>
      </c>
      <c r="W474" s="96" t="str">
        <f t="shared" si="85"/>
        <v/>
      </c>
      <c r="X474" t="e">
        <f>篩選器!P474</f>
        <v>#N/A</v>
      </c>
      <c r="Y474">
        <f>篩選器!Q474</f>
        <v>0</v>
      </c>
      <c r="Z474" s="96" t="str">
        <f t="shared" si="86"/>
        <v/>
      </c>
      <c r="AA474" t="e">
        <f>篩選器!R474</f>
        <v>#N/A</v>
      </c>
      <c r="AB474">
        <f>篩選器!S474</f>
        <v>0</v>
      </c>
      <c r="AC474" s="96" t="str">
        <f t="shared" si="87"/>
        <v/>
      </c>
      <c r="AD474" t="e">
        <f>篩選器!T474</f>
        <v>#N/A</v>
      </c>
      <c r="AE474">
        <f>篩選器!U474</f>
        <v>0</v>
      </c>
      <c r="AF474" s="96" t="str">
        <f t="shared" si="88"/>
        <v/>
      </c>
    </row>
    <row r="475" spans="1:32" ht="12" customHeight="1">
      <c r="A475" s="108">
        <f>藥品總表!C478</f>
        <v>0</v>
      </c>
      <c r="B475" s="32">
        <f>藥品總表!B478</f>
        <v>0</v>
      </c>
      <c r="C475" s="117">
        <f>藥品總表!D478</f>
        <v>0</v>
      </c>
      <c r="E475" s="131" t="str">
        <f t="shared" si="79"/>
        <v>、、、、、、、</v>
      </c>
      <c r="F475" s="131" t="str">
        <f t="shared" si="80"/>
        <v/>
      </c>
      <c r="G475" s="131" t="str">
        <f t="shared" si="81"/>
        <v/>
      </c>
      <c r="H475" s="131"/>
      <c r="I475" s="96" t="e">
        <f>篩選器!F475</f>
        <v>#N/A</v>
      </c>
      <c r="J475" s="96">
        <f>篩選器!G475</f>
        <v>0</v>
      </c>
      <c r="K475" s="96" t="str">
        <f t="shared" si="89"/>
        <v/>
      </c>
      <c r="L475" s="96" t="e">
        <f>篩選器!H475</f>
        <v>#N/A</v>
      </c>
      <c r="M475" s="96">
        <f>篩選器!I475</f>
        <v>0</v>
      </c>
      <c r="N475" s="96" t="str">
        <f t="shared" si="82"/>
        <v/>
      </c>
      <c r="O475" s="96" t="e">
        <f>篩選器!J475</f>
        <v>#N/A</v>
      </c>
      <c r="P475" s="96">
        <f>篩選器!K475</f>
        <v>0</v>
      </c>
      <c r="Q475" s="96" t="str">
        <f t="shared" si="83"/>
        <v/>
      </c>
      <c r="R475" s="96" t="e">
        <f>篩選器!L475</f>
        <v>#N/A</v>
      </c>
      <c r="S475" s="96">
        <f>篩選器!M475</f>
        <v>0</v>
      </c>
      <c r="T475" s="96" t="str">
        <f t="shared" si="84"/>
        <v/>
      </c>
      <c r="U475" s="96" t="e">
        <f>篩選器!N475</f>
        <v>#N/A</v>
      </c>
      <c r="V475" s="96">
        <f>篩選器!O475</f>
        <v>0</v>
      </c>
      <c r="W475" s="96" t="str">
        <f t="shared" si="85"/>
        <v/>
      </c>
      <c r="X475" t="e">
        <f>篩選器!P475</f>
        <v>#N/A</v>
      </c>
      <c r="Y475">
        <f>篩選器!Q475</f>
        <v>0</v>
      </c>
      <c r="Z475" s="96" t="str">
        <f t="shared" si="86"/>
        <v/>
      </c>
      <c r="AA475" t="e">
        <f>篩選器!R475</f>
        <v>#N/A</v>
      </c>
      <c r="AB475">
        <f>篩選器!S475</f>
        <v>0</v>
      </c>
      <c r="AC475" s="96" t="str">
        <f t="shared" si="87"/>
        <v/>
      </c>
      <c r="AD475" t="e">
        <f>篩選器!T475</f>
        <v>#N/A</v>
      </c>
      <c r="AE475">
        <f>篩選器!U475</f>
        <v>0</v>
      </c>
      <c r="AF475" s="96" t="str">
        <f t="shared" si="88"/>
        <v/>
      </c>
    </row>
    <row r="476" spans="1:32" ht="12" customHeight="1">
      <c r="A476" s="108">
        <f>藥品總表!C479</f>
        <v>0</v>
      </c>
      <c r="B476" s="32">
        <f>藥品總表!B479</f>
        <v>0</v>
      </c>
      <c r="C476" s="117">
        <f>藥品總表!D479</f>
        <v>0</v>
      </c>
      <c r="E476" s="131" t="str">
        <f t="shared" si="79"/>
        <v>、、、、、、、</v>
      </c>
      <c r="F476" s="131" t="str">
        <f t="shared" si="80"/>
        <v/>
      </c>
      <c r="G476" s="131" t="str">
        <f t="shared" si="81"/>
        <v/>
      </c>
      <c r="H476" s="131"/>
      <c r="I476" s="96" t="e">
        <f>篩選器!F476</f>
        <v>#N/A</v>
      </c>
      <c r="J476" s="96">
        <f>篩選器!G476</f>
        <v>0</v>
      </c>
      <c r="K476" s="96" t="str">
        <f t="shared" si="89"/>
        <v/>
      </c>
      <c r="L476" s="96" t="e">
        <f>篩選器!H476</f>
        <v>#N/A</v>
      </c>
      <c r="M476" s="96">
        <f>篩選器!I476</f>
        <v>0</v>
      </c>
      <c r="N476" s="96" t="str">
        <f t="shared" si="82"/>
        <v/>
      </c>
      <c r="O476" s="96" t="e">
        <f>篩選器!J476</f>
        <v>#N/A</v>
      </c>
      <c r="P476" s="96">
        <f>篩選器!K476</f>
        <v>0</v>
      </c>
      <c r="Q476" s="96" t="str">
        <f t="shared" si="83"/>
        <v/>
      </c>
      <c r="R476" s="96" t="e">
        <f>篩選器!L476</f>
        <v>#N/A</v>
      </c>
      <c r="S476" s="96">
        <f>篩選器!M476</f>
        <v>0</v>
      </c>
      <c r="T476" s="96" t="str">
        <f t="shared" si="84"/>
        <v/>
      </c>
      <c r="U476" s="96" t="e">
        <f>篩選器!N476</f>
        <v>#N/A</v>
      </c>
      <c r="V476" s="96">
        <f>篩選器!O476</f>
        <v>0</v>
      </c>
      <c r="W476" s="96" t="str">
        <f t="shared" si="85"/>
        <v/>
      </c>
      <c r="X476" t="e">
        <f>篩選器!P476</f>
        <v>#N/A</v>
      </c>
      <c r="Y476">
        <f>篩選器!Q476</f>
        <v>0</v>
      </c>
      <c r="Z476" s="96" t="str">
        <f t="shared" si="86"/>
        <v/>
      </c>
      <c r="AA476" t="e">
        <f>篩選器!R476</f>
        <v>#N/A</v>
      </c>
      <c r="AB476">
        <f>篩選器!S476</f>
        <v>0</v>
      </c>
      <c r="AC476" s="96" t="str">
        <f t="shared" si="87"/>
        <v/>
      </c>
      <c r="AD476" t="e">
        <f>篩選器!T476</f>
        <v>#N/A</v>
      </c>
      <c r="AE476">
        <f>篩選器!U476</f>
        <v>0</v>
      </c>
      <c r="AF476" s="96" t="str">
        <f t="shared" si="88"/>
        <v/>
      </c>
    </row>
    <row r="477" spans="1:32" ht="12" customHeight="1">
      <c r="A477" s="108">
        <f>藥品總表!C480</f>
        <v>0</v>
      </c>
      <c r="B477" s="32">
        <f>藥品總表!B480</f>
        <v>0</v>
      </c>
      <c r="C477" s="117">
        <f>藥品總表!D480</f>
        <v>0</v>
      </c>
      <c r="E477" s="131" t="str">
        <f t="shared" si="79"/>
        <v>、、、、、、、</v>
      </c>
      <c r="F477" s="131" t="str">
        <f t="shared" si="80"/>
        <v/>
      </c>
      <c r="G477" s="131" t="str">
        <f t="shared" si="81"/>
        <v/>
      </c>
      <c r="H477" s="131"/>
      <c r="I477" s="96" t="e">
        <f>篩選器!F477</f>
        <v>#N/A</v>
      </c>
      <c r="J477" s="96">
        <f>篩選器!G477</f>
        <v>0</v>
      </c>
      <c r="K477" s="96" t="str">
        <f t="shared" si="89"/>
        <v/>
      </c>
      <c r="L477" s="96" t="e">
        <f>篩選器!H477</f>
        <v>#N/A</v>
      </c>
      <c r="M477" s="96">
        <f>篩選器!I477</f>
        <v>0</v>
      </c>
      <c r="N477" s="96" t="str">
        <f t="shared" si="82"/>
        <v/>
      </c>
      <c r="O477" s="96" t="e">
        <f>篩選器!J477</f>
        <v>#N/A</v>
      </c>
      <c r="P477" s="96">
        <f>篩選器!K477</f>
        <v>0</v>
      </c>
      <c r="Q477" s="96" t="str">
        <f t="shared" si="83"/>
        <v/>
      </c>
      <c r="R477" s="96" t="e">
        <f>篩選器!L477</f>
        <v>#N/A</v>
      </c>
      <c r="S477" s="96">
        <f>篩選器!M477</f>
        <v>0</v>
      </c>
      <c r="T477" s="96" t="str">
        <f t="shared" si="84"/>
        <v/>
      </c>
      <c r="U477" s="96" t="e">
        <f>篩選器!N477</f>
        <v>#N/A</v>
      </c>
      <c r="V477" s="96">
        <f>篩選器!O477</f>
        <v>0</v>
      </c>
      <c r="W477" s="96" t="str">
        <f t="shared" si="85"/>
        <v/>
      </c>
      <c r="X477" t="e">
        <f>篩選器!P477</f>
        <v>#N/A</v>
      </c>
      <c r="Y477">
        <f>篩選器!Q477</f>
        <v>0</v>
      </c>
      <c r="Z477" s="96" t="str">
        <f t="shared" si="86"/>
        <v/>
      </c>
      <c r="AA477" t="e">
        <f>篩選器!R477</f>
        <v>#N/A</v>
      </c>
      <c r="AB477">
        <f>篩選器!S477</f>
        <v>0</v>
      </c>
      <c r="AC477" s="96" t="str">
        <f t="shared" si="87"/>
        <v/>
      </c>
      <c r="AD477" t="e">
        <f>篩選器!T477</f>
        <v>#N/A</v>
      </c>
      <c r="AE477">
        <f>篩選器!U477</f>
        <v>0</v>
      </c>
      <c r="AF477" s="96" t="str">
        <f t="shared" si="88"/>
        <v/>
      </c>
    </row>
    <row r="478" spans="1:32" ht="12" customHeight="1">
      <c r="A478" s="108">
        <f>藥品總表!C481</f>
        <v>0</v>
      </c>
      <c r="B478" s="32">
        <f>藥品總表!B481</f>
        <v>0</v>
      </c>
      <c r="C478" s="117">
        <f>藥品總表!D481</f>
        <v>0</v>
      </c>
      <c r="E478" s="131" t="str">
        <f t="shared" si="79"/>
        <v>、、、、、、、</v>
      </c>
      <c r="F478" s="131" t="str">
        <f t="shared" si="80"/>
        <v/>
      </c>
      <c r="G478" s="131" t="str">
        <f t="shared" si="81"/>
        <v/>
      </c>
      <c r="H478" s="131"/>
      <c r="I478" s="96" t="e">
        <f>篩選器!F478</f>
        <v>#N/A</v>
      </c>
      <c r="J478" s="96">
        <f>篩選器!G478</f>
        <v>0</v>
      </c>
      <c r="K478" s="96" t="str">
        <f t="shared" si="89"/>
        <v/>
      </c>
      <c r="L478" s="96" t="e">
        <f>篩選器!H478</f>
        <v>#N/A</v>
      </c>
      <c r="M478" s="96">
        <f>篩選器!I478</f>
        <v>0</v>
      </c>
      <c r="N478" s="96" t="str">
        <f t="shared" si="82"/>
        <v/>
      </c>
      <c r="O478" s="96" t="e">
        <f>篩選器!J478</f>
        <v>#N/A</v>
      </c>
      <c r="P478" s="96">
        <f>篩選器!K478</f>
        <v>0</v>
      </c>
      <c r="Q478" s="96" t="str">
        <f t="shared" si="83"/>
        <v/>
      </c>
      <c r="R478" s="96" t="e">
        <f>篩選器!L478</f>
        <v>#N/A</v>
      </c>
      <c r="S478" s="96">
        <f>篩選器!M478</f>
        <v>0</v>
      </c>
      <c r="T478" s="96" t="str">
        <f t="shared" si="84"/>
        <v/>
      </c>
      <c r="U478" s="96" t="e">
        <f>篩選器!N478</f>
        <v>#N/A</v>
      </c>
      <c r="V478" s="96">
        <f>篩選器!O478</f>
        <v>0</v>
      </c>
      <c r="W478" s="96" t="str">
        <f t="shared" si="85"/>
        <v/>
      </c>
      <c r="X478" t="e">
        <f>篩選器!P478</f>
        <v>#N/A</v>
      </c>
      <c r="Y478">
        <f>篩選器!Q478</f>
        <v>0</v>
      </c>
      <c r="Z478" s="96" t="str">
        <f t="shared" si="86"/>
        <v/>
      </c>
      <c r="AA478" t="e">
        <f>篩選器!R478</f>
        <v>#N/A</v>
      </c>
      <c r="AB478">
        <f>篩選器!S478</f>
        <v>0</v>
      </c>
      <c r="AC478" s="96" t="str">
        <f t="shared" si="87"/>
        <v/>
      </c>
      <c r="AD478" t="e">
        <f>篩選器!T478</f>
        <v>#N/A</v>
      </c>
      <c r="AE478">
        <f>篩選器!U478</f>
        <v>0</v>
      </c>
      <c r="AF478" s="96" t="str">
        <f t="shared" si="88"/>
        <v/>
      </c>
    </row>
    <row r="479" spans="1:32" ht="12" customHeight="1">
      <c r="A479" s="108">
        <f>藥品總表!C482</f>
        <v>0</v>
      </c>
      <c r="B479" s="32">
        <f>藥品總表!B482</f>
        <v>0</v>
      </c>
      <c r="C479" s="117">
        <f>藥品總表!D482</f>
        <v>0</v>
      </c>
      <c r="E479" s="131" t="str">
        <f t="shared" si="79"/>
        <v>、、、、、、、</v>
      </c>
      <c r="F479" s="131" t="str">
        <f t="shared" si="80"/>
        <v/>
      </c>
      <c r="G479" s="131" t="str">
        <f t="shared" si="81"/>
        <v/>
      </c>
      <c r="H479" s="131"/>
      <c r="I479" s="96" t="e">
        <f>篩選器!F479</f>
        <v>#N/A</v>
      </c>
      <c r="J479" s="96">
        <f>篩選器!G479</f>
        <v>0</v>
      </c>
      <c r="K479" s="96" t="str">
        <f t="shared" si="89"/>
        <v/>
      </c>
      <c r="L479" s="96" t="e">
        <f>篩選器!H479</f>
        <v>#N/A</v>
      </c>
      <c r="M479" s="96">
        <f>篩選器!I479</f>
        <v>0</v>
      </c>
      <c r="N479" s="96" t="str">
        <f t="shared" si="82"/>
        <v/>
      </c>
      <c r="O479" s="96" t="e">
        <f>篩選器!J479</f>
        <v>#N/A</v>
      </c>
      <c r="P479" s="96">
        <f>篩選器!K479</f>
        <v>0</v>
      </c>
      <c r="Q479" s="96" t="str">
        <f t="shared" si="83"/>
        <v/>
      </c>
      <c r="R479" s="96" t="e">
        <f>篩選器!L479</f>
        <v>#N/A</v>
      </c>
      <c r="S479" s="96">
        <f>篩選器!M479</f>
        <v>0</v>
      </c>
      <c r="T479" s="96" t="str">
        <f t="shared" si="84"/>
        <v/>
      </c>
      <c r="U479" s="96" t="e">
        <f>篩選器!N479</f>
        <v>#N/A</v>
      </c>
      <c r="V479" s="96">
        <f>篩選器!O479</f>
        <v>0</v>
      </c>
      <c r="W479" s="96" t="str">
        <f t="shared" si="85"/>
        <v/>
      </c>
      <c r="X479" t="e">
        <f>篩選器!P479</f>
        <v>#N/A</v>
      </c>
      <c r="Y479">
        <f>篩選器!Q479</f>
        <v>0</v>
      </c>
      <c r="Z479" s="96" t="str">
        <f t="shared" si="86"/>
        <v/>
      </c>
      <c r="AA479" t="e">
        <f>篩選器!R479</f>
        <v>#N/A</v>
      </c>
      <c r="AB479">
        <f>篩選器!S479</f>
        <v>0</v>
      </c>
      <c r="AC479" s="96" t="str">
        <f t="shared" si="87"/>
        <v/>
      </c>
      <c r="AD479" t="e">
        <f>篩選器!T479</f>
        <v>#N/A</v>
      </c>
      <c r="AE479">
        <f>篩選器!U479</f>
        <v>0</v>
      </c>
      <c r="AF479" s="96" t="str">
        <f t="shared" si="88"/>
        <v/>
      </c>
    </row>
    <row r="480" spans="1:32" ht="12" customHeight="1">
      <c r="A480" s="108">
        <f>藥品總表!C483</f>
        <v>0</v>
      </c>
      <c r="B480" s="32">
        <f>藥品總表!B483</f>
        <v>0</v>
      </c>
      <c r="C480" s="117">
        <f>藥品總表!D483</f>
        <v>0</v>
      </c>
      <c r="E480" s="131" t="str">
        <f t="shared" si="79"/>
        <v>、、、、、、、</v>
      </c>
      <c r="F480" s="131" t="str">
        <f t="shared" si="80"/>
        <v/>
      </c>
      <c r="G480" s="131" t="str">
        <f t="shared" si="81"/>
        <v/>
      </c>
      <c r="H480" s="131"/>
      <c r="I480" s="96" t="e">
        <f>篩選器!F480</f>
        <v>#N/A</v>
      </c>
      <c r="J480" s="96">
        <f>篩選器!G480</f>
        <v>0</v>
      </c>
      <c r="K480" s="96" t="str">
        <f t="shared" si="89"/>
        <v/>
      </c>
      <c r="L480" s="96" t="e">
        <f>篩選器!H480</f>
        <v>#N/A</v>
      </c>
      <c r="M480" s="96">
        <f>篩選器!I480</f>
        <v>0</v>
      </c>
      <c r="N480" s="96" t="str">
        <f t="shared" si="82"/>
        <v/>
      </c>
      <c r="O480" s="96" t="e">
        <f>篩選器!J480</f>
        <v>#N/A</v>
      </c>
      <c r="P480" s="96">
        <f>篩選器!K480</f>
        <v>0</v>
      </c>
      <c r="Q480" s="96" t="str">
        <f t="shared" si="83"/>
        <v/>
      </c>
      <c r="R480" s="96" t="e">
        <f>篩選器!L480</f>
        <v>#N/A</v>
      </c>
      <c r="S480" s="96">
        <f>篩選器!M480</f>
        <v>0</v>
      </c>
      <c r="T480" s="96" t="str">
        <f t="shared" si="84"/>
        <v/>
      </c>
      <c r="U480" s="96" t="e">
        <f>篩選器!N480</f>
        <v>#N/A</v>
      </c>
      <c r="V480" s="96">
        <f>篩選器!O480</f>
        <v>0</v>
      </c>
      <c r="W480" s="96" t="str">
        <f t="shared" si="85"/>
        <v/>
      </c>
      <c r="X480" t="e">
        <f>篩選器!P480</f>
        <v>#N/A</v>
      </c>
      <c r="Y480">
        <f>篩選器!Q480</f>
        <v>0</v>
      </c>
      <c r="Z480" s="96" t="str">
        <f t="shared" si="86"/>
        <v/>
      </c>
      <c r="AA480" t="e">
        <f>篩選器!R480</f>
        <v>#N/A</v>
      </c>
      <c r="AB480">
        <f>篩選器!S480</f>
        <v>0</v>
      </c>
      <c r="AC480" s="96" t="str">
        <f t="shared" si="87"/>
        <v/>
      </c>
      <c r="AD480" t="e">
        <f>篩選器!T480</f>
        <v>#N/A</v>
      </c>
      <c r="AE480">
        <f>篩選器!U480</f>
        <v>0</v>
      </c>
      <c r="AF480" s="96" t="str">
        <f t="shared" si="88"/>
        <v/>
      </c>
    </row>
    <row r="481" spans="1:32" ht="12" customHeight="1">
      <c r="A481" s="108">
        <f>藥品總表!C484</f>
        <v>0</v>
      </c>
      <c r="B481" s="32">
        <f>藥品總表!B484</f>
        <v>0</v>
      </c>
      <c r="C481" s="117">
        <f>藥品總表!D484</f>
        <v>0</v>
      </c>
      <c r="E481" s="131" t="str">
        <f t="shared" si="79"/>
        <v>、、、、、、、</v>
      </c>
      <c r="F481" s="131" t="str">
        <f t="shared" si="80"/>
        <v/>
      </c>
      <c r="G481" s="131" t="str">
        <f t="shared" si="81"/>
        <v/>
      </c>
      <c r="H481" s="131"/>
      <c r="I481" s="96" t="e">
        <f>篩選器!F481</f>
        <v>#N/A</v>
      </c>
      <c r="J481" s="96">
        <f>篩選器!G481</f>
        <v>0</v>
      </c>
      <c r="K481" s="96" t="str">
        <f t="shared" si="89"/>
        <v/>
      </c>
      <c r="L481" s="96" t="e">
        <f>篩選器!H481</f>
        <v>#N/A</v>
      </c>
      <c r="M481" s="96">
        <f>篩選器!I481</f>
        <v>0</v>
      </c>
      <c r="N481" s="96" t="str">
        <f t="shared" si="82"/>
        <v/>
      </c>
      <c r="O481" s="96" t="e">
        <f>篩選器!J481</f>
        <v>#N/A</v>
      </c>
      <c r="P481" s="96">
        <f>篩選器!K481</f>
        <v>0</v>
      </c>
      <c r="Q481" s="96" t="str">
        <f t="shared" si="83"/>
        <v/>
      </c>
      <c r="R481" s="96" t="e">
        <f>篩選器!L481</f>
        <v>#N/A</v>
      </c>
      <c r="S481" s="96">
        <f>篩選器!M481</f>
        <v>0</v>
      </c>
      <c r="T481" s="96" t="str">
        <f t="shared" si="84"/>
        <v/>
      </c>
      <c r="U481" s="96" t="e">
        <f>篩選器!N481</f>
        <v>#N/A</v>
      </c>
      <c r="V481" s="96">
        <f>篩選器!O481</f>
        <v>0</v>
      </c>
      <c r="W481" s="96" t="str">
        <f t="shared" si="85"/>
        <v/>
      </c>
      <c r="X481" t="e">
        <f>篩選器!P481</f>
        <v>#N/A</v>
      </c>
      <c r="Y481">
        <f>篩選器!Q481</f>
        <v>0</v>
      </c>
      <c r="Z481" s="96" t="str">
        <f t="shared" si="86"/>
        <v/>
      </c>
      <c r="AA481" t="e">
        <f>篩選器!R481</f>
        <v>#N/A</v>
      </c>
      <c r="AB481">
        <f>篩選器!S481</f>
        <v>0</v>
      </c>
      <c r="AC481" s="96" t="str">
        <f t="shared" si="87"/>
        <v/>
      </c>
      <c r="AD481" t="e">
        <f>篩選器!T481</f>
        <v>#N/A</v>
      </c>
      <c r="AE481">
        <f>篩選器!U481</f>
        <v>0</v>
      </c>
      <c r="AF481" s="96" t="str">
        <f t="shared" si="88"/>
        <v/>
      </c>
    </row>
    <row r="482" spans="1:32" ht="12" customHeight="1">
      <c r="A482" s="108">
        <f>藥品總表!C485</f>
        <v>0</v>
      </c>
      <c r="B482" s="32">
        <f>藥品總表!B485</f>
        <v>0</v>
      </c>
      <c r="C482" s="117">
        <f>藥品總表!D485</f>
        <v>0</v>
      </c>
      <c r="E482" s="131" t="str">
        <f t="shared" si="79"/>
        <v>、、、、、、、</v>
      </c>
      <c r="F482" s="131" t="str">
        <f t="shared" si="80"/>
        <v/>
      </c>
      <c r="G482" s="131" t="str">
        <f t="shared" si="81"/>
        <v/>
      </c>
      <c r="H482" s="131"/>
      <c r="I482" s="96" t="e">
        <f>篩選器!F482</f>
        <v>#N/A</v>
      </c>
      <c r="J482" s="96">
        <f>篩選器!G482</f>
        <v>0</v>
      </c>
      <c r="K482" s="96" t="str">
        <f t="shared" si="89"/>
        <v/>
      </c>
      <c r="L482" s="96" t="e">
        <f>篩選器!H482</f>
        <v>#N/A</v>
      </c>
      <c r="M482" s="96">
        <f>篩選器!I482</f>
        <v>0</v>
      </c>
      <c r="N482" s="96" t="str">
        <f t="shared" si="82"/>
        <v/>
      </c>
      <c r="O482" s="96" t="e">
        <f>篩選器!J482</f>
        <v>#N/A</v>
      </c>
      <c r="P482" s="96">
        <f>篩選器!K482</f>
        <v>0</v>
      </c>
      <c r="Q482" s="96" t="str">
        <f t="shared" si="83"/>
        <v/>
      </c>
      <c r="R482" s="96" t="e">
        <f>篩選器!L482</f>
        <v>#N/A</v>
      </c>
      <c r="S482" s="96">
        <f>篩選器!M482</f>
        <v>0</v>
      </c>
      <c r="T482" s="96" t="str">
        <f t="shared" si="84"/>
        <v/>
      </c>
      <c r="U482" s="96" t="e">
        <f>篩選器!N482</f>
        <v>#N/A</v>
      </c>
      <c r="V482" s="96">
        <f>篩選器!O482</f>
        <v>0</v>
      </c>
      <c r="W482" s="96" t="str">
        <f t="shared" si="85"/>
        <v/>
      </c>
      <c r="X482" t="e">
        <f>篩選器!P482</f>
        <v>#N/A</v>
      </c>
      <c r="Y482">
        <f>篩選器!Q482</f>
        <v>0</v>
      </c>
      <c r="Z482" s="96" t="str">
        <f t="shared" si="86"/>
        <v/>
      </c>
      <c r="AA482" t="e">
        <f>篩選器!R482</f>
        <v>#N/A</v>
      </c>
      <c r="AB482">
        <f>篩選器!S482</f>
        <v>0</v>
      </c>
      <c r="AC482" s="96" t="str">
        <f t="shared" si="87"/>
        <v/>
      </c>
      <c r="AD482" t="e">
        <f>篩選器!T482</f>
        <v>#N/A</v>
      </c>
      <c r="AE482">
        <f>篩選器!U482</f>
        <v>0</v>
      </c>
      <c r="AF482" s="96" t="str">
        <f t="shared" si="88"/>
        <v/>
      </c>
    </row>
    <row r="483" spans="1:32" ht="12" customHeight="1">
      <c r="A483" s="108">
        <f>藥品總表!C486</f>
        <v>0</v>
      </c>
      <c r="B483" s="32">
        <f>藥品總表!B486</f>
        <v>0</v>
      </c>
      <c r="C483" s="117">
        <f>藥品總表!D486</f>
        <v>0</v>
      </c>
      <c r="E483" s="131" t="str">
        <f t="shared" si="79"/>
        <v>、、、、、、、</v>
      </c>
      <c r="F483" s="131" t="str">
        <f t="shared" si="80"/>
        <v/>
      </c>
      <c r="G483" s="131" t="str">
        <f t="shared" si="81"/>
        <v/>
      </c>
      <c r="H483" s="131"/>
      <c r="I483" s="96" t="e">
        <f>篩選器!F483</f>
        <v>#N/A</v>
      </c>
      <c r="J483" s="96">
        <f>篩選器!G483</f>
        <v>0</v>
      </c>
      <c r="K483" s="96" t="str">
        <f t="shared" si="89"/>
        <v/>
      </c>
      <c r="L483" s="96" t="e">
        <f>篩選器!H483</f>
        <v>#N/A</v>
      </c>
      <c r="M483" s="96">
        <f>篩選器!I483</f>
        <v>0</v>
      </c>
      <c r="N483" s="96" t="str">
        <f t="shared" si="82"/>
        <v/>
      </c>
      <c r="O483" s="96" t="e">
        <f>篩選器!J483</f>
        <v>#N/A</v>
      </c>
      <c r="P483" s="96">
        <f>篩選器!K483</f>
        <v>0</v>
      </c>
      <c r="Q483" s="96" t="str">
        <f t="shared" si="83"/>
        <v/>
      </c>
      <c r="R483" s="96" t="e">
        <f>篩選器!L483</f>
        <v>#N/A</v>
      </c>
      <c r="S483" s="96">
        <f>篩選器!M483</f>
        <v>0</v>
      </c>
      <c r="T483" s="96" t="str">
        <f t="shared" si="84"/>
        <v/>
      </c>
      <c r="U483" s="96" t="e">
        <f>篩選器!N483</f>
        <v>#N/A</v>
      </c>
      <c r="V483" s="96">
        <f>篩選器!O483</f>
        <v>0</v>
      </c>
      <c r="W483" s="96" t="str">
        <f t="shared" si="85"/>
        <v/>
      </c>
      <c r="X483" t="e">
        <f>篩選器!P483</f>
        <v>#N/A</v>
      </c>
      <c r="Y483">
        <f>篩選器!Q483</f>
        <v>0</v>
      </c>
      <c r="Z483" s="96" t="str">
        <f t="shared" si="86"/>
        <v/>
      </c>
      <c r="AA483" t="e">
        <f>篩選器!R483</f>
        <v>#N/A</v>
      </c>
      <c r="AB483">
        <f>篩選器!S483</f>
        <v>0</v>
      </c>
      <c r="AC483" s="96" t="str">
        <f t="shared" si="87"/>
        <v/>
      </c>
      <c r="AD483" t="e">
        <f>篩選器!T483</f>
        <v>#N/A</v>
      </c>
      <c r="AE483">
        <f>篩選器!U483</f>
        <v>0</v>
      </c>
      <c r="AF483" s="96" t="str">
        <f t="shared" si="88"/>
        <v/>
      </c>
    </row>
    <row r="484" spans="1:32" ht="12" customHeight="1">
      <c r="A484" s="108">
        <f>藥品總表!C487</f>
        <v>0</v>
      </c>
      <c r="B484" s="32">
        <f>藥品總表!B487</f>
        <v>0</v>
      </c>
      <c r="C484" s="117">
        <f>藥品總表!D487</f>
        <v>0</v>
      </c>
      <c r="E484" s="131" t="str">
        <f t="shared" si="79"/>
        <v>、、、、、、、</v>
      </c>
      <c r="F484" s="131" t="str">
        <f t="shared" si="80"/>
        <v/>
      </c>
      <c r="G484" s="131" t="str">
        <f t="shared" si="81"/>
        <v/>
      </c>
      <c r="H484" s="131"/>
      <c r="I484" s="96" t="e">
        <f>篩選器!F484</f>
        <v>#N/A</v>
      </c>
      <c r="J484" s="96">
        <f>篩選器!G484</f>
        <v>0</v>
      </c>
      <c r="K484" s="96" t="str">
        <f t="shared" si="89"/>
        <v/>
      </c>
      <c r="L484" s="96" t="e">
        <f>篩選器!H484</f>
        <v>#N/A</v>
      </c>
      <c r="M484" s="96">
        <f>篩選器!I484</f>
        <v>0</v>
      </c>
      <c r="N484" s="96" t="str">
        <f t="shared" si="82"/>
        <v/>
      </c>
      <c r="O484" s="96" t="e">
        <f>篩選器!J484</f>
        <v>#N/A</v>
      </c>
      <c r="P484" s="96">
        <f>篩選器!K484</f>
        <v>0</v>
      </c>
      <c r="Q484" s="96" t="str">
        <f t="shared" si="83"/>
        <v/>
      </c>
      <c r="R484" s="96" t="e">
        <f>篩選器!L484</f>
        <v>#N/A</v>
      </c>
      <c r="S484" s="96">
        <f>篩選器!M484</f>
        <v>0</v>
      </c>
      <c r="T484" s="96" t="str">
        <f t="shared" si="84"/>
        <v/>
      </c>
      <c r="U484" s="96" t="e">
        <f>篩選器!N484</f>
        <v>#N/A</v>
      </c>
      <c r="V484" s="96">
        <f>篩選器!O484</f>
        <v>0</v>
      </c>
      <c r="W484" s="96" t="str">
        <f t="shared" si="85"/>
        <v/>
      </c>
      <c r="X484" t="e">
        <f>篩選器!P484</f>
        <v>#N/A</v>
      </c>
      <c r="Y484">
        <f>篩選器!Q484</f>
        <v>0</v>
      </c>
      <c r="Z484" s="96" t="str">
        <f t="shared" si="86"/>
        <v/>
      </c>
      <c r="AA484" t="e">
        <f>篩選器!R484</f>
        <v>#N/A</v>
      </c>
      <c r="AB484">
        <f>篩選器!S484</f>
        <v>0</v>
      </c>
      <c r="AC484" s="96" t="str">
        <f t="shared" si="87"/>
        <v/>
      </c>
      <c r="AD484" t="e">
        <f>篩選器!T484</f>
        <v>#N/A</v>
      </c>
      <c r="AE484">
        <f>篩選器!U484</f>
        <v>0</v>
      </c>
      <c r="AF484" s="96" t="str">
        <f t="shared" si="88"/>
        <v/>
      </c>
    </row>
    <row r="485" spans="1:32" ht="12" customHeight="1">
      <c r="A485" s="108">
        <f>藥品總表!C488</f>
        <v>0</v>
      </c>
      <c r="B485" s="32">
        <f>藥品總表!B488</f>
        <v>0</v>
      </c>
      <c r="C485" s="117">
        <f>藥品總表!D488</f>
        <v>0</v>
      </c>
      <c r="E485" s="131" t="str">
        <f t="shared" si="79"/>
        <v>、、、、、、、</v>
      </c>
      <c r="F485" s="131" t="str">
        <f t="shared" si="80"/>
        <v/>
      </c>
      <c r="G485" s="131" t="str">
        <f t="shared" si="81"/>
        <v/>
      </c>
      <c r="H485" s="131"/>
      <c r="I485" s="96" t="e">
        <f>篩選器!F485</f>
        <v>#N/A</v>
      </c>
      <c r="J485" s="96">
        <f>篩選器!G485</f>
        <v>0</v>
      </c>
      <c r="K485" s="96" t="str">
        <f t="shared" si="89"/>
        <v/>
      </c>
      <c r="L485" s="96" t="e">
        <f>篩選器!H485</f>
        <v>#N/A</v>
      </c>
      <c r="M485" s="96">
        <f>篩選器!I485</f>
        <v>0</v>
      </c>
      <c r="N485" s="96" t="str">
        <f t="shared" si="82"/>
        <v/>
      </c>
      <c r="O485" s="96" t="e">
        <f>篩選器!J485</f>
        <v>#N/A</v>
      </c>
      <c r="P485" s="96">
        <f>篩選器!K485</f>
        <v>0</v>
      </c>
      <c r="Q485" s="96" t="str">
        <f t="shared" si="83"/>
        <v/>
      </c>
      <c r="R485" s="96" t="e">
        <f>篩選器!L485</f>
        <v>#N/A</v>
      </c>
      <c r="S485" s="96">
        <f>篩選器!M485</f>
        <v>0</v>
      </c>
      <c r="T485" s="96" t="str">
        <f t="shared" si="84"/>
        <v/>
      </c>
      <c r="U485" s="96" t="e">
        <f>篩選器!N485</f>
        <v>#N/A</v>
      </c>
      <c r="V485" s="96">
        <f>篩選器!O485</f>
        <v>0</v>
      </c>
      <c r="W485" s="96" t="str">
        <f t="shared" si="85"/>
        <v/>
      </c>
      <c r="X485" t="e">
        <f>篩選器!P485</f>
        <v>#N/A</v>
      </c>
      <c r="Y485">
        <f>篩選器!Q485</f>
        <v>0</v>
      </c>
      <c r="Z485" s="96" t="str">
        <f t="shared" si="86"/>
        <v/>
      </c>
      <c r="AA485" t="e">
        <f>篩選器!R485</f>
        <v>#N/A</v>
      </c>
      <c r="AB485">
        <f>篩選器!S485</f>
        <v>0</v>
      </c>
      <c r="AC485" s="96" t="str">
        <f t="shared" si="87"/>
        <v/>
      </c>
      <c r="AD485" t="e">
        <f>篩選器!T485</f>
        <v>#N/A</v>
      </c>
      <c r="AE485">
        <f>篩選器!U485</f>
        <v>0</v>
      </c>
      <c r="AF485" s="96" t="str">
        <f t="shared" si="88"/>
        <v/>
      </c>
    </row>
    <row r="486" spans="1:32" ht="12" customHeight="1">
      <c r="A486" s="108">
        <f>藥品總表!C489</f>
        <v>0</v>
      </c>
      <c r="B486" s="32">
        <f>藥品總表!B489</f>
        <v>0</v>
      </c>
      <c r="C486" s="117">
        <f>藥品總表!D489</f>
        <v>0</v>
      </c>
      <c r="E486" s="131" t="str">
        <f t="shared" si="79"/>
        <v>、、、、、、、</v>
      </c>
      <c r="F486" s="131" t="str">
        <f t="shared" si="80"/>
        <v/>
      </c>
      <c r="G486" s="131" t="str">
        <f t="shared" si="81"/>
        <v/>
      </c>
      <c r="H486" s="131"/>
      <c r="I486" s="96" t="e">
        <f>篩選器!F486</f>
        <v>#N/A</v>
      </c>
      <c r="J486" s="96">
        <f>篩選器!G486</f>
        <v>0</v>
      </c>
      <c r="K486" s="96" t="str">
        <f t="shared" si="89"/>
        <v/>
      </c>
      <c r="L486" s="96" t="e">
        <f>篩選器!H486</f>
        <v>#N/A</v>
      </c>
      <c r="M486" s="96">
        <f>篩選器!I486</f>
        <v>0</v>
      </c>
      <c r="N486" s="96" t="str">
        <f t="shared" si="82"/>
        <v/>
      </c>
      <c r="O486" s="96" t="e">
        <f>篩選器!J486</f>
        <v>#N/A</v>
      </c>
      <c r="P486" s="96">
        <f>篩選器!K486</f>
        <v>0</v>
      </c>
      <c r="Q486" s="96" t="str">
        <f t="shared" si="83"/>
        <v/>
      </c>
      <c r="R486" s="96" t="e">
        <f>篩選器!L486</f>
        <v>#N/A</v>
      </c>
      <c r="S486" s="96">
        <f>篩選器!M486</f>
        <v>0</v>
      </c>
      <c r="T486" s="96" t="str">
        <f t="shared" si="84"/>
        <v/>
      </c>
      <c r="U486" s="96" t="e">
        <f>篩選器!N486</f>
        <v>#N/A</v>
      </c>
      <c r="V486" s="96">
        <f>篩選器!O486</f>
        <v>0</v>
      </c>
      <c r="W486" s="96" t="str">
        <f t="shared" si="85"/>
        <v/>
      </c>
      <c r="X486" t="e">
        <f>篩選器!P486</f>
        <v>#N/A</v>
      </c>
      <c r="Y486">
        <f>篩選器!Q486</f>
        <v>0</v>
      </c>
      <c r="Z486" s="96" t="str">
        <f t="shared" si="86"/>
        <v/>
      </c>
      <c r="AA486" t="e">
        <f>篩選器!R486</f>
        <v>#N/A</v>
      </c>
      <c r="AB486">
        <f>篩選器!S486</f>
        <v>0</v>
      </c>
      <c r="AC486" s="96" t="str">
        <f t="shared" si="87"/>
        <v/>
      </c>
      <c r="AD486" t="e">
        <f>篩選器!T486</f>
        <v>#N/A</v>
      </c>
      <c r="AE486">
        <f>篩選器!U486</f>
        <v>0</v>
      </c>
      <c r="AF486" s="96" t="str">
        <f t="shared" si="88"/>
        <v/>
      </c>
    </row>
    <row r="487" spans="1:32" ht="12" customHeight="1">
      <c r="A487" s="108">
        <f>藥品總表!C490</f>
        <v>0</v>
      </c>
      <c r="B487" s="32">
        <f>藥品總表!B490</f>
        <v>0</v>
      </c>
      <c r="C487" s="117">
        <f>藥品總表!D490</f>
        <v>0</v>
      </c>
      <c r="E487" s="131" t="str">
        <f t="shared" si="79"/>
        <v>、、、、、、、</v>
      </c>
      <c r="F487" s="131" t="str">
        <f t="shared" si="80"/>
        <v/>
      </c>
      <c r="G487" s="131" t="str">
        <f t="shared" si="81"/>
        <v/>
      </c>
      <c r="H487" s="131"/>
      <c r="I487" s="96" t="e">
        <f>篩選器!F487</f>
        <v>#N/A</v>
      </c>
      <c r="J487" s="96">
        <f>篩選器!G487</f>
        <v>0</v>
      </c>
      <c r="K487" s="96" t="str">
        <f t="shared" si="89"/>
        <v/>
      </c>
      <c r="L487" s="96" t="e">
        <f>篩選器!H487</f>
        <v>#N/A</v>
      </c>
      <c r="M487" s="96">
        <f>篩選器!I487</f>
        <v>0</v>
      </c>
      <c r="N487" s="96" t="str">
        <f t="shared" si="82"/>
        <v/>
      </c>
      <c r="O487" s="96" t="e">
        <f>篩選器!J487</f>
        <v>#N/A</v>
      </c>
      <c r="P487" s="96">
        <f>篩選器!K487</f>
        <v>0</v>
      </c>
      <c r="Q487" s="96" t="str">
        <f t="shared" si="83"/>
        <v/>
      </c>
      <c r="R487" s="96" t="e">
        <f>篩選器!L487</f>
        <v>#N/A</v>
      </c>
      <c r="S487" s="96">
        <f>篩選器!M487</f>
        <v>0</v>
      </c>
      <c r="T487" s="96" t="str">
        <f t="shared" si="84"/>
        <v/>
      </c>
      <c r="U487" s="96" t="e">
        <f>篩選器!N487</f>
        <v>#N/A</v>
      </c>
      <c r="V487" s="96">
        <f>篩選器!O487</f>
        <v>0</v>
      </c>
      <c r="W487" s="96" t="str">
        <f t="shared" si="85"/>
        <v/>
      </c>
      <c r="X487" t="e">
        <f>篩選器!P487</f>
        <v>#N/A</v>
      </c>
      <c r="Y487">
        <f>篩選器!Q487</f>
        <v>0</v>
      </c>
      <c r="Z487" s="96" t="str">
        <f t="shared" si="86"/>
        <v/>
      </c>
      <c r="AA487" t="e">
        <f>篩選器!R487</f>
        <v>#N/A</v>
      </c>
      <c r="AB487">
        <f>篩選器!S487</f>
        <v>0</v>
      </c>
      <c r="AC487" s="96" t="str">
        <f t="shared" si="87"/>
        <v/>
      </c>
      <c r="AD487" t="e">
        <f>篩選器!T487</f>
        <v>#N/A</v>
      </c>
      <c r="AE487">
        <f>篩選器!U487</f>
        <v>0</v>
      </c>
      <c r="AF487" s="96" t="str">
        <f t="shared" si="88"/>
        <v/>
      </c>
    </row>
    <row r="488" spans="1:32" ht="12" customHeight="1">
      <c r="A488" s="108">
        <f>藥品總表!C491</f>
        <v>0</v>
      </c>
      <c r="B488" s="32">
        <f>藥品總表!B491</f>
        <v>0</v>
      </c>
      <c r="C488" s="117">
        <f>藥品總表!D491</f>
        <v>0</v>
      </c>
      <c r="E488" s="131" t="str">
        <f t="shared" si="79"/>
        <v>、、、、、、、</v>
      </c>
      <c r="F488" s="131" t="str">
        <f t="shared" si="80"/>
        <v/>
      </c>
      <c r="G488" s="131" t="str">
        <f t="shared" si="81"/>
        <v/>
      </c>
      <c r="H488" s="131"/>
      <c r="I488" s="96" t="e">
        <f>篩選器!F488</f>
        <v>#N/A</v>
      </c>
      <c r="J488" s="96">
        <f>篩選器!G488</f>
        <v>0</v>
      </c>
      <c r="K488" s="96" t="str">
        <f t="shared" si="89"/>
        <v/>
      </c>
      <c r="L488" s="96" t="e">
        <f>篩選器!H488</f>
        <v>#N/A</v>
      </c>
      <c r="M488" s="96">
        <f>篩選器!I488</f>
        <v>0</v>
      </c>
      <c r="N488" s="96" t="str">
        <f t="shared" si="82"/>
        <v/>
      </c>
      <c r="O488" s="96" t="e">
        <f>篩選器!J488</f>
        <v>#N/A</v>
      </c>
      <c r="P488" s="96">
        <f>篩選器!K488</f>
        <v>0</v>
      </c>
      <c r="Q488" s="96" t="str">
        <f t="shared" si="83"/>
        <v/>
      </c>
      <c r="R488" s="96" t="e">
        <f>篩選器!L488</f>
        <v>#N/A</v>
      </c>
      <c r="S488" s="96">
        <f>篩選器!M488</f>
        <v>0</v>
      </c>
      <c r="T488" s="96" t="str">
        <f t="shared" si="84"/>
        <v/>
      </c>
      <c r="U488" s="96" t="e">
        <f>篩選器!N488</f>
        <v>#N/A</v>
      </c>
      <c r="V488" s="96">
        <f>篩選器!O488</f>
        <v>0</v>
      </c>
      <c r="W488" s="96" t="str">
        <f t="shared" si="85"/>
        <v/>
      </c>
      <c r="X488" t="e">
        <f>篩選器!P488</f>
        <v>#N/A</v>
      </c>
      <c r="Y488">
        <f>篩選器!Q488</f>
        <v>0</v>
      </c>
      <c r="Z488" s="96" t="str">
        <f t="shared" si="86"/>
        <v/>
      </c>
      <c r="AA488" t="e">
        <f>篩選器!R488</f>
        <v>#N/A</v>
      </c>
      <c r="AB488">
        <f>篩選器!S488</f>
        <v>0</v>
      </c>
      <c r="AC488" s="96" t="str">
        <f t="shared" si="87"/>
        <v/>
      </c>
      <c r="AD488" t="e">
        <f>篩選器!T488</f>
        <v>#N/A</v>
      </c>
      <c r="AE488">
        <f>篩選器!U488</f>
        <v>0</v>
      </c>
      <c r="AF488" s="96" t="str">
        <f t="shared" si="88"/>
        <v/>
      </c>
    </row>
    <row r="489" spans="1:32" ht="12" customHeight="1">
      <c r="A489" s="108">
        <f>藥品總表!C492</f>
        <v>0</v>
      </c>
      <c r="B489" s="32">
        <f>藥品總表!B492</f>
        <v>0</v>
      </c>
      <c r="C489" s="117">
        <f>藥品總表!D492</f>
        <v>0</v>
      </c>
      <c r="E489" s="131" t="str">
        <f t="shared" si="79"/>
        <v>、、、、、、、</v>
      </c>
      <c r="F489" s="131" t="str">
        <f t="shared" si="80"/>
        <v/>
      </c>
      <c r="G489" s="131" t="str">
        <f t="shared" si="81"/>
        <v/>
      </c>
      <c r="H489" s="131"/>
      <c r="I489" s="96" t="e">
        <f>篩選器!F489</f>
        <v>#N/A</v>
      </c>
      <c r="J489" s="96">
        <f>篩選器!G489</f>
        <v>0</v>
      </c>
      <c r="K489" s="96" t="str">
        <f t="shared" si="89"/>
        <v/>
      </c>
      <c r="L489" s="96" t="e">
        <f>篩選器!H489</f>
        <v>#N/A</v>
      </c>
      <c r="M489" s="96">
        <f>篩選器!I489</f>
        <v>0</v>
      </c>
      <c r="N489" s="96" t="str">
        <f t="shared" si="82"/>
        <v/>
      </c>
      <c r="O489" s="96" t="e">
        <f>篩選器!J489</f>
        <v>#N/A</v>
      </c>
      <c r="P489" s="96">
        <f>篩選器!K489</f>
        <v>0</v>
      </c>
      <c r="Q489" s="96" t="str">
        <f t="shared" si="83"/>
        <v/>
      </c>
      <c r="R489" s="96" t="e">
        <f>篩選器!L489</f>
        <v>#N/A</v>
      </c>
      <c r="S489" s="96">
        <f>篩選器!M489</f>
        <v>0</v>
      </c>
      <c r="T489" s="96" t="str">
        <f t="shared" si="84"/>
        <v/>
      </c>
      <c r="U489" s="96" t="e">
        <f>篩選器!N489</f>
        <v>#N/A</v>
      </c>
      <c r="V489" s="96">
        <f>篩選器!O489</f>
        <v>0</v>
      </c>
      <c r="W489" s="96" t="str">
        <f t="shared" si="85"/>
        <v/>
      </c>
      <c r="X489" t="e">
        <f>篩選器!P489</f>
        <v>#N/A</v>
      </c>
      <c r="Y489">
        <f>篩選器!Q489</f>
        <v>0</v>
      </c>
      <c r="Z489" s="96" t="str">
        <f t="shared" si="86"/>
        <v/>
      </c>
      <c r="AA489" t="e">
        <f>篩選器!R489</f>
        <v>#N/A</v>
      </c>
      <c r="AB489">
        <f>篩選器!S489</f>
        <v>0</v>
      </c>
      <c r="AC489" s="96" t="str">
        <f t="shared" si="87"/>
        <v/>
      </c>
      <c r="AD489" t="e">
        <f>篩選器!T489</f>
        <v>#N/A</v>
      </c>
      <c r="AE489">
        <f>篩選器!U489</f>
        <v>0</v>
      </c>
      <c r="AF489" s="96" t="str">
        <f t="shared" si="88"/>
        <v/>
      </c>
    </row>
    <row r="490" spans="1:32" ht="12" customHeight="1">
      <c r="A490" s="108">
        <f>藥品總表!C493</f>
        <v>0</v>
      </c>
      <c r="B490" s="32">
        <f>藥品總表!B493</f>
        <v>0</v>
      </c>
      <c r="C490" s="117">
        <f>藥品總表!D493</f>
        <v>0</v>
      </c>
      <c r="E490" s="131" t="str">
        <f t="shared" si="79"/>
        <v>、、、、、、、</v>
      </c>
      <c r="F490" s="131" t="str">
        <f t="shared" si="80"/>
        <v/>
      </c>
      <c r="G490" s="131" t="str">
        <f t="shared" si="81"/>
        <v/>
      </c>
      <c r="H490" s="131"/>
      <c r="I490" s="96" t="e">
        <f>篩選器!F490</f>
        <v>#N/A</v>
      </c>
      <c r="J490" s="96">
        <f>篩選器!G490</f>
        <v>0</v>
      </c>
      <c r="K490" s="96" t="str">
        <f t="shared" si="89"/>
        <v/>
      </c>
      <c r="L490" s="96" t="e">
        <f>篩選器!H490</f>
        <v>#N/A</v>
      </c>
      <c r="M490" s="96">
        <f>篩選器!I490</f>
        <v>0</v>
      </c>
      <c r="N490" s="96" t="str">
        <f t="shared" si="82"/>
        <v/>
      </c>
      <c r="O490" s="96" t="e">
        <f>篩選器!J490</f>
        <v>#N/A</v>
      </c>
      <c r="P490" s="96">
        <f>篩選器!K490</f>
        <v>0</v>
      </c>
      <c r="Q490" s="96" t="str">
        <f t="shared" si="83"/>
        <v/>
      </c>
      <c r="R490" s="96" t="e">
        <f>篩選器!L490</f>
        <v>#N/A</v>
      </c>
      <c r="S490" s="96">
        <f>篩選器!M490</f>
        <v>0</v>
      </c>
      <c r="T490" s="96" t="str">
        <f t="shared" si="84"/>
        <v/>
      </c>
      <c r="U490" s="96" t="e">
        <f>篩選器!N490</f>
        <v>#N/A</v>
      </c>
      <c r="V490" s="96">
        <f>篩選器!O490</f>
        <v>0</v>
      </c>
      <c r="W490" s="96" t="str">
        <f t="shared" si="85"/>
        <v/>
      </c>
      <c r="X490" t="e">
        <f>篩選器!P490</f>
        <v>#N/A</v>
      </c>
      <c r="Y490">
        <f>篩選器!Q490</f>
        <v>0</v>
      </c>
      <c r="Z490" s="96" t="str">
        <f t="shared" si="86"/>
        <v/>
      </c>
      <c r="AA490" t="e">
        <f>篩選器!R490</f>
        <v>#N/A</v>
      </c>
      <c r="AB490">
        <f>篩選器!S490</f>
        <v>0</v>
      </c>
      <c r="AC490" s="96" t="str">
        <f t="shared" si="87"/>
        <v/>
      </c>
      <c r="AD490" t="e">
        <f>篩選器!T490</f>
        <v>#N/A</v>
      </c>
      <c r="AE490">
        <f>篩選器!U490</f>
        <v>0</v>
      </c>
      <c r="AF490" s="96" t="str">
        <f t="shared" si="88"/>
        <v/>
      </c>
    </row>
    <row r="491" spans="1:32" ht="12" customHeight="1">
      <c r="A491" s="108">
        <f>藥品總表!C494</f>
        <v>0</v>
      </c>
      <c r="B491" s="32">
        <f>藥品總表!B494</f>
        <v>0</v>
      </c>
      <c r="C491" s="117">
        <f>藥品總表!D494</f>
        <v>0</v>
      </c>
      <c r="E491" s="131" t="str">
        <f t="shared" si="79"/>
        <v>、、、、、、、</v>
      </c>
      <c r="F491" s="131" t="str">
        <f t="shared" si="80"/>
        <v/>
      </c>
      <c r="G491" s="131" t="str">
        <f t="shared" si="81"/>
        <v/>
      </c>
      <c r="H491" s="131"/>
      <c r="I491" s="96" t="e">
        <f>篩選器!F491</f>
        <v>#N/A</v>
      </c>
      <c r="J491" s="96">
        <f>篩選器!G491</f>
        <v>0</v>
      </c>
      <c r="K491" s="96" t="str">
        <f t="shared" si="89"/>
        <v/>
      </c>
      <c r="L491" s="96" t="e">
        <f>篩選器!H491</f>
        <v>#N/A</v>
      </c>
      <c r="M491" s="96">
        <f>篩選器!I491</f>
        <v>0</v>
      </c>
      <c r="N491" s="96" t="str">
        <f t="shared" si="82"/>
        <v/>
      </c>
      <c r="O491" s="96" t="e">
        <f>篩選器!J491</f>
        <v>#N/A</v>
      </c>
      <c r="P491" s="96">
        <f>篩選器!K491</f>
        <v>0</v>
      </c>
      <c r="Q491" s="96" t="str">
        <f t="shared" si="83"/>
        <v/>
      </c>
      <c r="R491" s="96" t="e">
        <f>篩選器!L491</f>
        <v>#N/A</v>
      </c>
      <c r="S491" s="96">
        <f>篩選器!M491</f>
        <v>0</v>
      </c>
      <c r="T491" s="96" t="str">
        <f t="shared" si="84"/>
        <v/>
      </c>
      <c r="U491" s="96" t="e">
        <f>篩選器!N491</f>
        <v>#N/A</v>
      </c>
      <c r="V491" s="96">
        <f>篩選器!O491</f>
        <v>0</v>
      </c>
      <c r="W491" s="96" t="str">
        <f t="shared" si="85"/>
        <v/>
      </c>
      <c r="X491" t="e">
        <f>篩選器!P491</f>
        <v>#N/A</v>
      </c>
      <c r="Y491">
        <f>篩選器!Q491</f>
        <v>0</v>
      </c>
      <c r="Z491" s="96" t="str">
        <f t="shared" si="86"/>
        <v/>
      </c>
      <c r="AA491" t="e">
        <f>篩選器!R491</f>
        <v>#N/A</v>
      </c>
      <c r="AB491">
        <f>篩選器!S491</f>
        <v>0</v>
      </c>
      <c r="AC491" s="96" t="str">
        <f t="shared" si="87"/>
        <v/>
      </c>
      <c r="AD491" t="e">
        <f>篩選器!T491</f>
        <v>#N/A</v>
      </c>
      <c r="AE491">
        <f>篩選器!U491</f>
        <v>0</v>
      </c>
      <c r="AF491" s="96" t="str">
        <f t="shared" si="88"/>
        <v/>
      </c>
    </row>
    <row r="492" spans="1:32" ht="12" customHeight="1">
      <c r="A492" s="108">
        <f>藥品總表!C495</f>
        <v>0</v>
      </c>
      <c r="B492" s="32">
        <f>藥品總表!B495</f>
        <v>0</v>
      </c>
      <c r="C492" s="117">
        <f>藥品總表!D495</f>
        <v>0</v>
      </c>
      <c r="E492" s="131" t="str">
        <f t="shared" si="79"/>
        <v>、、、、、、、</v>
      </c>
      <c r="F492" s="131" t="str">
        <f t="shared" si="80"/>
        <v/>
      </c>
      <c r="G492" s="131" t="str">
        <f t="shared" si="81"/>
        <v/>
      </c>
      <c r="H492" s="131"/>
      <c r="I492" s="96" t="e">
        <f>篩選器!F492</f>
        <v>#N/A</v>
      </c>
      <c r="J492" s="96">
        <f>篩選器!G492</f>
        <v>0</v>
      </c>
      <c r="K492" s="96" t="str">
        <f t="shared" si="89"/>
        <v/>
      </c>
      <c r="L492" s="96" t="e">
        <f>篩選器!H492</f>
        <v>#N/A</v>
      </c>
      <c r="M492" s="96">
        <f>篩選器!I492</f>
        <v>0</v>
      </c>
      <c r="N492" s="96" t="str">
        <f t="shared" si="82"/>
        <v/>
      </c>
      <c r="O492" s="96" t="e">
        <f>篩選器!J492</f>
        <v>#N/A</v>
      </c>
      <c r="P492" s="96">
        <f>篩選器!K492</f>
        <v>0</v>
      </c>
      <c r="Q492" s="96" t="str">
        <f t="shared" si="83"/>
        <v/>
      </c>
      <c r="R492" s="96" t="e">
        <f>篩選器!L492</f>
        <v>#N/A</v>
      </c>
      <c r="S492" s="96">
        <f>篩選器!M492</f>
        <v>0</v>
      </c>
      <c r="T492" s="96" t="str">
        <f t="shared" si="84"/>
        <v/>
      </c>
      <c r="U492" s="96" t="e">
        <f>篩選器!N492</f>
        <v>#N/A</v>
      </c>
      <c r="V492" s="96">
        <f>篩選器!O492</f>
        <v>0</v>
      </c>
      <c r="W492" s="96" t="str">
        <f t="shared" si="85"/>
        <v/>
      </c>
      <c r="X492" t="e">
        <f>篩選器!P492</f>
        <v>#N/A</v>
      </c>
      <c r="Y492">
        <f>篩選器!Q492</f>
        <v>0</v>
      </c>
      <c r="Z492" s="96" t="str">
        <f t="shared" si="86"/>
        <v/>
      </c>
      <c r="AA492" t="e">
        <f>篩選器!R492</f>
        <v>#N/A</v>
      </c>
      <c r="AB492">
        <f>篩選器!S492</f>
        <v>0</v>
      </c>
      <c r="AC492" s="96" t="str">
        <f t="shared" si="87"/>
        <v/>
      </c>
      <c r="AD492" t="e">
        <f>篩選器!T492</f>
        <v>#N/A</v>
      </c>
      <c r="AE492">
        <f>篩選器!U492</f>
        <v>0</v>
      </c>
      <c r="AF492" s="96" t="str">
        <f t="shared" si="88"/>
        <v/>
      </c>
    </row>
    <row r="493" spans="1:32" ht="12" customHeight="1">
      <c r="A493" s="108">
        <f>藥品總表!C496</f>
        <v>0</v>
      </c>
      <c r="B493" s="32">
        <f>藥品總表!B496</f>
        <v>0</v>
      </c>
      <c r="C493" s="117">
        <f>藥品總表!D496</f>
        <v>0</v>
      </c>
      <c r="E493" s="131" t="str">
        <f t="shared" si="79"/>
        <v>、、、、、、、</v>
      </c>
      <c r="F493" s="131" t="str">
        <f t="shared" si="80"/>
        <v/>
      </c>
      <c r="G493" s="131" t="str">
        <f t="shared" si="81"/>
        <v/>
      </c>
      <c r="H493" s="131"/>
      <c r="I493" s="96" t="e">
        <f>篩選器!F493</f>
        <v>#N/A</v>
      </c>
      <c r="J493" s="96">
        <f>篩選器!G493</f>
        <v>0</v>
      </c>
      <c r="K493" s="96" t="str">
        <f t="shared" si="89"/>
        <v/>
      </c>
      <c r="L493" s="96" t="e">
        <f>篩選器!H493</f>
        <v>#N/A</v>
      </c>
      <c r="M493" s="96">
        <f>篩選器!I493</f>
        <v>0</v>
      </c>
      <c r="N493" s="96" t="str">
        <f t="shared" si="82"/>
        <v/>
      </c>
      <c r="O493" s="96" t="e">
        <f>篩選器!J493</f>
        <v>#N/A</v>
      </c>
      <c r="P493" s="96">
        <f>篩選器!K493</f>
        <v>0</v>
      </c>
      <c r="Q493" s="96" t="str">
        <f t="shared" si="83"/>
        <v/>
      </c>
      <c r="R493" s="96" t="e">
        <f>篩選器!L493</f>
        <v>#N/A</v>
      </c>
      <c r="S493" s="96">
        <f>篩選器!M493</f>
        <v>0</v>
      </c>
      <c r="T493" s="96" t="str">
        <f t="shared" si="84"/>
        <v/>
      </c>
      <c r="U493" s="96" t="e">
        <f>篩選器!N493</f>
        <v>#N/A</v>
      </c>
      <c r="V493" s="96">
        <f>篩選器!O493</f>
        <v>0</v>
      </c>
      <c r="W493" s="96" t="str">
        <f t="shared" si="85"/>
        <v/>
      </c>
      <c r="X493" t="e">
        <f>篩選器!P493</f>
        <v>#N/A</v>
      </c>
      <c r="Y493">
        <f>篩選器!Q493</f>
        <v>0</v>
      </c>
      <c r="Z493" s="96" t="str">
        <f t="shared" si="86"/>
        <v/>
      </c>
      <c r="AA493" t="e">
        <f>篩選器!R493</f>
        <v>#N/A</v>
      </c>
      <c r="AB493">
        <f>篩選器!S493</f>
        <v>0</v>
      </c>
      <c r="AC493" s="96" t="str">
        <f t="shared" si="87"/>
        <v/>
      </c>
      <c r="AD493" t="e">
        <f>篩選器!T493</f>
        <v>#N/A</v>
      </c>
      <c r="AE493">
        <f>篩選器!U493</f>
        <v>0</v>
      </c>
      <c r="AF493" s="96" t="str">
        <f t="shared" si="88"/>
        <v/>
      </c>
    </row>
    <row r="494" spans="1:32" ht="12" customHeight="1">
      <c r="A494" s="108">
        <f>藥品總表!C497</f>
        <v>0</v>
      </c>
      <c r="B494" s="32">
        <f>藥品總表!B497</f>
        <v>0</v>
      </c>
      <c r="C494" s="117">
        <f>藥品總表!D497</f>
        <v>0</v>
      </c>
      <c r="E494" s="131" t="str">
        <f t="shared" si="79"/>
        <v>、、、、、、、</v>
      </c>
      <c r="F494" s="131" t="str">
        <f t="shared" si="80"/>
        <v/>
      </c>
      <c r="G494" s="131" t="str">
        <f t="shared" si="81"/>
        <v/>
      </c>
      <c r="H494" s="131"/>
      <c r="I494" s="96" t="e">
        <f>篩選器!F494</f>
        <v>#N/A</v>
      </c>
      <c r="J494" s="96">
        <f>篩選器!G494</f>
        <v>0</v>
      </c>
      <c r="K494" s="96" t="str">
        <f t="shared" si="89"/>
        <v/>
      </c>
      <c r="L494" s="96" t="e">
        <f>篩選器!H494</f>
        <v>#N/A</v>
      </c>
      <c r="M494" s="96">
        <f>篩選器!I494</f>
        <v>0</v>
      </c>
      <c r="N494" s="96" t="str">
        <f t="shared" si="82"/>
        <v/>
      </c>
      <c r="O494" s="96" t="e">
        <f>篩選器!J494</f>
        <v>#N/A</v>
      </c>
      <c r="P494" s="96">
        <f>篩選器!K494</f>
        <v>0</v>
      </c>
      <c r="Q494" s="96" t="str">
        <f t="shared" si="83"/>
        <v/>
      </c>
      <c r="R494" s="96" t="e">
        <f>篩選器!L494</f>
        <v>#N/A</v>
      </c>
      <c r="S494" s="96">
        <f>篩選器!M494</f>
        <v>0</v>
      </c>
      <c r="T494" s="96" t="str">
        <f t="shared" si="84"/>
        <v/>
      </c>
      <c r="U494" s="96" t="e">
        <f>篩選器!N494</f>
        <v>#N/A</v>
      </c>
      <c r="V494" s="96">
        <f>篩選器!O494</f>
        <v>0</v>
      </c>
      <c r="W494" s="96" t="str">
        <f t="shared" si="85"/>
        <v/>
      </c>
      <c r="X494" t="e">
        <f>篩選器!P494</f>
        <v>#N/A</v>
      </c>
      <c r="Y494">
        <f>篩選器!Q494</f>
        <v>0</v>
      </c>
      <c r="Z494" s="96" t="str">
        <f t="shared" si="86"/>
        <v/>
      </c>
      <c r="AA494" t="e">
        <f>篩選器!R494</f>
        <v>#N/A</v>
      </c>
      <c r="AB494">
        <f>篩選器!S494</f>
        <v>0</v>
      </c>
      <c r="AC494" s="96" t="str">
        <f t="shared" si="87"/>
        <v/>
      </c>
      <c r="AD494" t="e">
        <f>篩選器!T494</f>
        <v>#N/A</v>
      </c>
      <c r="AE494">
        <f>篩選器!U494</f>
        <v>0</v>
      </c>
      <c r="AF494" s="96" t="str">
        <f t="shared" si="88"/>
        <v/>
      </c>
    </row>
    <row r="495" spans="1:32" ht="12" customHeight="1">
      <c r="A495" s="108">
        <f>藥品總表!C498</f>
        <v>0</v>
      </c>
      <c r="B495" s="32">
        <f>藥品總表!B498</f>
        <v>0</v>
      </c>
      <c r="C495" s="117">
        <f>藥品總表!D498</f>
        <v>0</v>
      </c>
      <c r="E495" s="131" t="str">
        <f t="shared" si="79"/>
        <v>、、、、、、、</v>
      </c>
      <c r="F495" s="131" t="str">
        <f t="shared" si="80"/>
        <v/>
      </c>
      <c r="G495" s="131" t="str">
        <f t="shared" si="81"/>
        <v/>
      </c>
      <c r="H495" s="131"/>
      <c r="I495" s="96" t="e">
        <f>篩選器!F495</f>
        <v>#N/A</v>
      </c>
      <c r="J495" s="96">
        <f>篩選器!G495</f>
        <v>0</v>
      </c>
      <c r="K495" s="96" t="str">
        <f t="shared" si="89"/>
        <v/>
      </c>
      <c r="L495" s="96" t="e">
        <f>篩選器!H495</f>
        <v>#N/A</v>
      </c>
      <c r="M495" s="96">
        <f>篩選器!I495</f>
        <v>0</v>
      </c>
      <c r="N495" s="96" t="str">
        <f t="shared" si="82"/>
        <v/>
      </c>
      <c r="O495" s="96" t="e">
        <f>篩選器!J495</f>
        <v>#N/A</v>
      </c>
      <c r="P495" s="96">
        <f>篩選器!K495</f>
        <v>0</v>
      </c>
      <c r="Q495" s="96" t="str">
        <f t="shared" si="83"/>
        <v/>
      </c>
      <c r="R495" s="96" t="e">
        <f>篩選器!L495</f>
        <v>#N/A</v>
      </c>
      <c r="S495" s="96">
        <f>篩選器!M495</f>
        <v>0</v>
      </c>
      <c r="T495" s="96" t="str">
        <f t="shared" si="84"/>
        <v/>
      </c>
      <c r="U495" s="96" t="e">
        <f>篩選器!N495</f>
        <v>#N/A</v>
      </c>
      <c r="V495" s="96">
        <f>篩選器!O495</f>
        <v>0</v>
      </c>
      <c r="W495" s="96" t="str">
        <f t="shared" si="85"/>
        <v/>
      </c>
      <c r="X495" t="e">
        <f>篩選器!P495</f>
        <v>#N/A</v>
      </c>
      <c r="Y495">
        <f>篩選器!Q495</f>
        <v>0</v>
      </c>
      <c r="Z495" s="96" t="str">
        <f t="shared" si="86"/>
        <v/>
      </c>
      <c r="AA495" t="e">
        <f>篩選器!R495</f>
        <v>#N/A</v>
      </c>
      <c r="AB495">
        <f>篩選器!S495</f>
        <v>0</v>
      </c>
      <c r="AC495" s="96" t="str">
        <f t="shared" si="87"/>
        <v/>
      </c>
      <c r="AD495" t="e">
        <f>篩選器!T495</f>
        <v>#N/A</v>
      </c>
      <c r="AE495">
        <f>篩選器!U495</f>
        <v>0</v>
      </c>
      <c r="AF495" s="96" t="str">
        <f>IF(AE495&gt;0,$AD$1,"")</f>
        <v/>
      </c>
    </row>
    <row r="496" spans="1:32" ht="12" customHeight="1">
      <c r="A496" s="108">
        <f>藥品總表!C499</f>
        <v>0</v>
      </c>
      <c r="B496" s="32">
        <f>藥品總表!B499</f>
        <v>0</v>
      </c>
      <c r="C496" s="117">
        <f>藥品總表!D499</f>
        <v>0</v>
      </c>
      <c r="E496" s="131" t="str">
        <f t="shared" si="79"/>
        <v>、、、、、、、</v>
      </c>
      <c r="F496" s="131" t="str">
        <f t="shared" si="80"/>
        <v/>
      </c>
      <c r="G496" s="131" t="str">
        <f t="shared" si="81"/>
        <v/>
      </c>
      <c r="H496" s="131"/>
      <c r="I496" s="96" t="e">
        <f>篩選器!F496</f>
        <v>#N/A</v>
      </c>
      <c r="J496" s="96">
        <f>篩選器!G496</f>
        <v>0</v>
      </c>
      <c r="K496" s="96" t="str">
        <f t="shared" si="89"/>
        <v/>
      </c>
      <c r="L496" s="96" t="e">
        <f>篩選器!H496</f>
        <v>#N/A</v>
      </c>
      <c r="M496" s="96">
        <f>篩選器!I496</f>
        <v>0</v>
      </c>
      <c r="N496" s="96" t="str">
        <f t="shared" si="82"/>
        <v/>
      </c>
      <c r="O496" s="96" t="e">
        <f>篩選器!J496</f>
        <v>#N/A</v>
      </c>
      <c r="P496" s="96">
        <f>篩選器!K496</f>
        <v>0</v>
      </c>
      <c r="Q496" s="96" t="str">
        <f t="shared" si="83"/>
        <v/>
      </c>
      <c r="R496" s="96" t="e">
        <f>篩選器!L496</f>
        <v>#N/A</v>
      </c>
      <c r="S496" s="96">
        <f>篩選器!M496</f>
        <v>0</v>
      </c>
      <c r="T496" s="96" t="str">
        <f t="shared" si="84"/>
        <v/>
      </c>
      <c r="U496" s="96" t="e">
        <f>篩選器!N496</f>
        <v>#N/A</v>
      </c>
      <c r="V496" s="96">
        <f>篩選器!O496</f>
        <v>0</v>
      </c>
      <c r="W496" s="96" t="str">
        <f t="shared" si="85"/>
        <v/>
      </c>
      <c r="X496" t="e">
        <f>篩選器!P496</f>
        <v>#N/A</v>
      </c>
      <c r="Y496">
        <f>篩選器!Q496</f>
        <v>0</v>
      </c>
      <c r="Z496" s="96" t="str">
        <f t="shared" si="86"/>
        <v/>
      </c>
      <c r="AA496" t="e">
        <f>篩選器!R496</f>
        <v>#N/A</v>
      </c>
      <c r="AB496">
        <f>篩選器!S496</f>
        <v>0</v>
      </c>
      <c r="AC496" s="96" t="str">
        <f t="shared" si="87"/>
        <v/>
      </c>
      <c r="AD496" t="e">
        <f>篩選器!T496</f>
        <v>#N/A</v>
      </c>
      <c r="AE496">
        <f>篩選器!U496</f>
        <v>0</v>
      </c>
      <c r="AF496" s="96" t="str">
        <f t="shared" si="88"/>
        <v/>
      </c>
    </row>
    <row r="497" spans="1:32" ht="12" customHeight="1">
      <c r="A497" s="108">
        <f>藥品總表!C500</f>
        <v>0</v>
      </c>
      <c r="B497" s="32">
        <f>藥品總表!B500</f>
        <v>0</v>
      </c>
      <c r="C497" s="117">
        <f>藥品總表!D500</f>
        <v>0</v>
      </c>
      <c r="E497" s="131" t="str">
        <f t="shared" si="79"/>
        <v>、、、、、、、</v>
      </c>
      <c r="F497" s="131" t="str">
        <f t="shared" si="80"/>
        <v/>
      </c>
      <c r="G497" s="131" t="str">
        <f t="shared" si="81"/>
        <v/>
      </c>
      <c r="H497" s="131"/>
      <c r="I497" s="96" t="e">
        <f>篩選器!F497</f>
        <v>#N/A</v>
      </c>
      <c r="J497" s="96">
        <f>篩選器!G497</f>
        <v>0</v>
      </c>
      <c r="K497" s="96" t="str">
        <f t="shared" si="89"/>
        <v/>
      </c>
      <c r="L497" s="96" t="e">
        <f>篩選器!H497</f>
        <v>#N/A</v>
      </c>
      <c r="M497" s="96">
        <f>篩選器!I497</f>
        <v>0</v>
      </c>
      <c r="N497" s="96" t="str">
        <f t="shared" si="82"/>
        <v/>
      </c>
      <c r="O497" s="96" t="e">
        <f>篩選器!J497</f>
        <v>#N/A</v>
      </c>
      <c r="P497" s="96">
        <f>篩選器!K497</f>
        <v>0</v>
      </c>
      <c r="Q497" s="96" t="str">
        <f t="shared" si="83"/>
        <v/>
      </c>
      <c r="R497" s="96" t="e">
        <f>篩選器!L497</f>
        <v>#N/A</v>
      </c>
      <c r="S497" s="96">
        <f>篩選器!M497</f>
        <v>0</v>
      </c>
      <c r="T497" s="96" t="str">
        <f t="shared" si="84"/>
        <v/>
      </c>
      <c r="U497" s="96" t="e">
        <f>篩選器!N497</f>
        <v>#N/A</v>
      </c>
      <c r="V497" s="96">
        <f>篩選器!O497</f>
        <v>0</v>
      </c>
      <c r="W497" s="96" t="str">
        <f t="shared" si="85"/>
        <v/>
      </c>
      <c r="X497" t="e">
        <f>篩選器!P497</f>
        <v>#N/A</v>
      </c>
      <c r="Y497">
        <f>篩選器!Q497</f>
        <v>0</v>
      </c>
      <c r="Z497" s="96" t="str">
        <f t="shared" si="86"/>
        <v/>
      </c>
      <c r="AA497" t="e">
        <f>篩選器!R497</f>
        <v>#N/A</v>
      </c>
      <c r="AB497">
        <f>篩選器!S497</f>
        <v>0</v>
      </c>
      <c r="AC497" s="96" t="str">
        <f t="shared" si="87"/>
        <v/>
      </c>
      <c r="AD497" t="e">
        <f>篩選器!T497</f>
        <v>#N/A</v>
      </c>
      <c r="AE497">
        <f>篩選器!U497</f>
        <v>0</v>
      </c>
      <c r="AF497" s="96" t="str">
        <f t="shared" si="88"/>
        <v/>
      </c>
    </row>
    <row r="498" spans="1:32" ht="12" customHeight="1">
      <c r="A498" s="108">
        <f>藥品總表!C501</f>
        <v>0</v>
      </c>
      <c r="B498" s="32">
        <f>藥品總表!B501</f>
        <v>0</v>
      </c>
      <c r="C498" s="117">
        <f>藥品總表!D501</f>
        <v>0</v>
      </c>
      <c r="E498" s="131" t="str">
        <f t="shared" si="79"/>
        <v>、、、、、、、</v>
      </c>
      <c r="F498" s="131" t="str">
        <f t="shared" si="80"/>
        <v/>
      </c>
      <c r="G498" s="131" t="str">
        <f t="shared" si="81"/>
        <v/>
      </c>
      <c r="H498" s="131"/>
      <c r="I498" s="96" t="e">
        <f>篩選器!F498</f>
        <v>#N/A</v>
      </c>
      <c r="J498" s="96">
        <f>篩選器!G498</f>
        <v>0</v>
      </c>
      <c r="K498" s="96" t="str">
        <f t="shared" si="89"/>
        <v/>
      </c>
      <c r="L498" s="96" t="e">
        <f>篩選器!H498</f>
        <v>#N/A</v>
      </c>
      <c r="M498" s="96">
        <f>篩選器!I498</f>
        <v>0</v>
      </c>
      <c r="N498" s="96" t="str">
        <f t="shared" si="82"/>
        <v/>
      </c>
      <c r="O498" s="96" t="e">
        <f>篩選器!J498</f>
        <v>#N/A</v>
      </c>
      <c r="P498" s="96">
        <f>篩選器!K498</f>
        <v>0</v>
      </c>
      <c r="Q498" s="96" t="str">
        <f t="shared" si="83"/>
        <v/>
      </c>
      <c r="R498" s="96" t="e">
        <f>篩選器!L498</f>
        <v>#N/A</v>
      </c>
      <c r="S498" s="96">
        <f>篩選器!M498</f>
        <v>0</v>
      </c>
      <c r="T498" s="96" t="str">
        <f t="shared" si="84"/>
        <v/>
      </c>
      <c r="U498" s="96" t="e">
        <f>篩選器!N498</f>
        <v>#N/A</v>
      </c>
      <c r="V498" s="96">
        <f>篩選器!O498</f>
        <v>0</v>
      </c>
      <c r="W498" s="96" t="str">
        <f t="shared" si="85"/>
        <v/>
      </c>
      <c r="X498" t="e">
        <f>篩選器!P498</f>
        <v>#N/A</v>
      </c>
      <c r="Y498">
        <f>篩選器!Q498</f>
        <v>0</v>
      </c>
      <c r="Z498" s="96" t="str">
        <f t="shared" si="86"/>
        <v/>
      </c>
      <c r="AA498" t="e">
        <f>篩選器!R498</f>
        <v>#N/A</v>
      </c>
      <c r="AB498">
        <f>篩選器!S498</f>
        <v>0</v>
      </c>
      <c r="AC498" s="96" t="str">
        <f t="shared" si="87"/>
        <v/>
      </c>
      <c r="AD498" t="e">
        <f>篩選器!T498</f>
        <v>#N/A</v>
      </c>
      <c r="AE498">
        <f>篩選器!U498</f>
        <v>0</v>
      </c>
      <c r="AF498" s="96" t="str">
        <f t="shared" si="88"/>
        <v/>
      </c>
    </row>
    <row r="499" spans="1:32" ht="12" customHeight="1">
      <c r="A499" s="108">
        <f>藥品總表!C502</f>
        <v>0</v>
      </c>
      <c r="B499" s="32">
        <f>藥品總表!B502</f>
        <v>0</v>
      </c>
      <c r="C499" s="117">
        <f>藥品總表!D502</f>
        <v>0</v>
      </c>
      <c r="E499" s="131" t="str">
        <f t="shared" si="79"/>
        <v>、、、、、、、</v>
      </c>
      <c r="F499" s="131" t="str">
        <f t="shared" si="80"/>
        <v/>
      </c>
      <c r="G499" s="131" t="str">
        <f t="shared" si="81"/>
        <v/>
      </c>
      <c r="H499" s="131"/>
      <c r="I499" s="96" t="e">
        <f>篩選器!F499</f>
        <v>#N/A</v>
      </c>
      <c r="J499" s="96">
        <f>篩選器!G499</f>
        <v>0</v>
      </c>
      <c r="K499" s="96" t="str">
        <f t="shared" si="89"/>
        <v/>
      </c>
      <c r="L499" s="96" t="e">
        <f>篩選器!H499</f>
        <v>#N/A</v>
      </c>
      <c r="M499" s="96">
        <f>篩選器!I499</f>
        <v>0</v>
      </c>
      <c r="N499" s="96" t="str">
        <f t="shared" si="82"/>
        <v/>
      </c>
      <c r="O499" s="96" t="e">
        <f>篩選器!J499</f>
        <v>#N/A</v>
      </c>
      <c r="P499" s="96">
        <f>篩選器!K499</f>
        <v>0</v>
      </c>
      <c r="Q499" s="96" t="str">
        <f t="shared" si="83"/>
        <v/>
      </c>
      <c r="R499" s="96" t="e">
        <f>篩選器!L499</f>
        <v>#N/A</v>
      </c>
      <c r="S499" s="96">
        <f>篩選器!M499</f>
        <v>0</v>
      </c>
      <c r="T499" s="96" t="str">
        <f t="shared" si="84"/>
        <v/>
      </c>
      <c r="U499" s="96" t="e">
        <f>篩選器!N499</f>
        <v>#N/A</v>
      </c>
      <c r="V499" s="96">
        <f>篩選器!O499</f>
        <v>0</v>
      </c>
      <c r="W499" s="96" t="str">
        <f t="shared" si="85"/>
        <v/>
      </c>
      <c r="X499" t="e">
        <f>篩選器!P499</f>
        <v>#N/A</v>
      </c>
      <c r="Y499">
        <f>篩選器!Q499</f>
        <v>0</v>
      </c>
      <c r="Z499" s="96" t="str">
        <f t="shared" si="86"/>
        <v/>
      </c>
      <c r="AA499" t="e">
        <f>篩選器!R499</f>
        <v>#N/A</v>
      </c>
      <c r="AB499">
        <f>篩選器!S499</f>
        <v>0</v>
      </c>
      <c r="AC499" s="96" t="str">
        <f t="shared" si="87"/>
        <v/>
      </c>
      <c r="AD499" t="e">
        <f>篩選器!T499</f>
        <v>#N/A</v>
      </c>
      <c r="AE499">
        <f>篩選器!U499</f>
        <v>0</v>
      </c>
      <c r="AF499" s="96" t="str">
        <f t="shared" si="88"/>
        <v/>
      </c>
    </row>
    <row r="500" spans="1:32" ht="12" customHeight="1">
      <c r="A500" s="108">
        <f>藥品總表!C503</f>
        <v>0</v>
      </c>
      <c r="B500" s="32">
        <f>藥品總表!B503</f>
        <v>0</v>
      </c>
      <c r="C500" s="117">
        <f>藥品總表!D503</f>
        <v>0</v>
      </c>
      <c r="E500" s="131" t="str">
        <f t="shared" si="79"/>
        <v>、、、、、、、</v>
      </c>
      <c r="F500" s="131" t="str">
        <f t="shared" si="80"/>
        <v/>
      </c>
      <c r="G500" s="131" t="str">
        <f t="shared" si="81"/>
        <v/>
      </c>
      <c r="H500" s="131"/>
      <c r="I500" s="96" t="e">
        <f>篩選器!F500</f>
        <v>#N/A</v>
      </c>
      <c r="J500" s="96">
        <f>篩選器!G500</f>
        <v>0</v>
      </c>
      <c r="K500" s="96" t="str">
        <f t="shared" si="89"/>
        <v/>
      </c>
      <c r="L500" s="96" t="e">
        <f>篩選器!H500</f>
        <v>#N/A</v>
      </c>
      <c r="M500" s="96">
        <f>篩選器!I500</f>
        <v>0</v>
      </c>
      <c r="N500" s="96" t="str">
        <f t="shared" si="82"/>
        <v/>
      </c>
      <c r="O500" s="96" t="e">
        <f>篩選器!J500</f>
        <v>#N/A</v>
      </c>
      <c r="P500" s="96">
        <f>篩選器!K500</f>
        <v>0</v>
      </c>
      <c r="Q500" s="96" t="str">
        <f t="shared" si="83"/>
        <v/>
      </c>
      <c r="R500" s="96" t="e">
        <f>篩選器!L500</f>
        <v>#N/A</v>
      </c>
      <c r="S500" s="96">
        <f>篩選器!M500</f>
        <v>0</v>
      </c>
      <c r="T500" s="96" t="str">
        <f t="shared" si="84"/>
        <v/>
      </c>
      <c r="U500" s="96" t="e">
        <f>篩選器!N500</f>
        <v>#N/A</v>
      </c>
      <c r="V500" s="96">
        <f>篩選器!O500</f>
        <v>0</v>
      </c>
      <c r="W500" s="96" t="str">
        <f t="shared" si="85"/>
        <v/>
      </c>
      <c r="X500" t="e">
        <f>篩選器!P500</f>
        <v>#N/A</v>
      </c>
      <c r="Y500">
        <f>篩選器!Q500</f>
        <v>0</v>
      </c>
      <c r="Z500" s="96" t="str">
        <f t="shared" si="86"/>
        <v/>
      </c>
      <c r="AA500" t="e">
        <f>篩選器!R500</f>
        <v>#N/A</v>
      </c>
      <c r="AB500">
        <f>篩選器!S500</f>
        <v>0</v>
      </c>
      <c r="AC500" s="96" t="str">
        <f t="shared" si="87"/>
        <v/>
      </c>
      <c r="AD500" t="e">
        <f>篩選器!T500</f>
        <v>#N/A</v>
      </c>
      <c r="AE500">
        <f>篩選器!U500</f>
        <v>0</v>
      </c>
      <c r="AF500" s="96" t="str">
        <f t="shared" si="88"/>
        <v/>
      </c>
    </row>
  </sheetData>
  <sheetProtection algorithmName="SHA-512" hashValue="R1wzXwqXYhQbey6firnYVCMAr8PgYb1+ArAHh3C8oZPHLOcdK89EfDDCEzYXNWmwNgXww9SbECXoRmYDbTpREA==" saltValue="s7SMIJOBm00ncBvB24I6zg==" spinCount="100000" sheet="1" formatCells="0" formatColumns="0" formatRows="0" insertColumns="0" insertRows="0" insertHyperlinks="0" deleteColumns="0" deleteRows="0" sort="0" autoFilter="0" pivotTables="0"/>
  <mergeCells count="2">
    <mergeCell ref="A1:D1"/>
    <mergeCell ref="U1:V1"/>
  </mergeCells>
  <phoneticPr fontId="1" type="noConversion"/>
  <pageMargins left="0.7" right="0.7" top="0.75" bottom="0.75" header="0.3" footer="0.3"/>
  <pageSetup paperSize="9" orientation="portrait" r:id="rId1"/>
  <webPublishItems count="1">
    <webPublishItem id="8618" divId="化學品分類(測試版)107.01.10_8618" sourceType="sheet" destinationFile="F:\106年業務資料\毒化資料\107年分類化學藥品\化學品分類.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0"/>
  <sheetViews>
    <sheetView workbookViewId="0">
      <selection activeCell="F7" sqref="F7"/>
    </sheetView>
  </sheetViews>
  <sheetFormatPr defaultColWidth="6.625" defaultRowHeight="16.5"/>
  <cols>
    <col min="6" max="13" width="6.625" style="96"/>
  </cols>
  <sheetData>
    <row r="1" spans="1:21" ht="17.25" thickBot="1">
      <c r="A1" s="291" t="s">
        <v>2811</v>
      </c>
      <c r="B1" s="291"/>
      <c r="C1" s="291"/>
      <c r="D1" s="291"/>
      <c r="E1" s="37"/>
      <c r="F1" s="96" t="s">
        <v>2814</v>
      </c>
      <c r="H1" s="96" t="s">
        <v>2812</v>
      </c>
      <c r="J1" s="96" t="s">
        <v>2810</v>
      </c>
      <c r="L1" s="96" t="s">
        <v>2813</v>
      </c>
      <c r="N1" s="290" t="s">
        <v>4364</v>
      </c>
      <c r="O1" s="290"/>
      <c r="P1" t="s">
        <v>4849</v>
      </c>
      <c r="R1" t="s">
        <v>4957</v>
      </c>
    </row>
    <row r="2" spans="1:21" ht="50.25" thickBot="1">
      <c r="A2" s="36" t="s">
        <v>0</v>
      </c>
      <c r="B2" s="34" t="s">
        <v>2808</v>
      </c>
      <c r="C2" s="35" t="s">
        <v>2809</v>
      </c>
      <c r="D2" s="33" t="s">
        <v>2807</v>
      </c>
      <c r="E2" s="33"/>
      <c r="F2" s="97" t="s">
        <v>0</v>
      </c>
      <c r="G2" s="98" t="s">
        <v>2808</v>
      </c>
      <c r="H2" s="97" t="s">
        <v>0</v>
      </c>
      <c r="I2" s="98" t="s">
        <v>2808</v>
      </c>
      <c r="J2" s="97" t="s">
        <v>0</v>
      </c>
      <c r="K2" s="98" t="s">
        <v>2808</v>
      </c>
      <c r="L2" s="97" t="s">
        <v>0</v>
      </c>
      <c r="M2" s="98" t="s">
        <v>2808</v>
      </c>
      <c r="N2" s="97" t="s">
        <v>0</v>
      </c>
      <c r="O2" s="98" t="s">
        <v>2808</v>
      </c>
      <c r="P2" s="97" t="s">
        <v>0</v>
      </c>
      <c r="Q2" s="98" t="s">
        <v>2808</v>
      </c>
      <c r="R2" s="97" t="s">
        <v>0</v>
      </c>
      <c r="S2" s="183" t="s">
        <v>2808</v>
      </c>
      <c r="T2" s="97" t="s">
        <v>0</v>
      </c>
      <c r="U2" s="183" t="s">
        <v>2808</v>
      </c>
    </row>
    <row r="3" spans="1:21" ht="17.25" thickBot="1">
      <c r="A3" s="270" t="str">
        <f>化學品清單!A3</f>
        <v>氰化氫</v>
      </c>
      <c r="B3" s="271" t="str">
        <f>化學品清單!B3</f>
        <v>74-90-8</v>
      </c>
      <c r="C3" s="271" t="str">
        <f>化學品清單!C3</f>
        <v>Acetone</v>
      </c>
      <c r="D3" s="271">
        <f>化學品清單!D3</f>
        <v>0</v>
      </c>
      <c r="E3" s="271"/>
      <c r="F3" s="272" t="str">
        <f>VLOOKUP(A3,毒化物清單!$C$3:$C$359,1,FALSE)</f>
        <v>氰化氫</v>
      </c>
      <c r="G3" s="272" t="str">
        <f>IF(ISNA(VLOOKUP(B3,毒化物清單!$F$3:$F$359,1,0)),0,VLOOKUP(B3,毒化物清單!$F$3:$F$359,1,0))</f>
        <v>74-90-8</v>
      </c>
      <c r="H3" s="272" t="e">
        <f>VLOOKUP(A3,先驅化學品清單!$M$2:$M$19,1,0)</f>
        <v>#N/A</v>
      </c>
      <c r="I3" s="272">
        <f>IF(ISNA(VLOOKUP(B3,先驅化學品清單!$K$2:$K$19,1,0)),0,(VLOOKUP(B3,先驅化學品清單!$K$2:$K$19,1,0)))</f>
        <v>0</v>
      </c>
      <c r="J3" s="272" t="str">
        <f>VLOOKUP(A3,特定化學物質!$C$3:$C$84,1,0)</f>
        <v>氰化氫</v>
      </c>
      <c r="K3" s="272" t="str">
        <f>IF(ISNA(VLOOKUP(B3,特定化學物質!$D$3:$D$84,1,0)),0,VLOOKUP(B3,特定化學物質!$D$3:$D$84,1,0))</f>
        <v>74-90-8</v>
      </c>
      <c r="L3" s="272" t="str">
        <f>VLOOKUP(A3,優先化學品全部清單!$B$2:$B$602,1,0)</f>
        <v>氰化氫</v>
      </c>
      <c r="M3" s="272" t="str">
        <f>IF(ISNA(VLOOKUP(B3,優先化學品全部清單!$C$2:$C$602,1,0)),0,VLOOKUP(B3,優先化學品全部清單!$C$2:$C$602,1,0))</f>
        <v>74-90-8</v>
      </c>
      <c r="N3" s="272" t="e">
        <f>VLOOKUP(A3,有機溶劑化學品!$C$3:$C$59,1,0)</f>
        <v>#N/A</v>
      </c>
      <c r="O3" s="272">
        <f>IF(ISNA(VLOOKUP(B3,有機溶劑化學品!$D$4:$D$59,1,0)),0,VLOOKUP(B3,有機溶劑化學品!$D$4:$D$59,1,0))</f>
        <v>0</v>
      </c>
      <c r="P3" s="272" t="e">
        <f>VLOOKUP(篩選器!A3,環保局統計食安化學藥品113種!$D$2:$D$100,1,0)</f>
        <v>#N/A</v>
      </c>
      <c r="Q3" s="272">
        <f>IF(ISNA(VLOOKUP(B3,環保局統計食安化學藥品113種!$F$2:$F$100,1,0)),0,VLOOKUP(B3,環保局統計食安化學藥品113種!$F$2:$F$100,1,0))</f>
        <v>0</v>
      </c>
      <c r="R3" s="272" t="e">
        <f>VLOOKUP(篩選器!A3,環化局調查36種化學品!$B$2:$B$37,1,0)</f>
        <v>#N/A</v>
      </c>
      <c r="S3" s="273">
        <f>IF(ISNA(VLOOKUP(B3,環化局調查36種化學品!$D$2:$D$37,1,0)),0,VLOOKUP(B3,環化局調查36種化學品!$D$2:$D$37,1,0))</f>
        <v>0</v>
      </c>
      <c r="T3" s="272" t="e">
        <f>VLOOKUP(篩選器!A3,環化局調查36種化學品!$B$2:$B$37,1,0)</f>
        <v>#N/A</v>
      </c>
      <c r="U3" s="273">
        <f>IF(ISNA(VLOOKUP(B3,禁止用於食品及飼料!$F$2:$F$16,1,0)),0,VLOOKUP(B3,禁止用於食品及飼料!$F$2:$F$16,1,0))</f>
        <v>0</v>
      </c>
    </row>
    <row r="4" spans="1:21" ht="17.25" thickBot="1">
      <c r="A4" s="184">
        <f>化學品清單!A4</f>
        <v>0</v>
      </c>
      <c r="B4" s="107">
        <f>化學品清單!B4</f>
        <v>0</v>
      </c>
      <c r="C4" s="107">
        <f>化學品清單!C4</f>
        <v>0</v>
      </c>
      <c r="D4" s="107">
        <f>化學品清單!D4</f>
        <v>0</v>
      </c>
      <c r="E4" s="107"/>
      <c r="F4" s="272" t="e">
        <f>VLOOKUP(A4,毒化物清單!$C$3:$C$359,1,FALSE)</f>
        <v>#N/A</v>
      </c>
      <c r="G4" s="272">
        <f>IF(ISNA(VLOOKUP(B4,毒化物清單!$F$3:$F$359,1,0)),0,VLOOKUP(B4,毒化物清單!$F$3:$F$359,1,0))</f>
        <v>0</v>
      </c>
      <c r="H4" s="185" t="e">
        <f>VLOOKUP(A4,先驅化學品清單!$M$2:$M$19,1,0)</f>
        <v>#N/A</v>
      </c>
      <c r="I4" s="185">
        <f>IF(ISNA(VLOOKUP(B4,先驅化學品清單!$K$2:$K$19,1,0)),0,(VLOOKUP(B4,先驅化學品清單!$K$2:$K$19,1,0)))</f>
        <v>0</v>
      </c>
      <c r="J4" s="185" t="e">
        <f>VLOOKUP(A4,特定化學物質!$C$3:$C$84,1,0)</f>
        <v>#N/A</v>
      </c>
      <c r="K4" s="185">
        <f>IF(ISNA(VLOOKUP(B4,特定化學物質!$D$3:$D$84,1,0)),0,VLOOKUP(B4,特定化學物質!$D$3:$D$84,1,0))</f>
        <v>0</v>
      </c>
      <c r="L4" s="185" t="e">
        <f>VLOOKUP(A4,優先化學品全部清單!$B$2:$B$602,1,0)</f>
        <v>#N/A</v>
      </c>
      <c r="M4" s="185">
        <f>IF(ISNA(VLOOKUP(B4,優先化學品全部清單!$C$2:$C$602,1,0)),0,VLOOKUP(B4,優先化學品全部清單!$C$2:$C$602,1,0))</f>
        <v>0</v>
      </c>
      <c r="N4" s="185" t="e">
        <f>VLOOKUP(A4,有機溶劑化學品!$C$3:$C$59,1,0)</f>
        <v>#N/A</v>
      </c>
      <c r="O4" s="185">
        <f>IF(ISNA(VLOOKUP(B4,有機溶劑化學品!$D$4:$D$59,1,0)),0,VLOOKUP(B4,有機溶劑化學品!$D$4:$D$59,1,0))</f>
        <v>0</v>
      </c>
      <c r="P4" s="185" t="e">
        <f>VLOOKUP(篩選器!A4,環保局統計食安化學藥品113種!$D$2:$D$100,1,0)</f>
        <v>#N/A</v>
      </c>
      <c r="Q4" s="185">
        <f>IF(ISNA(VLOOKUP(B4,環保局統計食安化學藥品113種!$F$2:$F$100,1,0)),0,VLOOKUP(B4,環保局統計食安化學藥品113種!$F$2:$F$100,1,0))</f>
        <v>0</v>
      </c>
      <c r="R4" s="185" t="e">
        <f>VLOOKUP(篩選器!A4,環化局調查36種化學品!$B$2:$B$37,1,0)</f>
        <v>#N/A</v>
      </c>
      <c r="S4" s="186">
        <f>IF(ISNA(VLOOKUP(B4,環化局調查36種化學品!$D$2:$D$37,1,0)),0,VLOOKUP(B4,環化局調查36種化學品!$D$2:$D$37,1,0))</f>
        <v>0</v>
      </c>
      <c r="T4" s="185" t="e">
        <f>VLOOKUP(篩選器!A4,環化局調查36種化學品!$B$2:$B$37,1,0)</f>
        <v>#N/A</v>
      </c>
      <c r="U4" s="186">
        <f>IF(ISNA(VLOOKUP(B4,禁止用於食品及飼料!$F$2:$F$16,1,0)),0,VLOOKUP(B4,禁止用於食品及飼料!$F$2:$F$16,1,0))</f>
        <v>0</v>
      </c>
    </row>
    <row r="5" spans="1:21" ht="17.25" thickBot="1">
      <c r="A5" s="184">
        <f>化學品清單!A5</f>
        <v>0</v>
      </c>
      <c r="B5" s="107">
        <f>化學品清單!B5</f>
        <v>0</v>
      </c>
      <c r="C5" s="107">
        <f>化學品清單!C5</f>
        <v>0</v>
      </c>
      <c r="D5" s="107">
        <f>化學品清單!D5</f>
        <v>0</v>
      </c>
      <c r="E5" s="107"/>
      <c r="F5" s="272" t="e">
        <f>VLOOKUP(A5,毒化物清單!$C$3:$C$359,1,FALSE)</f>
        <v>#N/A</v>
      </c>
      <c r="G5" s="272">
        <f>IF(ISNA(VLOOKUP(B5,毒化物清單!$F$3:$F$359,1,0)),0,VLOOKUP(B5,毒化物清單!$F$3:$F$359,1,0))</f>
        <v>0</v>
      </c>
      <c r="H5" s="185" t="e">
        <f>VLOOKUP(A5,先驅化學品清單!$M$2:$M$19,1,0)</f>
        <v>#N/A</v>
      </c>
      <c r="I5" s="185">
        <f>IF(ISNA(VLOOKUP(B5,先驅化學品清單!$K$2:$K$19,1,0)),0,(VLOOKUP(B5,先驅化學品清單!$K$2:$K$19,1,0)))</f>
        <v>0</v>
      </c>
      <c r="J5" s="185" t="e">
        <f>VLOOKUP(A5,特定化學物質!$C$3:$C$84,1,0)</f>
        <v>#N/A</v>
      </c>
      <c r="K5" s="185">
        <f>IF(ISNA(VLOOKUP(B5,特定化學物質!$D$3:$D$84,1,0)),0,VLOOKUP(B5,特定化學物質!$D$3:$D$84,1,0))</f>
        <v>0</v>
      </c>
      <c r="L5" s="185" t="e">
        <f>VLOOKUP(A5,優先化學品全部清單!$B$2:$B$602,1,0)</f>
        <v>#N/A</v>
      </c>
      <c r="M5" s="185">
        <f>IF(ISNA(VLOOKUP(B5,優先化學品全部清單!$C$2:$C$602,1,0)),0,VLOOKUP(B5,優先化學品全部清單!$C$2:$C$602,1,0))</f>
        <v>0</v>
      </c>
      <c r="N5" s="185" t="e">
        <f>VLOOKUP(A5,有機溶劑化學品!$C$3:$C$59,1,0)</f>
        <v>#N/A</v>
      </c>
      <c r="O5" s="185">
        <f>IF(ISNA(VLOOKUP(B5,有機溶劑化學品!$D$4:$D$59,1,0)),0,VLOOKUP(B5,有機溶劑化學品!$D$4:$D$59,1,0))</f>
        <v>0</v>
      </c>
      <c r="P5" s="185" t="e">
        <f>VLOOKUP(篩選器!A5,環保局統計食安化學藥品113種!$D$2:$D$100,1,0)</f>
        <v>#N/A</v>
      </c>
      <c r="Q5" s="185">
        <f>IF(ISNA(VLOOKUP(B5,環保局統計食安化學藥品113種!$F$2:$F$100,1,0)),0,VLOOKUP(B5,環保局統計食安化學藥品113種!$F$2:$F$100,1,0))</f>
        <v>0</v>
      </c>
      <c r="R5" s="185" t="e">
        <f>VLOOKUP(篩選器!A5,環化局調查36種化學品!$B$2:$B$37,1,0)</f>
        <v>#N/A</v>
      </c>
      <c r="S5" s="186">
        <f>IF(ISNA(VLOOKUP(B5,環化局調查36種化學品!$D$2:$D$37,1,0)),0,VLOOKUP(B5,環化局調查36種化學品!$D$2:$D$37,1,0))</f>
        <v>0</v>
      </c>
      <c r="T5" s="185" t="e">
        <f>VLOOKUP(篩選器!A5,環化局調查36種化學品!$B$2:$B$37,1,0)</f>
        <v>#N/A</v>
      </c>
      <c r="U5" s="186">
        <f>IF(ISNA(VLOOKUP(B5,禁止用於食品及飼料!$F$2:$F$16,1,0)),0,VLOOKUP(B5,禁止用於食品及飼料!$F$2:$F$16,1,0))</f>
        <v>0</v>
      </c>
    </row>
    <row r="6" spans="1:21" ht="17.25" thickBot="1">
      <c r="A6" s="184">
        <f>化學品清單!A6</f>
        <v>0</v>
      </c>
      <c r="B6" s="107">
        <f>化學品清單!B6</f>
        <v>0</v>
      </c>
      <c r="C6" s="107">
        <f>化學品清單!C6</f>
        <v>0</v>
      </c>
      <c r="D6" s="107">
        <f>化學品清單!D6</f>
        <v>0</v>
      </c>
      <c r="E6" s="107"/>
      <c r="F6" s="272" t="e">
        <f>VLOOKUP(A6,毒化物清單!$C$3:$C$359,1,FALSE)</f>
        <v>#N/A</v>
      </c>
      <c r="G6" s="272">
        <f>IF(ISNA(VLOOKUP(B6,毒化物清單!$F$3:$F$359,1,0)),0,VLOOKUP(B6,毒化物清單!$F$3:$F$359,1,0))</f>
        <v>0</v>
      </c>
      <c r="H6" s="185" t="e">
        <f>VLOOKUP(A6,先驅化學品清單!$M$2:$M$19,1,0)</f>
        <v>#N/A</v>
      </c>
      <c r="I6" s="185">
        <f>IF(ISNA(VLOOKUP(B6,先驅化學品清單!$K$2:$K$19,1,0)),0,(VLOOKUP(B6,先驅化學品清單!$K$2:$K$19,1,0)))</f>
        <v>0</v>
      </c>
      <c r="J6" s="185" t="e">
        <f>VLOOKUP(A6,特定化學物質!$C$3:$C$84,1,0)</f>
        <v>#N/A</v>
      </c>
      <c r="K6" s="185">
        <f>IF(ISNA(VLOOKUP(B6,特定化學物質!$D$3:$D$84,1,0)),0,VLOOKUP(B6,特定化學物質!$D$3:$D$84,1,0))</f>
        <v>0</v>
      </c>
      <c r="L6" s="185" t="e">
        <f>VLOOKUP(A6,優先化學品全部清單!$B$2:$B$602,1,0)</f>
        <v>#N/A</v>
      </c>
      <c r="M6" s="185">
        <f>IF(ISNA(VLOOKUP(B6,優先化學品全部清單!$C$2:$C$602,1,0)),0,VLOOKUP(B6,優先化學品全部清單!$C$2:$C$602,1,0))</f>
        <v>0</v>
      </c>
      <c r="N6" s="185" t="e">
        <f>VLOOKUP(A6,有機溶劑化學品!$C$3:$C$59,1,0)</f>
        <v>#N/A</v>
      </c>
      <c r="O6" s="185">
        <f>IF(ISNA(VLOOKUP(B6,有機溶劑化學品!$D$4:$D$59,1,0)),0,VLOOKUP(B6,有機溶劑化學品!$D$4:$D$59,1,0))</f>
        <v>0</v>
      </c>
      <c r="P6" s="185" t="e">
        <f>VLOOKUP(篩選器!A6,環保局統計食安化學藥品113種!$D$2:$D$100,1,0)</f>
        <v>#N/A</v>
      </c>
      <c r="Q6" s="185">
        <f>IF(ISNA(VLOOKUP(B6,環保局統計食安化學藥品113種!$F$2:$F$100,1,0)),0,VLOOKUP(B6,環保局統計食安化學藥品113種!$F$2:$F$100,1,0))</f>
        <v>0</v>
      </c>
      <c r="R6" s="185" t="e">
        <f>VLOOKUP(篩選器!A6,環化局調查36種化學品!$B$2:$B$37,1,0)</f>
        <v>#N/A</v>
      </c>
      <c r="S6" s="186">
        <f>IF(ISNA(VLOOKUP(B6,環化局調查36種化學品!$D$2:$D$37,1,0)),0,VLOOKUP(B6,環化局調查36種化學品!$D$2:$D$37,1,0))</f>
        <v>0</v>
      </c>
      <c r="T6" s="185" t="e">
        <f>VLOOKUP(篩選器!A6,環化局調查36種化學品!$B$2:$B$37,1,0)</f>
        <v>#N/A</v>
      </c>
      <c r="U6" s="186">
        <f>IF(ISNA(VLOOKUP(B6,禁止用於食品及飼料!$F$2:$F$16,1,0)),0,VLOOKUP(B6,禁止用於食品及飼料!$F$2:$F$16,1,0))</f>
        <v>0</v>
      </c>
    </row>
    <row r="7" spans="1:21" ht="17.25" thickBot="1">
      <c r="A7" s="184">
        <f>化學品清單!A7</f>
        <v>0</v>
      </c>
      <c r="B7" s="107">
        <f>化學品清單!B7</f>
        <v>0</v>
      </c>
      <c r="C7" s="107">
        <f>化學品清單!C7</f>
        <v>0</v>
      </c>
      <c r="D7" s="107">
        <f>化學品清單!D7</f>
        <v>0</v>
      </c>
      <c r="E7" s="107"/>
      <c r="F7" s="272" t="e">
        <f>VLOOKUP(A7,毒化物清單!$C$3:$C$359,1,FALSE)</f>
        <v>#N/A</v>
      </c>
      <c r="G7" s="272">
        <f>IF(ISNA(VLOOKUP(B7,毒化物清單!$F$3:$F$359,1,0)),0,VLOOKUP(B7,毒化物清單!$F$3:$F$359,1,0))</f>
        <v>0</v>
      </c>
      <c r="H7" s="185" t="e">
        <f>VLOOKUP(A7,先驅化學品清單!$M$2:$M$19,1,0)</f>
        <v>#N/A</v>
      </c>
      <c r="I7" s="185">
        <f>IF(ISNA(VLOOKUP(B7,先驅化學品清單!$K$2:$K$19,1,0)),0,(VLOOKUP(B7,先驅化學品清單!$K$2:$K$19,1,0)))</f>
        <v>0</v>
      </c>
      <c r="J7" s="185" t="e">
        <f>VLOOKUP(A7,特定化學物質!$C$3:$C$84,1,0)</f>
        <v>#N/A</v>
      </c>
      <c r="K7" s="185">
        <f>IF(ISNA(VLOOKUP(B7,特定化學物質!$D$3:$D$84,1,0)),0,VLOOKUP(B7,特定化學物質!$D$3:$D$84,1,0))</f>
        <v>0</v>
      </c>
      <c r="L7" s="185" t="e">
        <f>VLOOKUP(A7,優先化學品全部清單!$B$2:$B$602,1,0)</f>
        <v>#N/A</v>
      </c>
      <c r="M7" s="185">
        <f>IF(ISNA(VLOOKUP(B7,優先化學品全部清單!$C$2:$C$602,1,0)),0,VLOOKUP(B7,優先化學品全部清單!$C$2:$C$602,1,0))</f>
        <v>0</v>
      </c>
      <c r="N7" s="185" t="e">
        <f>VLOOKUP(A7,有機溶劑化學品!$C$3:$C$59,1,0)</f>
        <v>#N/A</v>
      </c>
      <c r="O7" s="185">
        <f>IF(ISNA(VLOOKUP(B7,有機溶劑化學品!$D$4:$D$59,1,0)),0,VLOOKUP(B7,有機溶劑化學品!$D$4:$D$59,1,0))</f>
        <v>0</v>
      </c>
      <c r="P7" s="185" t="e">
        <f>VLOOKUP(篩選器!A7,環保局統計食安化學藥品113種!$D$2:$D$100,1,0)</f>
        <v>#N/A</v>
      </c>
      <c r="Q7" s="185">
        <f>IF(ISNA(VLOOKUP(B7,環保局統計食安化學藥品113種!$F$2:$F$100,1,0)),0,VLOOKUP(B7,環保局統計食安化學藥品113種!$F$2:$F$100,1,0))</f>
        <v>0</v>
      </c>
      <c r="R7" s="185" t="e">
        <f>VLOOKUP(篩選器!A7,環化局調查36種化學品!$B$2:$B$37,1,0)</f>
        <v>#N/A</v>
      </c>
      <c r="S7" s="186">
        <f>IF(ISNA(VLOOKUP(B7,環化局調查36種化學品!$D$2:$D$37,1,0)),0,VLOOKUP(B7,環化局調查36種化學品!$D$2:$D$37,1,0))</f>
        <v>0</v>
      </c>
      <c r="T7" s="185" t="e">
        <f>VLOOKUP(篩選器!A7,環化局調查36種化學品!$B$2:$B$37,1,0)</f>
        <v>#N/A</v>
      </c>
      <c r="U7" s="186">
        <f>IF(ISNA(VLOOKUP(B7,禁止用於食品及飼料!$F$2:$F$16,1,0)),0,VLOOKUP(B7,禁止用於食品及飼料!$F$2:$F$16,1,0))</f>
        <v>0</v>
      </c>
    </row>
    <row r="8" spans="1:21" ht="17.25" thickBot="1">
      <c r="A8" s="184">
        <f>化學品清單!A8</f>
        <v>0</v>
      </c>
      <c r="B8" s="107">
        <f>化學品清單!B8</f>
        <v>0</v>
      </c>
      <c r="C8" s="107">
        <f>化學品清單!C8</f>
        <v>0</v>
      </c>
      <c r="D8" s="107">
        <f>化學品清單!D8</f>
        <v>0</v>
      </c>
      <c r="E8" s="107"/>
      <c r="F8" s="272" t="e">
        <f>VLOOKUP(A8,毒化物清單!$C$3:$C$359,1,FALSE)</f>
        <v>#N/A</v>
      </c>
      <c r="G8" s="272">
        <f>IF(ISNA(VLOOKUP(B8,毒化物清單!$F$3:$F$359,1,0)),0,VLOOKUP(B8,毒化物清單!$F$3:$F$359,1,0))</f>
        <v>0</v>
      </c>
      <c r="H8" s="185" t="e">
        <f>VLOOKUP(A8,先驅化學品清單!$M$2:$M$19,1,0)</f>
        <v>#N/A</v>
      </c>
      <c r="I8" s="185">
        <f>IF(ISNA(VLOOKUP(B8,先驅化學品清單!$K$2:$K$19,1,0)),0,(VLOOKUP(B8,先驅化學品清單!$K$2:$K$19,1,0)))</f>
        <v>0</v>
      </c>
      <c r="J8" s="185" t="e">
        <f>VLOOKUP(A8,特定化學物質!$C$3:$C$84,1,0)</f>
        <v>#N/A</v>
      </c>
      <c r="K8" s="185">
        <f>IF(ISNA(VLOOKUP(B8,特定化學物質!$D$3:$D$84,1,0)),0,VLOOKUP(B8,特定化學物質!$D$3:$D$84,1,0))</f>
        <v>0</v>
      </c>
      <c r="L8" s="185" t="e">
        <f>VLOOKUP(A8,優先化學品全部清單!$B$2:$B$602,1,0)</f>
        <v>#N/A</v>
      </c>
      <c r="M8" s="185">
        <f>IF(ISNA(VLOOKUP(B8,優先化學品全部清單!$C$2:$C$602,1,0)),0,VLOOKUP(B8,優先化學品全部清單!$C$2:$C$602,1,0))</f>
        <v>0</v>
      </c>
      <c r="N8" s="185" t="e">
        <f>VLOOKUP(A8,有機溶劑化學品!$C$3:$C$59,1,0)</f>
        <v>#N/A</v>
      </c>
      <c r="O8" s="185">
        <f>IF(ISNA(VLOOKUP(B8,有機溶劑化學品!$D$4:$D$59,1,0)),0,VLOOKUP(B8,有機溶劑化學品!$D$4:$D$59,1,0))</f>
        <v>0</v>
      </c>
      <c r="P8" s="185" t="e">
        <f>VLOOKUP(篩選器!A8,環保局統計食安化學藥品113種!$D$2:$D$100,1,0)</f>
        <v>#N/A</v>
      </c>
      <c r="Q8" s="185">
        <f>IF(ISNA(VLOOKUP(B8,環保局統計食安化學藥品113種!$F$2:$F$100,1,0)),0,VLOOKUP(B8,環保局統計食安化學藥品113種!$F$2:$F$100,1,0))</f>
        <v>0</v>
      </c>
      <c r="R8" s="185" t="e">
        <f>VLOOKUP(篩選器!A8,環化局調查36種化學品!$B$2:$B$37,1,0)</f>
        <v>#N/A</v>
      </c>
      <c r="S8" s="186">
        <f>IF(ISNA(VLOOKUP(B8,環化局調查36種化學品!$D$2:$D$37,1,0)),0,VLOOKUP(B8,環化局調查36種化學品!$D$2:$D$37,1,0))</f>
        <v>0</v>
      </c>
      <c r="T8" s="185" t="e">
        <f>VLOOKUP(篩選器!A8,環化局調查36種化學品!$B$2:$B$37,1,0)</f>
        <v>#N/A</v>
      </c>
      <c r="U8" s="186">
        <f>IF(ISNA(VLOOKUP(B8,禁止用於食品及飼料!$F$2:$F$16,1,0)),0,VLOOKUP(B8,禁止用於食品及飼料!$F$2:$F$16,1,0))</f>
        <v>0</v>
      </c>
    </row>
    <row r="9" spans="1:21" ht="17.25" thickBot="1">
      <c r="A9" s="184">
        <f>化學品清單!A9</f>
        <v>0</v>
      </c>
      <c r="B9" s="107">
        <f>化學品清單!B9</f>
        <v>0</v>
      </c>
      <c r="C9" s="107">
        <f>化學品清單!C9</f>
        <v>0</v>
      </c>
      <c r="D9" s="107">
        <f>化學品清單!D9</f>
        <v>0</v>
      </c>
      <c r="E9" s="107"/>
      <c r="F9" s="272" t="e">
        <f>VLOOKUP(A9,毒化物清單!$C$3:$C$359,1,FALSE)</f>
        <v>#N/A</v>
      </c>
      <c r="G9" s="272">
        <f>IF(ISNA(VLOOKUP(B9,毒化物清單!$F$3:$F$359,1,0)),0,VLOOKUP(B9,毒化物清單!$F$3:$F$359,1,0))</f>
        <v>0</v>
      </c>
      <c r="H9" s="185" t="e">
        <f>VLOOKUP(A9,先驅化學品清單!$M$2:$M$19,1,0)</f>
        <v>#N/A</v>
      </c>
      <c r="I9" s="185">
        <f>IF(ISNA(VLOOKUP(B9,先驅化學品清單!$K$2:$K$19,1,0)),0,(VLOOKUP(B9,先驅化學品清單!$K$2:$K$19,1,0)))</f>
        <v>0</v>
      </c>
      <c r="J9" s="185" t="e">
        <f>VLOOKUP(A9,特定化學物質!$C$3:$C$84,1,0)</f>
        <v>#N/A</v>
      </c>
      <c r="K9" s="185">
        <f>IF(ISNA(VLOOKUP(B9,特定化學物質!$D$3:$D$84,1,0)),0,VLOOKUP(B9,特定化學物質!$D$3:$D$84,1,0))</f>
        <v>0</v>
      </c>
      <c r="L9" s="185" t="e">
        <f>VLOOKUP(A9,優先化學品全部清單!$B$2:$B$602,1,0)</f>
        <v>#N/A</v>
      </c>
      <c r="M9" s="185">
        <f>IF(ISNA(VLOOKUP(B9,優先化學品全部清單!$C$2:$C$602,1,0)),0,VLOOKUP(B9,優先化學品全部清單!$C$2:$C$602,1,0))</f>
        <v>0</v>
      </c>
      <c r="N9" s="185" t="e">
        <f>VLOOKUP(A9,有機溶劑化學品!$C$3:$C$59,1,0)</f>
        <v>#N/A</v>
      </c>
      <c r="O9" s="185">
        <f>IF(ISNA(VLOOKUP(B9,有機溶劑化學品!$D$4:$D$59,1,0)),0,VLOOKUP(B9,有機溶劑化學品!$D$4:$D$59,1,0))</f>
        <v>0</v>
      </c>
      <c r="P9" s="185" t="e">
        <f>VLOOKUP(篩選器!A9,環保局統計食安化學藥品113種!$D$2:$D$100,1,0)</f>
        <v>#N/A</v>
      </c>
      <c r="Q9" s="185">
        <f>IF(ISNA(VLOOKUP(B9,環保局統計食安化學藥品113種!$F$2:$F$100,1,0)),0,VLOOKUP(B9,環保局統計食安化學藥品113種!$F$2:$F$100,1,0))</f>
        <v>0</v>
      </c>
      <c r="R9" s="185" t="e">
        <f>VLOOKUP(篩選器!A9,環化局調查36種化學品!$B$2:$B$37,1,0)</f>
        <v>#N/A</v>
      </c>
      <c r="S9" s="186">
        <f>IF(ISNA(VLOOKUP(B9,環化局調查36種化學品!$D$2:$D$37,1,0)),0,VLOOKUP(B9,環化局調查36種化學品!$D$2:$D$37,1,0))</f>
        <v>0</v>
      </c>
      <c r="T9" s="185" t="e">
        <f>VLOOKUP(篩選器!A9,環化局調查36種化學品!$B$2:$B$37,1,0)</f>
        <v>#N/A</v>
      </c>
      <c r="U9" s="186">
        <f>IF(ISNA(VLOOKUP(B9,禁止用於食品及飼料!$F$2:$F$16,1,0)),0,VLOOKUP(B9,禁止用於食品及飼料!$F$2:$F$16,1,0))</f>
        <v>0</v>
      </c>
    </row>
    <row r="10" spans="1:21" ht="17.25" thickBot="1">
      <c r="A10" s="184">
        <f>化學品清單!A10</f>
        <v>0</v>
      </c>
      <c r="B10" s="107">
        <f>化學品清單!B10</f>
        <v>0</v>
      </c>
      <c r="C10" s="107">
        <f>化學品清單!C10</f>
        <v>0</v>
      </c>
      <c r="D10" s="107">
        <f>化學品清單!D10</f>
        <v>0</v>
      </c>
      <c r="E10" s="107"/>
      <c r="F10" s="272" t="e">
        <f>VLOOKUP(A10,毒化物清單!$C$3:$C$359,1,FALSE)</f>
        <v>#N/A</v>
      </c>
      <c r="G10" s="272">
        <f>IF(ISNA(VLOOKUP(B10,毒化物清單!$F$3:$F$359,1,0)),0,VLOOKUP(B10,毒化物清單!$F$3:$F$359,1,0))</f>
        <v>0</v>
      </c>
      <c r="H10" s="185" t="e">
        <f>VLOOKUP(A10,先驅化學品清單!$M$2:$M$19,1,0)</f>
        <v>#N/A</v>
      </c>
      <c r="I10" s="185">
        <f>IF(ISNA(VLOOKUP(B10,先驅化學品清單!$K$2:$K$19,1,0)),0,(VLOOKUP(B10,先驅化學品清單!$K$2:$K$19,1,0)))</f>
        <v>0</v>
      </c>
      <c r="J10" s="185" t="e">
        <f>VLOOKUP(A10,特定化學物質!$C$3:$C$84,1,0)</f>
        <v>#N/A</v>
      </c>
      <c r="K10" s="185">
        <f>IF(ISNA(VLOOKUP(B10,特定化學物質!$D$3:$D$84,1,0)),0,VLOOKUP(B10,特定化學物質!$D$3:$D$84,1,0))</f>
        <v>0</v>
      </c>
      <c r="L10" s="185" t="e">
        <f>VLOOKUP(A10,優先化學品全部清單!$B$2:$B$602,1,0)</f>
        <v>#N/A</v>
      </c>
      <c r="M10" s="185">
        <f>IF(ISNA(VLOOKUP(B10,優先化學品全部清單!$C$2:$C$602,1,0)),0,VLOOKUP(B10,優先化學品全部清單!$C$2:$C$602,1,0))</f>
        <v>0</v>
      </c>
      <c r="N10" s="185" t="e">
        <f>VLOOKUP(A10,有機溶劑化學品!$C$3:$C$59,1,0)</f>
        <v>#N/A</v>
      </c>
      <c r="O10" s="185">
        <f>IF(ISNA(VLOOKUP(B10,有機溶劑化學品!$D$4:$D$59,1,0)),0,VLOOKUP(B10,有機溶劑化學品!$D$4:$D$59,1,0))</f>
        <v>0</v>
      </c>
      <c r="P10" s="185" t="e">
        <f>VLOOKUP(篩選器!A10,環保局統計食安化學藥品113種!$D$2:$D$100,1,0)</f>
        <v>#N/A</v>
      </c>
      <c r="Q10" s="185">
        <f>IF(ISNA(VLOOKUP(B10,環保局統計食安化學藥品113種!$F$2:$F$100,1,0)),0,VLOOKUP(B10,環保局統計食安化學藥品113種!$F$2:$F$100,1,0))</f>
        <v>0</v>
      </c>
      <c r="R10" s="185" t="e">
        <f>VLOOKUP(篩選器!A10,環化局調查36種化學品!$B$2:$B$37,1,0)</f>
        <v>#N/A</v>
      </c>
      <c r="S10" s="186">
        <f>IF(ISNA(VLOOKUP(B10,環化局調查36種化學品!$D$2:$D$37,1,0)),0,VLOOKUP(B10,環化局調查36種化學品!$D$2:$D$37,1,0))</f>
        <v>0</v>
      </c>
      <c r="T10" s="185" t="e">
        <f>VLOOKUP(篩選器!A10,環化局調查36種化學品!$B$2:$B$37,1,0)</f>
        <v>#N/A</v>
      </c>
      <c r="U10" s="186">
        <f>IF(ISNA(VLOOKUP(B10,禁止用於食品及飼料!$F$2:$F$16,1,0)),0,VLOOKUP(B10,禁止用於食品及飼料!$F$2:$F$16,1,0))</f>
        <v>0</v>
      </c>
    </row>
    <row r="11" spans="1:21" ht="17.25" thickBot="1">
      <c r="A11" s="184">
        <f>化學品清單!A11</f>
        <v>0</v>
      </c>
      <c r="B11" s="107">
        <f>化學品清單!B11</f>
        <v>0</v>
      </c>
      <c r="C11" s="107">
        <f>化學品清單!C11</f>
        <v>0</v>
      </c>
      <c r="D11" s="107">
        <f>化學品清單!D11</f>
        <v>0</v>
      </c>
      <c r="E11" s="107"/>
      <c r="F11" s="272" t="e">
        <f>VLOOKUP(A11,毒化物清單!$C$3:$C$359,1,FALSE)</f>
        <v>#N/A</v>
      </c>
      <c r="G11" s="272">
        <f>IF(ISNA(VLOOKUP(B11,毒化物清單!$F$3:$F$359,1,0)),0,VLOOKUP(B11,毒化物清單!$F$3:$F$359,1,0))</f>
        <v>0</v>
      </c>
      <c r="H11" s="185" t="e">
        <f>VLOOKUP(A11,先驅化學品清單!$M$2:$M$19,1,0)</f>
        <v>#N/A</v>
      </c>
      <c r="I11" s="185">
        <f>IF(ISNA(VLOOKUP(B11,先驅化學品清單!$K$2:$K$19,1,0)),0,(VLOOKUP(B11,先驅化學品清單!$K$2:$K$19,1,0)))</f>
        <v>0</v>
      </c>
      <c r="J11" s="185" t="e">
        <f>VLOOKUP(A11,特定化學物質!$C$3:$C$84,1,0)</f>
        <v>#N/A</v>
      </c>
      <c r="K11" s="185">
        <f>IF(ISNA(VLOOKUP(B11,特定化學物質!$D$3:$D$84,1,0)),0,VLOOKUP(B11,特定化學物質!$D$3:$D$84,1,0))</f>
        <v>0</v>
      </c>
      <c r="L11" s="185" t="e">
        <f>VLOOKUP(A11,優先化學品全部清單!$B$2:$B$602,1,0)</f>
        <v>#N/A</v>
      </c>
      <c r="M11" s="185">
        <f>IF(ISNA(VLOOKUP(B11,優先化學品全部清單!$C$2:$C$602,1,0)),0,VLOOKUP(B11,優先化學品全部清單!$C$2:$C$602,1,0))</f>
        <v>0</v>
      </c>
      <c r="N11" s="185" t="e">
        <f>VLOOKUP(A11,有機溶劑化學品!$C$3:$C$59,1,0)</f>
        <v>#N/A</v>
      </c>
      <c r="O11" s="185">
        <f>IF(ISNA(VLOOKUP(B11,有機溶劑化學品!$D$4:$D$59,1,0)),0,VLOOKUP(B11,有機溶劑化學品!$D$4:$D$59,1,0))</f>
        <v>0</v>
      </c>
      <c r="P11" s="185" t="e">
        <f>VLOOKUP(篩選器!A11,環保局統計食安化學藥品113種!$D$2:$D$100,1,0)</f>
        <v>#N/A</v>
      </c>
      <c r="Q11" s="185">
        <f>IF(ISNA(VLOOKUP(B11,環保局統計食安化學藥品113種!$F$2:$F$100,1,0)),0,VLOOKUP(B11,環保局統計食安化學藥品113種!$F$2:$F$100,1,0))</f>
        <v>0</v>
      </c>
      <c r="R11" s="185" t="e">
        <f>VLOOKUP(篩選器!A11,環化局調查36種化學品!$B$2:$B$37,1,0)</f>
        <v>#N/A</v>
      </c>
      <c r="S11" s="186">
        <f>IF(ISNA(VLOOKUP(B11,環化局調查36種化學品!$D$2:$D$37,1,0)),0,VLOOKUP(B11,環化局調查36種化學品!$D$2:$D$37,1,0))</f>
        <v>0</v>
      </c>
      <c r="T11" s="185" t="e">
        <f>VLOOKUP(篩選器!A11,環化局調查36種化學品!$B$2:$B$37,1,0)</f>
        <v>#N/A</v>
      </c>
      <c r="U11" s="186">
        <f>IF(ISNA(VLOOKUP(B11,禁止用於食品及飼料!$F$2:$F$16,1,0)),0,VLOOKUP(B11,禁止用於食品及飼料!$F$2:$F$16,1,0))</f>
        <v>0</v>
      </c>
    </row>
    <row r="12" spans="1:21" ht="17.25" thickBot="1">
      <c r="A12" s="184">
        <f>化學品清單!A12</f>
        <v>0</v>
      </c>
      <c r="B12" s="107">
        <f>化學品清單!B12</f>
        <v>0</v>
      </c>
      <c r="C12" s="107">
        <f>化學品清單!C12</f>
        <v>0</v>
      </c>
      <c r="D12" s="107">
        <f>化學品清單!D12</f>
        <v>0</v>
      </c>
      <c r="E12" s="107"/>
      <c r="F12" s="272" t="e">
        <f>VLOOKUP(A12,毒化物清單!$C$3:$C$359,1,FALSE)</f>
        <v>#N/A</v>
      </c>
      <c r="G12" s="272">
        <f>IF(ISNA(VLOOKUP(B12,毒化物清單!$F$3:$F$359,1,0)),0,VLOOKUP(B12,毒化物清單!$F$3:$F$359,1,0))</f>
        <v>0</v>
      </c>
      <c r="H12" s="185" t="e">
        <f>VLOOKUP(A12,先驅化學品清單!$M$2:$M$19,1,0)</f>
        <v>#N/A</v>
      </c>
      <c r="I12" s="185">
        <f>IF(ISNA(VLOOKUP(B12,先驅化學品清單!$K$2:$K$19,1,0)),0,(VLOOKUP(B12,先驅化學品清單!$K$2:$K$19,1,0)))</f>
        <v>0</v>
      </c>
      <c r="J12" s="185" t="e">
        <f>VLOOKUP(A12,特定化學物質!$C$3:$C$84,1,0)</f>
        <v>#N/A</v>
      </c>
      <c r="K12" s="185">
        <f>IF(ISNA(VLOOKUP(B12,特定化學物質!$D$3:$D$84,1,0)),0,VLOOKUP(B12,特定化學物質!$D$3:$D$84,1,0))</f>
        <v>0</v>
      </c>
      <c r="L12" s="185" t="e">
        <f>VLOOKUP(A12,優先化學品全部清單!$B$2:$B$602,1,0)</f>
        <v>#N/A</v>
      </c>
      <c r="M12" s="185">
        <f>IF(ISNA(VLOOKUP(B12,優先化學品全部清單!$C$2:$C$602,1,0)),0,VLOOKUP(B12,優先化學品全部清單!$C$2:$C$602,1,0))</f>
        <v>0</v>
      </c>
      <c r="N12" s="185" t="e">
        <f>VLOOKUP(A12,有機溶劑化學品!$C$3:$C$59,1,0)</f>
        <v>#N/A</v>
      </c>
      <c r="O12" s="185">
        <f>IF(ISNA(VLOOKUP(B12,有機溶劑化學品!$D$4:$D$59,1,0)),0,VLOOKUP(B12,有機溶劑化學品!$D$4:$D$59,1,0))</f>
        <v>0</v>
      </c>
      <c r="P12" s="185" t="e">
        <f>VLOOKUP(篩選器!A12,環保局統計食安化學藥品113種!$D$2:$D$100,1,0)</f>
        <v>#N/A</v>
      </c>
      <c r="Q12" s="185">
        <f>IF(ISNA(VLOOKUP(B12,環保局統計食安化學藥品113種!$F$2:$F$100,1,0)),0,VLOOKUP(B12,環保局統計食安化學藥品113種!$F$2:$F$100,1,0))</f>
        <v>0</v>
      </c>
      <c r="R12" s="185" t="e">
        <f>VLOOKUP(篩選器!A12,環化局調查36種化學品!$B$2:$B$37,1,0)</f>
        <v>#N/A</v>
      </c>
      <c r="S12" s="186">
        <f>IF(ISNA(VLOOKUP(B12,環化局調查36種化學品!$D$2:$D$37,1,0)),0,VLOOKUP(B12,環化局調查36種化學品!$D$2:$D$37,1,0))</f>
        <v>0</v>
      </c>
      <c r="T12" s="185" t="e">
        <f>VLOOKUP(篩選器!A12,環化局調查36種化學品!$B$2:$B$37,1,0)</f>
        <v>#N/A</v>
      </c>
      <c r="U12" s="186">
        <f>IF(ISNA(VLOOKUP(B12,禁止用於食品及飼料!$F$2:$F$16,1,0)),0,VLOOKUP(B12,禁止用於食品及飼料!$F$2:$F$16,1,0))</f>
        <v>0</v>
      </c>
    </row>
    <row r="13" spans="1:21" ht="17.25" thickBot="1">
      <c r="A13" s="184">
        <f>化學品清單!A13</f>
        <v>0</v>
      </c>
      <c r="B13" s="107">
        <f>化學品清單!B13</f>
        <v>0</v>
      </c>
      <c r="C13" s="107">
        <f>化學品清單!C13</f>
        <v>0</v>
      </c>
      <c r="D13" s="107">
        <f>化學品清單!D13</f>
        <v>0</v>
      </c>
      <c r="E13" s="107"/>
      <c r="F13" s="272" t="e">
        <f>VLOOKUP(A13,毒化物清單!$C$3:$C$359,1,FALSE)</f>
        <v>#N/A</v>
      </c>
      <c r="G13" s="272">
        <f>IF(ISNA(VLOOKUP(B13,毒化物清單!$F$3:$F$359,1,0)),0,VLOOKUP(B13,毒化物清單!$F$3:$F$359,1,0))</f>
        <v>0</v>
      </c>
      <c r="H13" s="185" t="e">
        <f>VLOOKUP(A13,先驅化學品清單!$M$2:$M$19,1,0)</f>
        <v>#N/A</v>
      </c>
      <c r="I13" s="185">
        <f>IF(ISNA(VLOOKUP(B13,先驅化學品清單!$K$2:$K$19,1,0)),0,(VLOOKUP(B13,先驅化學品清單!$K$2:$K$19,1,0)))</f>
        <v>0</v>
      </c>
      <c r="J13" s="185" t="e">
        <f>VLOOKUP(A13,特定化學物質!$C$3:$C$84,1,0)</f>
        <v>#N/A</v>
      </c>
      <c r="K13" s="185">
        <f>IF(ISNA(VLOOKUP(B13,特定化學物質!$D$3:$D$84,1,0)),0,VLOOKUP(B13,特定化學物質!$D$3:$D$84,1,0))</f>
        <v>0</v>
      </c>
      <c r="L13" s="185" t="e">
        <f>VLOOKUP(A13,優先化學品全部清單!$B$2:$B$602,1,0)</f>
        <v>#N/A</v>
      </c>
      <c r="M13" s="185">
        <f>IF(ISNA(VLOOKUP(B13,優先化學品全部清單!$C$2:$C$602,1,0)),0,VLOOKUP(B13,優先化學品全部清單!$C$2:$C$602,1,0))</f>
        <v>0</v>
      </c>
      <c r="N13" s="185" t="e">
        <f>VLOOKUP(A13,有機溶劑化學品!$C$3:$C$59,1,0)</f>
        <v>#N/A</v>
      </c>
      <c r="O13" s="185">
        <f>IF(ISNA(VLOOKUP(B13,有機溶劑化學品!$D$4:$D$59,1,0)),0,VLOOKUP(B13,有機溶劑化學品!$D$4:$D$59,1,0))</f>
        <v>0</v>
      </c>
      <c r="P13" s="185" t="e">
        <f>VLOOKUP(篩選器!A13,環保局統計食安化學藥品113種!$D$2:$D$100,1,0)</f>
        <v>#N/A</v>
      </c>
      <c r="Q13" s="185">
        <f>IF(ISNA(VLOOKUP(B13,環保局統計食安化學藥品113種!$F$2:$F$100,1,0)),0,VLOOKUP(B13,環保局統計食安化學藥品113種!$F$2:$F$100,1,0))</f>
        <v>0</v>
      </c>
      <c r="R13" s="185" t="e">
        <f>VLOOKUP(篩選器!A13,環化局調查36種化學品!$B$2:$B$37,1,0)</f>
        <v>#N/A</v>
      </c>
      <c r="S13" s="186">
        <f>IF(ISNA(VLOOKUP(B13,環化局調查36種化學品!$D$2:$D$37,1,0)),0,VLOOKUP(B13,環化局調查36種化學品!$D$2:$D$37,1,0))</f>
        <v>0</v>
      </c>
      <c r="T13" s="185" t="e">
        <f>VLOOKUP(篩選器!A13,環化局調查36種化學品!$B$2:$B$37,1,0)</f>
        <v>#N/A</v>
      </c>
      <c r="U13" s="186">
        <f>IF(ISNA(VLOOKUP(B13,禁止用於食品及飼料!$F$2:$F$16,1,0)),0,VLOOKUP(B13,禁止用於食品及飼料!$F$2:$F$16,1,0))</f>
        <v>0</v>
      </c>
    </row>
    <row r="14" spans="1:21" ht="17.25" thickBot="1">
      <c r="A14" s="184">
        <f>化學品清單!A14</f>
        <v>0</v>
      </c>
      <c r="B14" s="107">
        <f>化學品清單!B14</f>
        <v>0</v>
      </c>
      <c r="C14" s="107">
        <f>化學品清單!C14</f>
        <v>0</v>
      </c>
      <c r="D14" s="107">
        <f>化學品清單!D14</f>
        <v>0</v>
      </c>
      <c r="E14" s="107"/>
      <c r="F14" s="272" t="e">
        <f>VLOOKUP(A14,毒化物清單!$C$3:$C$359,1,FALSE)</f>
        <v>#N/A</v>
      </c>
      <c r="G14" s="272">
        <f>IF(ISNA(VLOOKUP(B14,毒化物清單!$F$3:$F$359,1,0)),0,VLOOKUP(B14,毒化物清單!$F$3:$F$359,1,0))</f>
        <v>0</v>
      </c>
      <c r="H14" s="185" t="e">
        <f>VLOOKUP(A14,先驅化學品清單!$M$2:$M$19,1,0)</f>
        <v>#N/A</v>
      </c>
      <c r="I14" s="185">
        <f>IF(ISNA(VLOOKUP(B14,先驅化學品清單!$K$2:$K$19,1,0)),0,(VLOOKUP(B14,先驅化學品清單!$K$2:$K$19,1,0)))</f>
        <v>0</v>
      </c>
      <c r="J14" s="185" t="e">
        <f>VLOOKUP(A14,特定化學物質!$C$3:$C$84,1,0)</f>
        <v>#N/A</v>
      </c>
      <c r="K14" s="185">
        <f>IF(ISNA(VLOOKUP(B14,特定化學物質!$D$3:$D$84,1,0)),0,VLOOKUP(B14,特定化學物質!$D$3:$D$84,1,0))</f>
        <v>0</v>
      </c>
      <c r="L14" s="185" t="e">
        <f>VLOOKUP(A14,優先化學品全部清單!$B$2:$B$602,1,0)</f>
        <v>#N/A</v>
      </c>
      <c r="M14" s="185">
        <f>IF(ISNA(VLOOKUP(B14,優先化學品全部清單!$C$2:$C$602,1,0)),0,VLOOKUP(B14,優先化學品全部清單!$C$2:$C$602,1,0))</f>
        <v>0</v>
      </c>
      <c r="N14" s="185" t="e">
        <f>VLOOKUP(A14,有機溶劑化學品!$C$3:$C$59,1,0)</f>
        <v>#N/A</v>
      </c>
      <c r="O14" s="185">
        <f>IF(ISNA(VLOOKUP(B14,有機溶劑化學品!$D$4:$D$59,1,0)),0,VLOOKUP(B14,有機溶劑化學品!$D$4:$D$59,1,0))</f>
        <v>0</v>
      </c>
      <c r="P14" s="185" t="e">
        <f>VLOOKUP(篩選器!A14,環保局統計食安化學藥品113種!$D$2:$D$100,1,0)</f>
        <v>#N/A</v>
      </c>
      <c r="Q14" s="185">
        <f>IF(ISNA(VLOOKUP(B14,環保局統計食安化學藥品113種!$F$2:$F$100,1,0)),0,VLOOKUP(B14,環保局統計食安化學藥品113種!$F$2:$F$100,1,0))</f>
        <v>0</v>
      </c>
      <c r="R14" s="185" t="e">
        <f>VLOOKUP(篩選器!A14,環化局調查36種化學品!$B$2:$B$37,1,0)</f>
        <v>#N/A</v>
      </c>
      <c r="S14" s="186">
        <f>IF(ISNA(VLOOKUP(B14,環化局調查36種化學品!$D$2:$D$37,1,0)),0,VLOOKUP(B14,環化局調查36種化學品!$D$2:$D$37,1,0))</f>
        <v>0</v>
      </c>
      <c r="T14" s="185" t="e">
        <f>VLOOKUP(篩選器!A14,環化局調查36種化學品!$B$2:$B$37,1,0)</f>
        <v>#N/A</v>
      </c>
      <c r="U14" s="186">
        <f>IF(ISNA(VLOOKUP(B14,禁止用於食品及飼料!$F$2:$F$16,1,0)),0,VLOOKUP(B14,禁止用於食品及飼料!$F$2:$F$16,1,0))</f>
        <v>0</v>
      </c>
    </row>
    <row r="15" spans="1:21" ht="17.25" thickBot="1">
      <c r="A15" s="184">
        <f>化學品清單!A15</f>
        <v>0</v>
      </c>
      <c r="B15" s="107">
        <f>化學品清單!B15</f>
        <v>0</v>
      </c>
      <c r="C15" s="107">
        <f>化學品清單!C15</f>
        <v>0</v>
      </c>
      <c r="D15" s="107">
        <f>化學品清單!D15</f>
        <v>0</v>
      </c>
      <c r="E15" s="107"/>
      <c r="F15" s="272" t="e">
        <f>VLOOKUP(A15,毒化物清單!$C$3:$C$359,1,FALSE)</f>
        <v>#N/A</v>
      </c>
      <c r="G15" s="272">
        <f>IF(ISNA(VLOOKUP(B15,毒化物清單!$F$3:$F$359,1,0)),0,VLOOKUP(B15,毒化物清單!$F$3:$F$359,1,0))</f>
        <v>0</v>
      </c>
      <c r="H15" s="185" t="e">
        <f>VLOOKUP(A15,先驅化學品清單!$M$2:$M$19,1,0)</f>
        <v>#N/A</v>
      </c>
      <c r="I15" s="185">
        <f>IF(ISNA(VLOOKUP(B15,先驅化學品清單!$K$2:$K$19,1,0)),0,(VLOOKUP(B15,先驅化學品清單!$K$2:$K$19,1,0)))</f>
        <v>0</v>
      </c>
      <c r="J15" s="185" t="e">
        <f>VLOOKUP(A15,特定化學物質!$C$3:$C$84,1,0)</f>
        <v>#N/A</v>
      </c>
      <c r="K15" s="185">
        <f>IF(ISNA(VLOOKUP(B15,特定化學物質!$D$3:$D$84,1,0)),0,VLOOKUP(B15,特定化學物質!$D$3:$D$84,1,0))</f>
        <v>0</v>
      </c>
      <c r="L15" s="185" t="e">
        <f>VLOOKUP(A15,優先化學品全部清單!$B$2:$B$602,1,0)</f>
        <v>#N/A</v>
      </c>
      <c r="M15" s="185">
        <f>IF(ISNA(VLOOKUP(B15,優先化學品全部清單!$C$2:$C$602,1,0)),0,VLOOKUP(B15,優先化學品全部清單!$C$2:$C$602,1,0))</f>
        <v>0</v>
      </c>
      <c r="N15" s="185" t="e">
        <f>VLOOKUP(A15,有機溶劑化學品!$C$3:$C$59,1,0)</f>
        <v>#N/A</v>
      </c>
      <c r="O15" s="185">
        <f>IF(ISNA(VLOOKUP(B15,有機溶劑化學品!$D$4:$D$59,1,0)),0,VLOOKUP(B15,有機溶劑化學品!$D$4:$D$59,1,0))</f>
        <v>0</v>
      </c>
      <c r="P15" s="185" t="e">
        <f>VLOOKUP(篩選器!A15,環保局統計食安化學藥品113種!$D$2:$D$100,1,0)</f>
        <v>#N/A</v>
      </c>
      <c r="Q15" s="185">
        <f>IF(ISNA(VLOOKUP(B15,環保局統計食安化學藥品113種!$F$2:$F$100,1,0)),0,VLOOKUP(B15,環保局統計食安化學藥品113種!$F$2:$F$100,1,0))</f>
        <v>0</v>
      </c>
      <c r="R15" s="185" t="e">
        <f>VLOOKUP(篩選器!A15,環化局調查36種化學品!$B$2:$B$37,1,0)</f>
        <v>#N/A</v>
      </c>
      <c r="S15" s="186">
        <f>IF(ISNA(VLOOKUP(B15,環化局調查36種化學品!$D$2:$D$37,1,0)),0,VLOOKUP(B15,環化局調查36種化學品!$D$2:$D$37,1,0))</f>
        <v>0</v>
      </c>
      <c r="T15" s="185" t="e">
        <f>VLOOKUP(篩選器!A15,環化局調查36種化學品!$B$2:$B$37,1,0)</f>
        <v>#N/A</v>
      </c>
      <c r="U15" s="186">
        <f>IF(ISNA(VLOOKUP(B15,禁止用於食品及飼料!$F$2:$F$16,1,0)),0,VLOOKUP(B15,禁止用於食品及飼料!$F$2:$F$16,1,0))</f>
        <v>0</v>
      </c>
    </row>
    <row r="16" spans="1:21" ht="17.25" thickBot="1">
      <c r="A16" s="184">
        <f>化學品清單!A16</f>
        <v>0</v>
      </c>
      <c r="B16" s="107">
        <f>化學品清單!B16</f>
        <v>0</v>
      </c>
      <c r="C16" s="107">
        <f>化學品清單!C16</f>
        <v>0</v>
      </c>
      <c r="D16" s="107">
        <f>化學品清單!D16</f>
        <v>0</v>
      </c>
      <c r="E16" s="107"/>
      <c r="F16" s="272" t="e">
        <f>VLOOKUP(A16,毒化物清單!$C$3:$C$359,1,FALSE)</f>
        <v>#N/A</v>
      </c>
      <c r="G16" s="272">
        <f>IF(ISNA(VLOOKUP(B16,毒化物清單!$F$3:$F$359,1,0)),0,VLOOKUP(B16,毒化物清單!$F$3:$F$359,1,0))</f>
        <v>0</v>
      </c>
      <c r="H16" s="185" t="e">
        <f>VLOOKUP(A16,先驅化學品清單!$M$2:$M$19,1,0)</f>
        <v>#N/A</v>
      </c>
      <c r="I16" s="185">
        <f>IF(ISNA(VLOOKUP(B16,先驅化學品清單!$K$2:$K$19,1,0)),0,(VLOOKUP(B16,先驅化學品清單!$K$2:$K$19,1,0)))</f>
        <v>0</v>
      </c>
      <c r="J16" s="185" t="e">
        <f>VLOOKUP(A16,特定化學物質!$C$3:$C$84,1,0)</f>
        <v>#N/A</v>
      </c>
      <c r="K16" s="185">
        <f>IF(ISNA(VLOOKUP(B16,特定化學物質!$D$3:$D$84,1,0)),0,VLOOKUP(B16,特定化學物質!$D$3:$D$84,1,0))</f>
        <v>0</v>
      </c>
      <c r="L16" s="185" t="e">
        <f>VLOOKUP(A16,優先化學品全部清單!$B$2:$B$602,1,0)</f>
        <v>#N/A</v>
      </c>
      <c r="M16" s="185">
        <f>IF(ISNA(VLOOKUP(B16,優先化學品全部清單!$C$2:$C$602,1,0)),0,VLOOKUP(B16,優先化學品全部清單!$C$2:$C$602,1,0))</f>
        <v>0</v>
      </c>
      <c r="N16" s="185" t="e">
        <f>VLOOKUP(A16,有機溶劑化學品!$C$3:$C$59,1,0)</f>
        <v>#N/A</v>
      </c>
      <c r="O16" s="185">
        <f>IF(ISNA(VLOOKUP(B16,有機溶劑化學品!$D$4:$D$59,1,0)),0,VLOOKUP(B16,有機溶劑化學品!$D$4:$D$59,1,0))</f>
        <v>0</v>
      </c>
      <c r="P16" s="185" t="e">
        <f>VLOOKUP(篩選器!A16,環保局統計食安化學藥品113種!$D$2:$D$100,1,0)</f>
        <v>#N/A</v>
      </c>
      <c r="Q16" s="185">
        <f>IF(ISNA(VLOOKUP(B16,環保局統計食安化學藥品113種!$F$2:$F$100,1,0)),0,VLOOKUP(B16,環保局統計食安化學藥品113種!$F$2:$F$100,1,0))</f>
        <v>0</v>
      </c>
      <c r="R16" s="185" t="e">
        <f>VLOOKUP(篩選器!A16,環化局調查36種化學品!$B$2:$B$37,1,0)</f>
        <v>#N/A</v>
      </c>
      <c r="S16" s="186">
        <f>IF(ISNA(VLOOKUP(B16,環化局調查36種化學品!$D$2:$D$37,1,0)),0,VLOOKUP(B16,環化局調查36種化學品!$D$2:$D$37,1,0))</f>
        <v>0</v>
      </c>
      <c r="T16" s="185" t="e">
        <f>VLOOKUP(篩選器!A16,環化局調查36種化學品!$B$2:$B$37,1,0)</f>
        <v>#N/A</v>
      </c>
      <c r="U16" s="186">
        <f>IF(ISNA(VLOOKUP(B16,禁止用於食品及飼料!$F$2:$F$16,1,0)),0,VLOOKUP(B16,禁止用於食品及飼料!$F$2:$F$16,1,0))</f>
        <v>0</v>
      </c>
    </row>
    <row r="17" spans="1:21" ht="17.25" thickBot="1">
      <c r="A17" s="184">
        <f>化學品清單!A17</f>
        <v>0</v>
      </c>
      <c r="B17" s="107">
        <f>化學品清單!B17</f>
        <v>0</v>
      </c>
      <c r="C17" s="107">
        <f>化學品清單!C17</f>
        <v>0</v>
      </c>
      <c r="D17" s="107">
        <f>化學品清單!D17</f>
        <v>0</v>
      </c>
      <c r="E17" s="107"/>
      <c r="F17" s="272" t="e">
        <f>VLOOKUP(A17,毒化物清單!$C$3:$C$359,1,FALSE)</f>
        <v>#N/A</v>
      </c>
      <c r="G17" s="272">
        <f>IF(ISNA(VLOOKUP(B17,毒化物清單!$F$3:$F$359,1,0)),0,VLOOKUP(B17,毒化物清單!$F$3:$F$359,1,0))</f>
        <v>0</v>
      </c>
      <c r="H17" s="185" t="e">
        <f>VLOOKUP(A17,先驅化學品清單!$M$2:$M$19,1,0)</f>
        <v>#N/A</v>
      </c>
      <c r="I17" s="185">
        <f>IF(ISNA(VLOOKUP(B17,先驅化學品清單!$K$2:$K$19,1,0)),0,(VLOOKUP(B17,先驅化學品清單!$K$2:$K$19,1,0)))</f>
        <v>0</v>
      </c>
      <c r="J17" s="185" t="e">
        <f>VLOOKUP(A17,特定化學物質!$C$3:$C$84,1,0)</f>
        <v>#N/A</v>
      </c>
      <c r="K17" s="185">
        <f>IF(ISNA(VLOOKUP(B17,特定化學物質!$D$3:$D$84,1,0)),0,VLOOKUP(B17,特定化學物質!$D$3:$D$84,1,0))</f>
        <v>0</v>
      </c>
      <c r="L17" s="185" t="e">
        <f>VLOOKUP(A17,優先化學品全部清單!$B$2:$B$602,1,0)</f>
        <v>#N/A</v>
      </c>
      <c r="M17" s="185">
        <f>IF(ISNA(VLOOKUP(B17,優先化學品全部清單!$C$2:$C$602,1,0)),0,VLOOKUP(B17,優先化學品全部清單!$C$2:$C$602,1,0))</f>
        <v>0</v>
      </c>
      <c r="N17" s="185" t="e">
        <f>VLOOKUP(A17,有機溶劑化學品!$C$3:$C$59,1,0)</f>
        <v>#N/A</v>
      </c>
      <c r="O17" s="185">
        <f>IF(ISNA(VLOOKUP(B17,有機溶劑化學品!$D$4:$D$59,1,0)),0,VLOOKUP(B17,有機溶劑化學品!$D$4:$D$59,1,0))</f>
        <v>0</v>
      </c>
      <c r="P17" s="185" t="e">
        <f>VLOOKUP(篩選器!A17,環保局統計食安化學藥品113種!$D$2:$D$100,1,0)</f>
        <v>#N/A</v>
      </c>
      <c r="Q17" s="185">
        <f>IF(ISNA(VLOOKUP(B17,環保局統計食安化學藥品113種!$F$2:$F$100,1,0)),0,VLOOKUP(B17,環保局統計食安化學藥品113種!$F$2:$F$100,1,0))</f>
        <v>0</v>
      </c>
      <c r="R17" s="185" t="e">
        <f>VLOOKUP(篩選器!A17,環化局調查36種化學品!$B$2:$B$37,1,0)</f>
        <v>#N/A</v>
      </c>
      <c r="S17" s="186">
        <f>IF(ISNA(VLOOKUP(B17,環化局調查36種化學品!$D$2:$D$37,1,0)),0,VLOOKUP(B17,環化局調查36種化學品!$D$2:$D$37,1,0))</f>
        <v>0</v>
      </c>
      <c r="T17" s="185" t="e">
        <f>VLOOKUP(篩選器!A17,環化局調查36種化學品!$B$2:$B$37,1,0)</f>
        <v>#N/A</v>
      </c>
      <c r="U17" s="186">
        <f>IF(ISNA(VLOOKUP(B17,禁止用於食品及飼料!$F$2:$F$16,1,0)),0,VLOOKUP(B17,禁止用於食品及飼料!$F$2:$F$16,1,0))</f>
        <v>0</v>
      </c>
    </row>
    <row r="18" spans="1:21" ht="17.25" thickBot="1">
      <c r="A18" s="184">
        <f>化學品清單!A18</f>
        <v>0</v>
      </c>
      <c r="B18" s="107">
        <f>化學品清單!B18</f>
        <v>0</v>
      </c>
      <c r="C18" s="107">
        <f>化學品清單!C18</f>
        <v>0</v>
      </c>
      <c r="D18" s="107">
        <f>化學品清單!D18</f>
        <v>0</v>
      </c>
      <c r="E18" s="107"/>
      <c r="F18" s="272" t="e">
        <f>VLOOKUP(A18,毒化物清單!$C$3:$C$359,1,FALSE)</f>
        <v>#N/A</v>
      </c>
      <c r="G18" s="272">
        <f>IF(ISNA(VLOOKUP(B18,毒化物清單!$F$3:$F$359,1,0)),0,VLOOKUP(B18,毒化物清單!$F$3:$F$359,1,0))</f>
        <v>0</v>
      </c>
      <c r="H18" s="185" t="e">
        <f>VLOOKUP(A18,先驅化學品清單!$M$2:$M$19,1,0)</f>
        <v>#N/A</v>
      </c>
      <c r="I18" s="185">
        <f>IF(ISNA(VLOOKUP(B18,先驅化學品清單!$K$2:$K$19,1,0)),0,(VLOOKUP(B18,先驅化學品清單!$K$2:$K$19,1,0)))</f>
        <v>0</v>
      </c>
      <c r="J18" s="185" t="e">
        <f>VLOOKUP(A18,特定化學物質!$C$3:$C$84,1,0)</f>
        <v>#N/A</v>
      </c>
      <c r="K18" s="185">
        <f>IF(ISNA(VLOOKUP(B18,特定化學物質!$D$3:$D$84,1,0)),0,VLOOKUP(B18,特定化學物質!$D$3:$D$84,1,0))</f>
        <v>0</v>
      </c>
      <c r="L18" s="185" t="e">
        <f>VLOOKUP(A18,優先化學品全部清單!$B$2:$B$602,1,0)</f>
        <v>#N/A</v>
      </c>
      <c r="M18" s="185">
        <f>IF(ISNA(VLOOKUP(B18,優先化學品全部清單!$C$2:$C$602,1,0)),0,VLOOKUP(B18,優先化學品全部清單!$C$2:$C$602,1,0))</f>
        <v>0</v>
      </c>
      <c r="N18" s="185" t="e">
        <f>VLOOKUP(A18,有機溶劑化學品!$C$3:$C$59,1,0)</f>
        <v>#N/A</v>
      </c>
      <c r="O18" s="185">
        <f>IF(ISNA(VLOOKUP(B18,有機溶劑化學品!$D$4:$D$59,1,0)),0,VLOOKUP(B18,有機溶劑化學品!$D$4:$D$59,1,0))</f>
        <v>0</v>
      </c>
      <c r="P18" s="185" t="e">
        <f>VLOOKUP(篩選器!A18,環保局統計食安化學藥品113種!$D$2:$D$100,1,0)</f>
        <v>#N/A</v>
      </c>
      <c r="Q18" s="185">
        <f>IF(ISNA(VLOOKUP(B18,環保局統計食安化學藥品113種!$F$2:$F$100,1,0)),0,VLOOKUP(B18,環保局統計食安化學藥品113種!$F$2:$F$100,1,0))</f>
        <v>0</v>
      </c>
      <c r="R18" s="185" t="e">
        <f>VLOOKUP(篩選器!A18,環化局調查36種化學品!$B$2:$B$37,1,0)</f>
        <v>#N/A</v>
      </c>
      <c r="S18" s="186">
        <f>IF(ISNA(VLOOKUP(B18,環化局調查36種化學品!$D$2:$D$37,1,0)),0,VLOOKUP(B18,環化局調查36種化學品!$D$2:$D$37,1,0))</f>
        <v>0</v>
      </c>
      <c r="T18" s="185" t="e">
        <f>VLOOKUP(篩選器!A18,環化局調查36種化學品!$B$2:$B$37,1,0)</f>
        <v>#N/A</v>
      </c>
      <c r="U18" s="186">
        <f>IF(ISNA(VLOOKUP(B18,禁止用於食品及飼料!$F$2:$F$16,1,0)),0,VLOOKUP(B18,禁止用於食品及飼料!$F$2:$F$16,1,0))</f>
        <v>0</v>
      </c>
    </row>
    <row r="19" spans="1:21" ht="17.25" thickBot="1">
      <c r="A19" s="184">
        <f>化學品清單!A19</f>
        <v>0</v>
      </c>
      <c r="B19" s="107">
        <f>化學品清單!B19</f>
        <v>0</v>
      </c>
      <c r="C19" s="107">
        <f>化學品清單!C19</f>
        <v>0</v>
      </c>
      <c r="D19" s="107">
        <f>化學品清單!D19</f>
        <v>0</v>
      </c>
      <c r="E19" s="107"/>
      <c r="F19" s="272" t="e">
        <f>VLOOKUP(A19,毒化物清單!$C$3:$C$359,1,FALSE)</f>
        <v>#N/A</v>
      </c>
      <c r="G19" s="272">
        <f>IF(ISNA(VLOOKUP(B19,毒化物清單!$F$3:$F$359,1,0)),0,VLOOKUP(B19,毒化物清單!$F$3:$F$359,1,0))</f>
        <v>0</v>
      </c>
      <c r="H19" s="185" t="e">
        <f>VLOOKUP(A19,先驅化學品清單!$M$2:$M$19,1,0)</f>
        <v>#N/A</v>
      </c>
      <c r="I19" s="185">
        <f>IF(ISNA(VLOOKUP(B19,先驅化學品清單!$K$2:$K$19,1,0)),0,(VLOOKUP(B19,先驅化學品清單!$K$2:$K$19,1,0)))</f>
        <v>0</v>
      </c>
      <c r="J19" s="185" t="e">
        <f>VLOOKUP(A19,特定化學物質!$C$3:$C$84,1,0)</f>
        <v>#N/A</v>
      </c>
      <c r="K19" s="185">
        <f>IF(ISNA(VLOOKUP(B19,特定化學物質!$D$3:$D$84,1,0)),0,VLOOKUP(B19,特定化學物質!$D$3:$D$84,1,0))</f>
        <v>0</v>
      </c>
      <c r="L19" s="185" t="e">
        <f>VLOOKUP(A19,優先化學品全部清單!$B$2:$B$602,1,0)</f>
        <v>#N/A</v>
      </c>
      <c r="M19" s="185">
        <f>IF(ISNA(VLOOKUP(B19,優先化學品全部清單!$C$2:$C$602,1,0)),0,VLOOKUP(B19,優先化學品全部清單!$C$2:$C$602,1,0))</f>
        <v>0</v>
      </c>
      <c r="N19" s="185" t="e">
        <f>VLOOKUP(A19,有機溶劑化學品!$C$3:$C$59,1,0)</f>
        <v>#N/A</v>
      </c>
      <c r="O19" s="185">
        <f>IF(ISNA(VLOOKUP(B19,有機溶劑化學品!$D$4:$D$59,1,0)),0,VLOOKUP(B19,有機溶劑化學品!$D$4:$D$59,1,0))</f>
        <v>0</v>
      </c>
      <c r="P19" s="185" t="e">
        <f>VLOOKUP(篩選器!A19,環保局統計食安化學藥品113種!$D$2:$D$100,1,0)</f>
        <v>#N/A</v>
      </c>
      <c r="Q19" s="185">
        <f>IF(ISNA(VLOOKUP(B19,環保局統計食安化學藥品113種!$F$2:$F$100,1,0)),0,VLOOKUP(B19,環保局統計食安化學藥品113種!$F$2:$F$100,1,0))</f>
        <v>0</v>
      </c>
      <c r="R19" s="185" t="e">
        <f>VLOOKUP(篩選器!A19,環化局調查36種化學品!$B$2:$B$37,1,0)</f>
        <v>#N/A</v>
      </c>
      <c r="S19" s="186">
        <f>IF(ISNA(VLOOKUP(B19,環化局調查36種化學品!$D$2:$D$37,1,0)),0,VLOOKUP(B19,環化局調查36種化學品!$D$2:$D$37,1,0))</f>
        <v>0</v>
      </c>
      <c r="T19" s="185" t="e">
        <f>VLOOKUP(篩選器!A19,環化局調查36種化學品!$B$2:$B$37,1,0)</f>
        <v>#N/A</v>
      </c>
      <c r="U19" s="186">
        <f>IF(ISNA(VLOOKUP(B19,禁止用於食品及飼料!$F$2:$F$16,1,0)),0,VLOOKUP(B19,禁止用於食品及飼料!$F$2:$F$16,1,0))</f>
        <v>0</v>
      </c>
    </row>
    <row r="20" spans="1:21" ht="17.25" thickBot="1">
      <c r="A20" s="184">
        <f>化學品清單!A20</f>
        <v>0</v>
      </c>
      <c r="B20" s="107">
        <f>化學品清單!B20</f>
        <v>0</v>
      </c>
      <c r="C20" s="107">
        <f>化學品清單!C20</f>
        <v>0</v>
      </c>
      <c r="D20" s="107">
        <f>化學品清單!D20</f>
        <v>0</v>
      </c>
      <c r="E20" s="107"/>
      <c r="F20" s="272" t="e">
        <f>VLOOKUP(A20,毒化物清單!$C$3:$C$359,1,FALSE)</f>
        <v>#N/A</v>
      </c>
      <c r="G20" s="272">
        <f>IF(ISNA(VLOOKUP(B20,毒化物清單!$F$3:$F$359,1,0)),0,VLOOKUP(B20,毒化物清單!$F$3:$F$359,1,0))</f>
        <v>0</v>
      </c>
      <c r="H20" s="185" t="e">
        <f>VLOOKUP(A20,先驅化學品清單!$M$2:$M$19,1,0)</f>
        <v>#N/A</v>
      </c>
      <c r="I20" s="185">
        <f>IF(ISNA(VLOOKUP(B20,先驅化學品清單!$K$2:$K$19,1,0)),0,(VLOOKUP(B20,先驅化學品清單!$K$2:$K$19,1,0)))</f>
        <v>0</v>
      </c>
      <c r="J20" s="185" t="e">
        <f>VLOOKUP(A20,特定化學物質!$C$3:$C$84,1,0)</f>
        <v>#N/A</v>
      </c>
      <c r="K20" s="185">
        <f>IF(ISNA(VLOOKUP(B20,特定化學物質!$D$3:$D$84,1,0)),0,VLOOKUP(B20,特定化學物質!$D$3:$D$84,1,0))</f>
        <v>0</v>
      </c>
      <c r="L20" s="185" t="e">
        <f>VLOOKUP(A20,優先化學品全部清單!$B$2:$B$602,1,0)</f>
        <v>#N/A</v>
      </c>
      <c r="M20" s="185">
        <f>IF(ISNA(VLOOKUP(B20,優先化學品全部清單!$C$2:$C$602,1,0)),0,VLOOKUP(B20,優先化學品全部清單!$C$2:$C$602,1,0))</f>
        <v>0</v>
      </c>
      <c r="N20" s="185" t="e">
        <f>VLOOKUP(A20,有機溶劑化學品!$C$3:$C$59,1,0)</f>
        <v>#N/A</v>
      </c>
      <c r="O20" s="185">
        <f>IF(ISNA(VLOOKUP(B20,有機溶劑化學品!$D$4:$D$59,1,0)),0,VLOOKUP(B20,有機溶劑化學品!$D$4:$D$59,1,0))</f>
        <v>0</v>
      </c>
      <c r="P20" s="185" t="e">
        <f>VLOOKUP(篩選器!A20,環保局統計食安化學藥品113種!$D$2:$D$100,1,0)</f>
        <v>#N/A</v>
      </c>
      <c r="Q20" s="185">
        <f>IF(ISNA(VLOOKUP(B20,環保局統計食安化學藥品113種!$F$2:$F$100,1,0)),0,VLOOKUP(B20,環保局統計食安化學藥品113種!$F$2:$F$100,1,0))</f>
        <v>0</v>
      </c>
      <c r="R20" s="185" t="e">
        <f>VLOOKUP(篩選器!A20,環化局調查36種化學品!$B$2:$B$37,1,0)</f>
        <v>#N/A</v>
      </c>
      <c r="S20" s="186">
        <f>IF(ISNA(VLOOKUP(B20,環化局調查36種化學品!$D$2:$D$37,1,0)),0,VLOOKUP(B20,環化局調查36種化學品!$D$2:$D$37,1,0))</f>
        <v>0</v>
      </c>
      <c r="T20" s="185" t="e">
        <f>VLOOKUP(篩選器!A20,環化局調查36種化學品!$B$2:$B$37,1,0)</f>
        <v>#N/A</v>
      </c>
      <c r="U20" s="186">
        <f>IF(ISNA(VLOOKUP(B20,禁止用於食品及飼料!$F$2:$F$16,1,0)),0,VLOOKUP(B20,禁止用於食品及飼料!$F$2:$F$16,1,0))</f>
        <v>0</v>
      </c>
    </row>
    <row r="21" spans="1:21" ht="17.25" thickBot="1">
      <c r="A21" s="184">
        <f>化學品清單!A21</f>
        <v>0</v>
      </c>
      <c r="B21" s="107">
        <f>化學品清單!B21</f>
        <v>0</v>
      </c>
      <c r="C21" s="107">
        <f>化學品清單!C21</f>
        <v>0</v>
      </c>
      <c r="D21" s="107">
        <f>化學品清單!D21</f>
        <v>0</v>
      </c>
      <c r="E21" s="107"/>
      <c r="F21" s="272" t="e">
        <f>VLOOKUP(A21,毒化物清單!$C$3:$C$359,1,FALSE)</f>
        <v>#N/A</v>
      </c>
      <c r="G21" s="272">
        <f>IF(ISNA(VLOOKUP(B21,毒化物清單!$F$3:$F$359,1,0)),0,VLOOKUP(B21,毒化物清單!$F$3:$F$359,1,0))</f>
        <v>0</v>
      </c>
      <c r="H21" s="185" t="e">
        <f>VLOOKUP(A21,先驅化學品清單!$M$2:$M$19,1,0)</f>
        <v>#N/A</v>
      </c>
      <c r="I21" s="185">
        <f>IF(ISNA(VLOOKUP(B21,先驅化學品清單!$K$2:$K$19,1,0)),0,(VLOOKUP(B21,先驅化學品清單!$K$2:$K$19,1,0)))</f>
        <v>0</v>
      </c>
      <c r="J21" s="185" t="e">
        <f>VLOOKUP(A21,特定化學物質!$C$3:$C$84,1,0)</f>
        <v>#N/A</v>
      </c>
      <c r="K21" s="185">
        <f>IF(ISNA(VLOOKUP(B21,特定化學物質!$D$3:$D$84,1,0)),0,VLOOKUP(B21,特定化學物質!$D$3:$D$84,1,0))</f>
        <v>0</v>
      </c>
      <c r="L21" s="185" t="e">
        <f>VLOOKUP(A21,優先化學品全部清單!$B$2:$B$602,1,0)</f>
        <v>#N/A</v>
      </c>
      <c r="M21" s="185">
        <f>IF(ISNA(VLOOKUP(B21,優先化學品全部清單!$C$2:$C$602,1,0)),0,VLOOKUP(B21,優先化學品全部清單!$C$2:$C$602,1,0))</f>
        <v>0</v>
      </c>
      <c r="N21" s="185" t="e">
        <f>VLOOKUP(A21,有機溶劑化學品!$C$3:$C$59,1,0)</f>
        <v>#N/A</v>
      </c>
      <c r="O21" s="185">
        <f>IF(ISNA(VLOOKUP(B21,有機溶劑化學品!$D$4:$D$59,1,0)),0,VLOOKUP(B21,有機溶劑化學品!$D$4:$D$59,1,0))</f>
        <v>0</v>
      </c>
      <c r="P21" s="185" t="e">
        <f>VLOOKUP(篩選器!A21,環保局統計食安化學藥品113種!$D$2:$D$100,1,0)</f>
        <v>#N/A</v>
      </c>
      <c r="Q21" s="185">
        <f>IF(ISNA(VLOOKUP(B21,環保局統計食安化學藥品113種!$F$2:$F$100,1,0)),0,VLOOKUP(B21,環保局統計食安化學藥品113種!$F$2:$F$100,1,0))</f>
        <v>0</v>
      </c>
      <c r="R21" s="185" t="e">
        <f>VLOOKUP(篩選器!A21,環化局調查36種化學品!$B$2:$B$37,1,0)</f>
        <v>#N/A</v>
      </c>
      <c r="S21" s="186">
        <f>IF(ISNA(VLOOKUP(B21,環化局調查36種化學品!$D$2:$D$37,1,0)),0,VLOOKUP(B21,環化局調查36種化學品!$D$2:$D$37,1,0))</f>
        <v>0</v>
      </c>
      <c r="T21" s="185" t="e">
        <f>VLOOKUP(篩選器!A21,環化局調查36種化學品!$B$2:$B$37,1,0)</f>
        <v>#N/A</v>
      </c>
      <c r="U21" s="186">
        <f>IF(ISNA(VLOOKUP(B21,禁止用於食品及飼料!$F$2:$F$16,1,0)),0,VLOOKUP(B21,禁止用於食品及飼料!$F$2:$F$16,1,0))</f>
        <v>0</v>
      </c>
    </row>
    <row r="22" spans="1:21" ht="17.25" thickBot="1">
      <c r="A22" s="184">
        <f>化學品清單!A22</f>
        <v>0</v>
      </c>
      <c r="B22" s="107">
        <f>化學品清單!B22</f>
        <v>0</v>
      </c>
      <c r="C22" s="107">
        <f>化學品清單!C22</f>
        <v>0</v>
      </c>
      <c r="D22" s="107">
        <f>化學品清單!D22</f>
        <v>0</v>
      </c>
      <c r="E22" s="107"/>
      <c r="F22" s="272" t="e">
        <f>VLOOKUP(A22,毒化物清單!$C$3:$C$359,1,FALSE)</f>
        <v>#N/A</v>
      </c>
      <c r="G22" s="272">
        <f>IF(ISNA(VLOOKUP(B22,毒化物清單!$F$3:$F$359,1,0)),0,VLOOKUP(B22,毒化物清單!$F$3:$F$359,1,0))</f>
        <v>0</v>
      </c>
      <c r="H22" s="185" t="e">
        <f>VLOOKUP(A22,先驅化學品清單!$M$2:$M$19,1,0)</f>
        <v>#N/A</v>
      </c>
      <c r="I22" s="185">
        <f>IF(ISNA(VLOOKUP(B22,先驅化學品清單!$K$2:$K$19,1,0)),0,(VLOOKUP(B22,先驅化學品清單!$K$2:$K$19,1,0)))</f>
        <v>0</v>
      </c>
      <c r="J22" s="185" t="e">
        <f>VLOOKUP(A22,特定化學物質!$C$3:$C$84,1,0)</f>
        <v>#N/A</v>
      </c>
      <c r="K22" s="185">
        <f>IF(ISNA(VLOOKUP(B22,特定化學物質!$D$3:$D$84,1,0)),0,VLOOKUP(B22,特定化學物質!$D$3:$D$84,1,0))</f>
        <v>0</v>
      </c>
      <c r="L22" s="185" t="e">
        <f>VLOOKUP(A22,優先化學品全部清單!$B$2:$B$602,1,0)</f>
        <v>#N/A</v>
      </c>
      <c r="M22" s="185">
        <f>IF(ISNA(VLOOKUP(B22,優先化學品全部清單!$C$2:$C$602,1,0)),0,VLOOKUP(B22,優先化學品全部清單!$C$2:$C$602,1,0))</f>
        <v>0</v>
      </c>
      <c r="N22" s="185" t="e">
        <f>VLOOKUP(A22,有機溶劑化學品!$C$3:$C$59,1,0)</f>
        <v>#N/A</v>
      </c>
      <c r="O22" s="185">
        <f>IF(ISNA(VLOOKUP(B22,有機溶劑化學品!$D$4:$D$59,1,0)),0,VLOOKUP(B22,有機溶劑化學品!$D$4:$D$59,1,0))</f>
        <v>0</v>
      </c>
      <c r="P22" s="185" t="e">
        <f>VLOOKUP(篩選器!A22,環保局統計食安化學藥品113種!$D$2:$D$100,1,0)</f>
        <v>#N/A</v>
      </c>
      <c r="Q22" s="185">
        <f>IF(ISNA(VLOOKUP(B22,環保局統計食安化學藥品113種!$F$2:$F$100,1,0)),0,VLOOKUP(B22,環保局統計食安化學藥品113種!$F$2:$F$100,1,0))</f>
        <v>0</v>
      </c>
      <c r="R22" s="185" t="e">
        <f>VLOOKUP(篩選器!A22,環化局調查36種化學品!$B$2:$B$37,1,0)</f>
        <v>#N/A</v>
      </c>
      <c r="S22" s="186">
        <f>IF(ISNA(VLOOKUP(B22,環化局調查36種化學品!$D$2:$D$37,1,0)),0,VLOOKUP(B22,環化局調查36種化學品!$D$2:$D$37,1,0))</f>
        <v>0</v>
      </c>
      <c r="T22" s="185" t="e">
        <f>VLOOKUP(篩選器!A22,環化局調查36種化學品!$B$2:$B$37,1,0)</f>
        <v>#N/A</v>
      </c>
      <c r="U22" s="186">
        <f>IF(ISNA(VLOOKUP(B22,禁止用於食品及飼料!$F$2:$F$16,1,0)),0,VLOOKUP(B22,禁止用於食品及飼料!$F$2:$F$16,1,0))</f>
        <v>0</v>
      </c>
    </row>
    <row r="23" spans="1:21" ht="17.25" thickBot="1">
      <c r="A23" s="184">
        <f>化學品清單!A23</f>
        <v>0</v>
      </c>
      <c r="B23" s="107">
        <f>化學品清單!B23</f>
        <v>0</v>
      </c>
      <c r="C23" s="107">
        <f>化學品清單!C23</f>
        <v>0</v>
      </c>
      <c r="D23" s="107">
        <f>化學品清單!D23</f>
        <v>0</v>
      </c>
      <c r="E23" s="107"/>
      <c r="F23" s="272" t="e">
        <f>VLOOKUP(A23,毒化物清單!$C$3:$C$359,1,FALSE)</f>
        <v>#N/A</v>
      </c>
      <c r="G23" s="272">
        <f>IF(ISNA(VLOOKUP(B23,毒化物清單!$F$3:$F$359,1,0)),0,VLOOKUP(B23,毒化物清單!$F$3:$F$359,1,0))</f>
        <v>0</v>
      </c>
      <c r="H23" s="185" t="e">
        <f>VLOOKUP(A23,先驅化學品清單!$M$2:$M$19,1,0)</f>
        <v>#N/A</v>
      </c>
      <c r="I23" s="185">
        <f>IF(ISNA(VLOOKUP(B23,先驅化學品清單!$K$2:$K$19,1,0)),0,(VLOOKUP(B23,先驅化學品清單!$K$2:$K$19,1,0)))</f>
        <v>0</v>
      </c>
      <c r="J23" s="185" t="e">
        <f>VLOOKUP(A23,特定化學物質!$C$3:$C$84,1,0)</f>
        <v>#N/A</v>
      </c>
      <c r="K23" s="185">
        <f>IF(ISNA(VLOOKUP(B23,特定化學物質!$D$3:$D$84,1,0)),0,VLOOKUP(B23,特定化學物質!$D$3:$D$84,1,0))</f>
        <v>0</v>
      </c>
      <c r="L23" s="185" t="e">
        <f>VLOOKUP(A23,優先化學品全部清單!$B$2:$B$602,1,0)</f>
        <v>#N/A</v>
      </c>
      <c r="M23" s="185">
        <f>IF(ISNA(VLOOKUP(B23,優先化學品全部清單!$C$2:$C$602,1,0)),0,VLOOKUP(B23,優先化學品全部清單!$C$2:$C$602,1,0))</f>
        <v>0</v>
      </c>
      <c r="N23" s="185" t="e">
        <f>VLOOKUP(A23,有機溶劑化學品!$C$3:$C$59,1,0)</f>
        <v>#N/A</v>
      </c>
      <c r="O23" s="185">
        <f>IF(ISNA(VLOOKUP(B23,有機溶劑化學品!$D$4:$D$59,1,0)),0,VLOOKUP(B23,有機溶劑化學品!$D$4:$D$59,1,0))</f>
        <v>0</v>
      </c>
      <c r="P23" s="185" t="e">
        <f>VLOOKUP(篩選器!A23,環保局統計食安化學藥品113種!$D$2:$D$100,1,0)</f>
        <v>#N/A</v>
      </c>
      <c r="Q23" s="185">
        <f>IF(ISNA(VLOOKUP(B23,環保局統計食安化學藥品113種!$F$2:$F$100,1,0)),0,VLOOKUP(B23,環保局統計食安化學藥品113種!$F$2:$F$100,1,0))</f>
        <v>0</v>
      </c>
      <c r="R23" s="185" t="e">
        <f>VLOOKUP(篩選器!A23,環化局調查36種化學品!$B$2:$B$37,1,0)</f>
        <v>#N/A</v>
      </c>
      <c r="S23" s="186">
        <f>IF(ISNA(VLOOKUP(B23,環化局調查36種化學品!$D$2:$D$37,1,0)),0,VLOOKUP(B23,環化局調查36種化學品!$D$2:$D$37,1,0))</f>
        <v>0</v>
      </c>
      <c r="T23" s="185" t="e">
        <f>VLOOKUP(篩選器!A23,環化局調查36種化學品!$B$2:$B$37,1,0)</f>
        <v>#N/A</v>
      </c>
      <c r="U23" s="186">
        <f>IF(ISNA(VLOOKUP(B23,禁止用於食品及飼料!$F$2:$F$16,1,0)),0,VLOOKUP(B23,禁止用於食品及飼料!$F$2:$F$16,1,0))</f>
        <v>0</v>
      </c>
    </row>
    <row r="24" spans="1:21" ht="17.25" thickBot="1">
      <c r="A24" s="184">
        <f>化學品清單!A24</f>
        <v>0</v>
      </c>
      <c r="B24" s="107">
        <f>化學品清單!B24</f>
        <v>0</v>
      </c>
      <c r="C24" s="107">
        <f>化學品清單!C24</f>
        <v>0</v>
      </c>
      <c r="D24" s="107">
        <f>化學品清單!D24</f>
        <v>0</v>
      </c>
      <c r="E24" s="107"/>
      <c r="F24" s="272" t="e">
        <f>VLOOKUP(A24,毒化物清單!$C$3:$C$359,1,FALSE)</f>
        <v>#N/A</v>
      </c>
      <c r="G24" s="272">
        <f>IF(ISNA(VLOOKUP(B24,毒化物清單!$F$3:$F$359,1,0)),0,VLOOKUP(B24,毒化物清單!$F$3:$F$359,1,0))</f>
        <v>0</v>
      </c>
      <c r="H24" s="185" t="e">
        <f>VLOOKUP(A24,先驅化學品清單!$M$2:$M$19,1,0)</f>
        <v>#N/A</v>
      </c>
      <c r="I24" s="185">
        <f>IF(ISNA(VLOOKUP(B24,先驅化學品清單!$K$2:$K$19,1,0)),0,(VLOOKUP(B24,先驅化學品清單!$K$2:$K$19,1,0)))</f>
        <v>0</v>
      </c>
      <c r="J24" s="185" t="e">
        <f>VLOOKUP(A24,特定化學物質!$C$3:$C$84,1,0)</f>
        <v>#N/A</v>
      </c>
      <c r="K24" s="185">
        <f>IF(ISNA(VLOOKUP(B24,特定化學物質!$D$3:$D$84,1,0)),0,VLOOKUP(B24,特定化學物質!$D$3:$D$84,1,0))</f>
        <v>0</v>
      </c>
      <c r="L24" s="185" t="e">
        <f>VLOOKUP(A24,優先化學品全部清單!$B$2:$B$602,1,0)</f>
        <v>#N/A</v>
      </c>
      <c r="M24" s="185">
        <f>IF(ISNA(VLOOKUP(B24,優先化學品全部清單!$C$2:$C$602,1,0)),0,VLOOKUP(B24,優先化學品全部清單!$C$2:$C$602,1,0))</f>
        <v>0</v>
      </c>
      <c r="N24" s="185" t="e">
        <f>VLOOKUP(A24,有機溶劑化學品!$C$3:$C$59,1,0)</f>
        <v>#N/A</v>
      </c>
      <c r="O24" s="185">
        <f>IF(ISNA(VLOOKUP(B24,有機溶劑化學品!$D$4:$D$59,1,0)),0,VLOOKUP(B24,有機溶劑化學品!$D$4:$D$59,1,0))</f>
        <v>0</v>
      </c>
      <c r="P24" s="185" t="e">
        <f>VLOOKUP(篩選器!A24,環保局統計食安化學藥品113種!$D$2:$D$100,1,0)</f>
        <v>#N/A</v>
      </c>
      <c r="Q24" s="185">
        <f>IF(ISNA(VLOOKUP(B24,環保局統計食安化學藥品113種!$F$2:$F$100,1,0)),0,VLOOKUP(B24,環保局統計食安化學藥品113種!$F$2:$F$100,1,0))</f>
        <v>0</v>
      </c>
      <c r="R24" s="185" t="e">
        <f>VLOOKUP(篩選器!A24,環化局調查36種化學品!$B$2:$B$37,1,0)</f>
        <v>#N/A</v>
      </c>
      <c r="S24" s="186">
        <f>IF(ISNA(VLOOKUP(B24,環化局調查36種化學品!$D$2:$D$37,1,0)),0,VLOOKUP(B24,環化局調查36種化學品!$D$2:$D$37,1,0))</f>
        <v>0</v>
      </c>
      <c r="T24" s="185" t="e">
        <f>VLOOKUP(篩選器!A24,環化局調查36種化學品!$B$2:$B$37,1,0)</f>
        <v>#N/A</v>
      </c>
      <c r="U24" s="186">
        <f>IF(ISNA(VLOOKUP(B24,禁止用於食品及飼料!$F$2:$F$16,1,0)),0,VLOOKUP(B24,禁止用於食品及飼料!$F$2:$F$16,1,0))</f>
        <v>0</v>
      </c>
    </row>
    <row r="25" spans="1:21" ht="17.25" thickBot="1">
      <c r="A25" s="184">
        <f>化學品清單!A25</f>
        <v>0</v>
      </c>
      <c r="B25" s="107">
        <f>化學品清單!B25</f>
        <v>0</v>
      </c>
      <c r="C25" s="107">
        <f>化學品清單!C25</f>
        <v>0</v>
      </c>
      <c r="D25" s="107">
        <f>化學品清單!D25</f>
        <v>0</v>
      </c>
      <c r="E25" s="107"/>
      <c r="F25" s="272" t="e">
        <f>VLOOKUP(A25,毒化物清單!$C$3:$C$359,1,FALSE)</f>
        <v>#N/A</v>
      </c>
      <c r="G25" s="272">
        <f>IF(ISNA(VLOOKUP(B25,毒化物清單!$F$3:$F$359,1,0)),0,VLOOKUP(B25,毒化物清單!$F$3:$F$359,1,0))</f>
        <v>0</v>
      </c>
      <c r="H25" s="185" t="e">
        <f>VLOOKUP(A25,先驅化學品清單!$M$2:$M$19,1,0)</f>
        <v>#N/A</v>
      </c>
      <c r="I25" s="185">
        <f>IF(ISNA(VLOOKUP(B25,先驅化學品清單!$K$2:$K$19,1,0)),0,(VLOOKUP(B25,先驅化學品清單!$K$2:$K$19,1,0)))</f>
        <v>0</v>
      </c>
      <c r="J25" s="185" t="e">
        <f>VLOOKUP(A25,特定化學物質!$C$3:$C$84,1,0)</f>
        <v>#N/A</v>
      </c>
      <c r="K25" s="185">
        <f>IF(ISNA(VLOOKUP(B25,特定化學物質!$D$3:$D$84,1,0)),0,VLOOKUP(B25,特定化學物質!$D$3:$D$84,1,0))</f>
        <v>0</v>
      </c>
      <c r="L25" s="185" t="e">
        <f>VLOOKUP(A25,優先化學品全部清單!$B$2:$B$602,1,0)</f>
        <v>#N/A</v>
      </c>
      <c r="M25" s="185">
        <f>IF(ISNA(VLOOKUP(B25,優先化學品全部清單!$C$2:$C$602,1,0)),0,VLOOKUP(B25,優先化學品全部清單!$C$2:$C$602,1,0))</f>
        <v>0</v>
      </c>
      <c r="N25" s="185" t="e">
        <f>VLOOKUP(A25,有機溶劑化學品!$C$3:$C$59,1,0)</f>
        <v>#N/A</v>
      </c>
      <c r="O25" s="185">
        <f>IF(ISNA(VLOOKUP(B25,有機溶劑化學品!$D$4:$D$59,1,0)),0,VLOOKUP(B25,有機溶劑化學品!$D$4:$D$59,1,0))</f>
        <v>0</v>
      </c>
      <c r="P25" s="185" t="e">
        <f>VLOOKUP(篩選器!A25,環保局統計食安化學藥品113種!$D$2:$D$100,1,0)</f>
        <v>#N/A</v>
      </c>
      <c r="Q25" s="185">
        <f>IF(ISNA(VLOOKUP(B25,環保局統計食安化學藥品113種!$F$2:$F$100,1,0)),0,VLOOKUP(B25,環保局統計食安化學藥品113種!$F$2:$F$100,1,0))</f>
        <v>0</v>
      </c>
      <c r="R25" s="185" t="e">
        <f>VLOOKUP(篩選器!A25,環化局調查36種化學品!$B$2:$B$37,1,0)</f>
        <v>#N/A</v>
      </c>
      <c r="S25" s="186">
        <f>IF(ISNA(VLOOKUP(B25,環化局調查36種化學品!$D$2:$D$37,1,0)),0,VLOOKUP(B25,環化局調查36種化學品!$D$2:$D$37,1,0))</f>
        <v>0</v>
      </c>
      <c r="T25" s="185" t="e">
        <f>VLOOKUP(篩選器!A25,環化局調查36種化學品!$B$2:$B$37,1,0)</f>
        <v>#N/A</v>
      </c>
      <c r="U25" s="186">
        <f>IF(ISNA(VLOOKUP(B25,禁止用於食品及飼料!$F$2:$F$16,1,0)),0,VLOOKUP(B25,禁止用於食品及飼料!$F$2:$F$16,1,0))</f>
        <v>0</v>
      </c>
    </row>
    <row r="26" spans="1:21" ht="17.25" thickBot="1">
      <c r="A26" s="184">
        <f>化學品清單!A26</f>
        <v>0</v>
      </c>
      <c r="B26" s="107">
        <f>化學品清單!B26</f>
        <v>0</v>
      </c>
      <c r="C26" s="107">
        <f>化學品清單!C26</f>
        <v>0</v>
      </c>
      <c r="D26" s="107">
        <f>化學品清單!D26</f>
        <v>0</v>
      </c>
      <c r="E26" s="107"/>
      <c r="F26" s="272" t="e">
        <f>VLOOKUP(A26,毒化物清單!$C$3:$C$359,1,FALSE)</f>
        <v>#N/A</v>
      </c>
      <c r="G26" s="272">
        <f>IF(ISNA(VLOOKUP(B26,毒化物清單!$F$3:$F$359,1,0)),0,VLOOKUP(B26,毒化物清單!$F$3:$F$359,1,0))</f>
        <v>0</v>
      </c>
      <c r="H26" s="185" t="e">
        <f>VLOOKUP(A26,先驅化學品清單!$M$2:$M$19,1,0)</f>
        <v>#N/A</v>
      </c>
      <c r="I26" s="185">
        <f>IF(ISNA(VLOOKUP(B26,先驅化學品清單!$K$2:$K$19,1,0)),0,(VLOOKUP(B26,先驅化學品清單!$K$2:$K$19,1,0)))</f>
        <v>0</v>
      </c>
      <c r="J26" s="185" t="e">
        <f>VLOOKUP(A26,特定化學物質!$C$3:$C$84,1,0)</f>
        <v>#N/A</v>
      </c>
      <c r="K26" s="185">
        <f>IF(ISNA(VLOOKUP(B26,特定化學物質!$D$3:$D$84,1,0)),0,VLOOKUP(B26,特定化學物質!$D$3:$D$84,1,0))</f>
        <v>0</v>
      </c>
      <c r="L26" s="185" t="e">
        <f>VLOOKUP(A26,優先化學品全部清單!$B$2:$B$602,1,0)</f>
        <v>#N/A</v>
      </c>
      <c r="M26" s="185">
        <f>IF(ISNA(VLOOKUP(B26,優先化學品全部清單!$C$2:$C$602,1,0)),0,VLOOKUP(B26,優先化學品全部清單!$C$2:$C$602,1,0))</f>
        <v>0</v>
      </c>
      <c r="N26" s="185" t="e">
        <f>VLOOKUP(A26,有機溶劑化學品!$C$3:$C$59,1,0)</f>
        <v>#N/A</v>
      </c>
      <c r="O26" s="185">
        <f>IF(ISNA(VLOOKUP(B26,有機溶劑化學品!$D$4:$D$59,1,0)),0,VLOOKUP(B26,有機溶劑化學品!$D$4:$D$59,1,0))</f>
        <v>0</v>
      </c>
      <c r="P26" s="185" t="e">
        <f>VLOOKUP(篩選器!A26,環保局統計食安化學藥品113種!$D$2:$D$100,1,0)</f>
        <v>#N/A</v>
      </c>
      <c r="Q26" s="185">
        <f>IF(ISNA(VLOOKUP(B26,環保局統計食安化學藥品113種!$F$2:$F$100,1,0)),0,VLOOKUP(B26,環保局統計食安化學藥品113種!$F$2:$F$100,1,0))</f>
        <v>0</v>
      </c>
      <c r="R26" s="185" t="e">
        <f>VLOOKUP(篩選器!A26,環化局調查36種化學品!$B$2:$B$37,1,0)</f>
        <v>#N/A</v>
      </c>
      <c r="S26" s="186">
        <f>IF(ISNA(VLOOKUP(B26,環化局調查36種化學品!$D$2:$D$37,1,0)),0,VLOOKUP(B26,環化局調查36種化學品!$D$2:$D$37,1,0))</f>
        <v>0</v>
      </c>
      <c r="T26" s="185" t="e">
        <f>VLOOKUP(篩選器!A26,環化局調查36種化學品!$B$2:$B$37,1,0)</f>
        <v>#N/A</v>
      </c>
      <c r="U26" s="186">
        <f>IF(ISNA(VLOOKUP(B26,禁止用於食品及飼料!$F$2:$F$16,1,0)),0,VLOOKUP(B26,禁止用於食品及飼料!$F$2:$F$16,1,0))</f>
        <v>0</v>
      </c>
    </row>
    <row r="27" spans="1:21" ht="17.25" thickBot="1">
      <c r="A27" s="184">
        <f>化學品清單!A27</f>
        <v>0</v>
      </c>
      <c r="B27" s="107">
        <f>化學品清單!B27</f>
        <v>0</v>
      </c>
      <c r="C27" s="107">
        <f>化學品清單!C27</f>
        <v>0</v>
      </c>
      <c r="D27" s="107">
        <f>化學品清單!D27</f>
        <v>0</v>
      </c>
      <c r="E27" s="107"/>
      <c r="F27" s="272" t="e">
        <f>VLOOKUP(A27,毒化物清單!$C$3:$C$359,1,FALSE)</f>
        <v>#N/A</v>
      </c>
      <c r="G27" s="272">
        <f>IF(ISNA(VLOOKUP(B27,毒化物清單!$F$3:$F$359,1,0)),0,VLOOKUP(B27,毒化物清單!$F$3:$F$359,1,0))</f>
        <v>0</v>
      </c>
      <c r="H27" s="185" t="e">
        <f>VLOOKUP(A27,先驅化學品清單!$M$2:$M$19,1,0)</f>
        <v>#N/A</v>
      </c>
      <c r="I27" s="185">
        <f>IF(ISNA(VLOOKUP(B27,先驅化學品清單!$K$2:$K$19,1,0)),0,(VLOOKUP(B27,先驅化學品清單!$K$2:$K$19,1,0)))</f>
        <v>0</v>
      </c>
      <c r="J27" s="185" t="e">
        <f>VLOOKUP(A27,特定化學物質!$C$3:$C$84,1,0)</f>
        <v>#N/A</v>
      </c>
      <c r="K27" s="185">
        <f>IF(ISNA(VLOOKUP(B27,特定化學物質!$D$3:$D$84,1,0)),0,VLOOKUP(B27,特定化學物質!$D$3:$D$84,1,0))</f>
        <v>0</v>
      </c>
      <c r="L27" s="185" t="e">
        <f>VLOOKUP(A27,優先化學品全部清單!$B$2:$B$602,1,0)</f>
        <v>#N/A</v>
      </c>
      <c r="M27" s="185">
        <f>IF(ISNA(VLOOKUP(B27,優先化學品全部清單!$C$2:$C$602,1,0)),0,VLOOKUP(B27,優先化學品全部清單!$C$2:$C$602,1,0))</f>
        <v>0</v>
      </c>
      <c r="N27" s="185" t="e">
        <f>VLOOKUP(A27,有機溶劑化學品!$C$3:$C$59,1,0)</f>
        <v>#N/A</v>
      </c>
      <c r="O27" s="185">
        <f>IF(ISNA(VLOOKUP(B27,有機溶劑化學品!$D$4:$D$59,1,0)),0,VLOOKUP(B27,有機溶劑化學品!$D$4:$D$59,1,0))</f>
        <v>0</v>
      </c>
      <c r="P27" s="185" t="e">
        <f>VLOOKUP(篩選器!A27,環保局統計食安化學藥品113種!$D$2:$D$100,1,0)</f>
        <v>#N/A</v>
      </c>
      <c r="Q27" s="185">
        <f>IF(ISNA(VLOOKUP(B27,環保局統計食安化學藥品113種!$F$2:$F$100,1,0)),0,VLOOKUP(B27,環保局統計食安化學藥品113種!$F$2:$F$100,1,0))</f>
        <v>0</v>
      </c>
      <c r="R27" s="185" t="e">
        <f>VLOOKUP(篩選器!A27,環化局調查36種化學品!$B$2:$B$37,1,0)</f>
        <v>#N/A</v>
      </c>
      <c r="S27" s="186">
        <f>IF(ISNA(VLOOKUP(B27,環化局調查36種化學品!$D$2:$D$37,1,0)),0,VLOOKUP(B27,環化局調查36種化學品!$D$2:$D$37,1,0))</f>
        <v>0</v>
      </c>
      <c r="T27" s="185" t="e">
        <f>VLOOKUP(篩選器!A27,環化局調查36種化學品!$B$2:$B$37,1,0)</f>
        <v>#N/A</v>
      </c>
      <c r="U27" s="186">
        <f>IF(ISNA(VLOOKUP(B27,禁止用於食品及飼料!$F$2:$F$16,1,0)),0,VLOOKUP(B27,禁止用於食品及飼料!$F$2:$F$16,1,0))</f>
        <v>0</v>
      </c>
    </row>
    <row r="28" spans="1:21" ht="17.25" thickBot="1">
      <c r="A28" s="184">
        <f>化學品清單!A28</f>
        <v>0</v>
      </c>
      <c r="B28" s="107">
        <f>化學品清單!B28</f>
        <v>0</v>
      </c>
      <c r="C28" s="107">
        <f>化學品清單!C28</f>
        <v>0</v>
      </c>
      <c r="D28" s="107">
        <f>化學品清單!D28</f>
        <v>0</v>
      </c>
      <c r="E28" s="107"/>
      <c r="F28" s="272" t="e">
        <f>VLOOKUP(A28,毒化物清單!$C$3:$C$359,1,FALSE)</f>
        <v>#N/A</v>
      </c>
      <c r="G28" s="272">
        <f>IF(ISNA(VLOOKUP(B28,毒化物清單!$F$3:$F$359,1,0)),0,VLOOKUP(B28,毒化物清單!$F$3:$F$359,1,0))</f>
        <v>0</v>
      </c>
      <c r="H28" s="185" t="e">
        <f>VLOOKUP(A28,先驅化學品清單!$M$2:$M$19,1,0)</f>
        <v>#N/A</v>
      </c>
      <c r="I28" s="185">
        <f>IF(ISNA(VLOOKUP(B28,先驅化學品清單!$K$2:$K$19,1,0)),0,(VLOOKUP(B28,先驅化學品清單!$K$2:$K$19,1,0)))</f>
        <v>0</v>
      </c>
      <c r="J28" s="185" t="e">
        <f>VLOOKUP(A28,特定化學物質!$C$3:$C$84,1,0)</f>
        <v>#N/A</v>
      </c>
      <c r="K28" s="185">
        <f>IF(ISNA(VLOOKUP(B28,特定化學物質!$D$3:$D$84,1,0)),0,VLOOKUP(B28,特定化學物質!$D$3:$D$84,1,0))</f>
        <v>0</v>
      </c>
      <c r="L28" s="185" t="e">
        <f>VLOOKUP(A28,優先化學品全部清單!$B$2:$B$602,1,0)</f>
        <v>#N/A</v>
      </c>
      <c r="M28" s="185">
        <f>IF(ISNA(VLOOKUP(B28,優先化學品全部清單!$C$2:$C$602,1,0)),0,VLOOKUP(B28,優先化學品全部清單!$C$2:$C$602,1,0))</f>
        <v>0</v>
      </c>
      <c r="N28" s="185" t="e">
        <f>VLOOKUP(A28,有機溶劑化學品!$C$3:$C$59,1,0)</f>
        <v>#N/A</v>
      </c>
      <c r="O28" s="185">
        <f>IF(ISNA(VLOOKUP(B28,有機溶劑化學品!$D$4:$D$59,1,0)),0,VLOOKUP(B28,有機溶劑化學品!$D$4:$D$59,1,0))</f>
        <v>0</v>
      </c>
      <c r="P28" s="185" t="e">
        <f>VLOOKUP(篩選器!A28,環保局統計食安化學藥品113種!$D$2:$D$100,1,0)</f>
        <v>#N/A</v>
      </c>
      <c r="Q28" s="185">
        <f>IF(ISNA(VLOOKUP(B28,環保局統計食安化學藥品113種!$F$2:$F$100,1,0)),0,VLOOKUP(B28,環保局統計食安化學藥品113種!$F$2:$F$100,1,0))</f>
        <v>0</v>
      </c>
      <c r="R28" s="185" t="e">
        <f>VLOOKUP(篩選器!A28,環化局調查36種化學品!$B$2:$B$37,1,0)</f>
        <v>#N/A</v>
      </c>
      <c r="S28" s="186">
        <f>IF(ISNA(VLOOKUP(B28,環化局調查36種化學品!$D$2:$D$37,1,0)),0,VLOOKUP(B28,環化局調查36種化學品!$D$2:$D$37,1,0))</f>
        <v>0</v>
      </c>
      <c r="T28" s="185" t="e">
        <f>VLOOKUP(篩選器!A28,環化局調查36種化學品!$B$2:$B$37,1,0)</f>
        <v>#N/A</v>
      </c>
      <c r="U28" s="186">
        <f>IF(ISNA(VLOOKUP(B28,禁止用於食品及飼料!$F$2:$F$16,1,0)),0,VLOOKUP(B28,禁止用於食品及飼料!$F$2:$F$16,1,0))</f>
        <v>0</v>
      </c>
    </row>
    <row r="29" spans="1:21" ht="17.25" thickBot="1">
      <c r="A29" s="184">
        <f>化學品清單!A29</f>
        <v>0</v>
      </c>
      <c r="B29" s="107">
        <f>化學品清單!B29</f>
        <v>0</v>
      </c>
      <c r="C29" s="107">
        <f>化學品清單!C29</f>
        <v>0</v>
      </c>
      <c r="D29" s="107">
        <f>化學品清單!D29</f>
        <v>0</v>
      </c>
      <c r="E29" s="107"/>
      <c r="F29" s="272" t="e">
        <f>VLOOKUP(A29,毒化物清單!$C$3:$C$359,1,FALSE)</f>
        <v>#N/A</v>
      </c>
      <c r="G29" s="272">
        <f>IF(ISNA(VLOOKUP(B29,毒化物清單!$F$3:$F$359,1,0)),0,VLOOKUP(B29,毒化物清單!$F$3:$F$359,1,0))</f>
        <v>0</v>
      </c>
      <c r="H29" s="185" t="e">
        <f>VLOOKUP(A29,先驅化學品清單!$M$2:$M$19,1,0)</f>
        <v>#N/A</v>
      </c>
      <c r="I29" s="185">
        <f>IF(ISNA(VLOOKUP(B29,先驅化學品清單!$K$2:$K$19,1,0)),0,(VLOOKUP(B29,先驅化學品清單!$K$2:$K$19,1,0)))</f>
        <v>0</v>
      </c>
      <c r="J29" s="185" t="e">
        <f>VLOOKUP(A29,特定化學物質!$C$3:$C$84,1,0)</f>
        <v>#N/A</v>
      </c>
      <c r="K29" s="185">
        <f>IF(ISNA(VLOOKUP(B29,特定化學物質!$D$3:$D$84,1,0)),0,VLOOKUP(B29,特定化學物質!$D$3:$D$84,1,0))</f>
        <v>0</v>
      </c>
      <c r="L29" s="185" t="e">
        <f>VLOOKUP(A29,優先化學品全部清單!$B$2:$B$602,1,0)</f>
        <v>#N/A</v>
      </c>
      <c r="M29" s="185">
        <f>IF(ISNA(VLOOKUP(B29,優先化學品全部清單!$C$2:$C$602,1,0)),0,VLOOKUP(B29,優先化學品全部清單!$C$2:$C$602,1,0))</f>
        <v>0</v>
      </c>
      <c r="N29" s="185" t="e">
        <f>VLOOKUP(A29,有機溶劑化學品!$C$3:$C$59,1,0)</f>
        <v>#N/A</v>
      </c>
      <c r="O29" s="185">
        <f>IF(ISNA(VLOOKUP(B29,有機溶劑化學品!$D$4:$D$59,1,0)),0,VLOOKUP(B29,有機溶劑化學品!$D$4:$D$59,1,0))</f>
        <v>0</v>
      </c>
      <c r="P29" s="185" t="e">
        <f>VLOOKUP(篩選器!A29,環保局統計食安化學藥品113種!$D$2:$D$100,1,0)</f>
        <v>#N/A</v>
      </c>
      <c r="Q29" s="185">
        <f>IF(ISNA(VLOOKUP(B29,環保局統計食安化學藥品113種!$F$2:$F$100,1,0)),0,VLOOKUP(B29,環保局統計食安化學藥品113種!$F$2:$F$100,1,0))</f>
        <v>0</v>
      </c>
      <c r="R29" s="185" t="e">
        <f>VLOOKUP(篩選器!A29,環化局調查36種化學品!$B$2:$B$37,1,0)</f>
        <v>#N/A</v>
      </c>
      <c r="S29" s="186">
        <f>IF(ISNA(VLOOKUP(B29,環化局調查36種化學品!$D$2:$D$37,1,0)),0,VLOOKUP(B29,環化局調查36種化學品!$D$2:$D$37,1,0))</f>
        <v>0</v>
      </c>
      <c r="T29" s="185" t="e">
        <f>VLOOKUP(篩選器!A29,環化局調查36種化學品!$B$2:$B$37,1,0)</f>
        <v>#N/A</v>
      </c>
      <c r="U29" s="186">
        <f>IF(ISNA(VLOOKUP(B29,禁止用於食品及飼料!$F$2:$F$16,1,0)),0,VLOOKUP(B29,禁止用於食品及飼料!$F$2:$F$16,1,0))</f>
        <v>0</v>
      </c>
    </row>
    <row r="30" spans="1:21" ht="17.25" thickBot="1">
      <c r="A30" s="184">
        <f>化學品清單!A30</f>
        <v>0</v>
      </c>
      <c r="B30" s="107">
        <f>化學品清單!B30</f>
        <v>0</v>
      </c>
      <c r="C30" s="107">
        <f>化學品清單!C30</f>
        <v>0</v>
      </c>
      <c r="D30" s="107">
        <f>化學品清單!D30</f>
        <v>0</v>
      </c>
      <c r="E30" s="107"/>
      <c r="F30" s="272" t="e">
        <f>VLOOKUP(A30,毒化物清單!$C$3:$C$359,1,FALSE)</f>
        <v>#N/A</v>
      </c>
      <c r="G30" s="272">
        <f>IF(ISNA(VLOOKUP(B30,毒化物清單!$F$3:$F$359,1,0)),0,VLOOKUP(B30,毒化物清單!$F$3:$F$359,1,0))</f>
        <v>0</v>
      </c>
      <c r="H30" s="185" t="e">
        <f>VLOOKUP(A30,先驅化學品清單!$M$2:$M$19,1,0)</f>
        <v>#N/A</v>
      </c>
      <c r="I30" s="185">
        <f>IF(ISNA(VLOOKUP(B30,先驅化學品清單!$K$2:$K$19,1,0)),0,(VLOOKUP(B30,先驅化學品清單!$K$2:$K$19,1,0)))</f>
        <v>0</v>
      </c>
      <c r="J30" s="185" t="e">
        <f>VLOOKUP(A30,特定化學物質!$C$3:$C$84,1,0)</f>
        <v>#N/A</v>
      </c>
      <c r="K30" s="185">
        <f>IF(ISNA(VLOOKUP(B30,特定化學物質!$D$3:$D$84,1,0)),0,VLOOKUP(B30,特定化學物質!$D$3:$D$84,1,0))</f>
        <v>0</v>
      </c>
      <c r="L30" s="185" t="e">
        <f>VLOOKUP(A30,優先化學品全部清單!$B$2:$B$602,1,0)</f>
        <v>#N/A</v>
      </c>
      <c r="M30" s="185">
        <f>IF(ISNA(VLOOKUP(B30,優先化學品全部清單!$C$2:$C$602,1,0)),0,VLOOKUP(B30,優先化學品全部清單!$C$2:$C$602,1,0))</f>
        <v>0</v>
      </c>
      <c r="N30" s="185" t="e">
        <f>VLOOKUP(A30,有機溶劑化學品!$C$3:$C$59,1,0)</f>
        <v>#N/A</v>
      </c>
      <c r="O30" s="185">
        <f>IF(ISNA(VLOOKUP(B30,有機溶劑化學品!$D$4:$D$59,1,0)),0,VLOOKUP(B30,有機溶劑化學品!$D$4:$D$59,1,0))</f>
        <v>0</v>
      </c>
      <c r="P30" s="185" t="e">
        <f>VLOOKUP(篩選器!A30,環保局統計食安化學藥品113種!$D$2:$D$100,1,0)</f>
        <v>#N/A</v>
      </c>
      <c r="Q30" s="185">
        <f>IF(ISNA(VLOOKUP(B30,環保局統計食安化學藥品113種!$F$2:$F$100,1,0)),0,VLOOKUP(B30,環保局統計食安化學藥品113種!$F$2:$F$100,1,0))</f>
        <v>0</v>
      </c>
      <c r="R30" s="185" t="e">
        <f>VLOOKUP(篩選器!A30,環化局調查36種化學品!$B$2:$B$37,1,0)</f>
        <v>#N/A</v>
      </c>
      <c r="S30" s="186">
        <f>IF(ISNA(VLOOKUP(B30,環化局調查36種化學品!$D$2:$D$37,1,0)),0,VLOOKUP(B30,環化局調查36種化學品!$D$2:$D$37,1,0))</f>
        <v>0</v>
      </c>
      <c r="T30" s="185" t="e">
        <f>VLOOKUP(篩選器!A30,環化局調查36種化學品!$B$2:$B$37,1,0)</f>
        <v>#N/A</v>
      </c>
      <c r="U30" s="186">
        <f>IF(ISNA(VLOOKUP(B30,禁止用於食品及飼料!$F$2:$F$16,1,0)),0,VLOOKUP(B30,禁止用於食品及飼料!$F$2:$F$16,1,0))</f>
        <v>0</v>
      </c>
    </row>
    <row r="31" spans="1:21" ht="17.25" thickBot="1">
      <c r="A31" s="184">
        <f>化學品清單!A31</f>
        <v>0</v>
      </c>
      <c r="B31" s="107">
        <f>化學品清單!B31</f>
        <v>0</v>
      </c>
      <c r="C31" s="107">
        <f>化學品清單!C31</f>
        <v>0</v>
      </c>
      <c r="D31" s="107">
        <f>化學品清單!D31</f>
        <v>0</v>
      </c>
      <c r="E31" s="107"/>
      <c r="F31" s="272" t="e">
        <f>VLOOKUP(A31,毒化物清單!$C$3:$C$359,1,FALSE)</f>
        <v>#N/A</v>
      </c>
      <c r="G31" s="272">
        <f>IF(ISNA(VLOOKUP(B31,毒化物清單!$F$3:$F$359,1,0)),0,VLOOKUP(B31,毒化物清單!$F$3:$F$359,1,0))</f>
        <v>0</v>
      </c>
      <c r="H31" s="185" t="e">
        <f>VLOOKUP(A31,先驅化學品清單!$M$2:$M$19,1,0)</f>
        <v>#N/A</v>
      </c>
      <c r="I31" s="185">
        <f>IF(ISNA(VLOOKUP(B31,先驅化學品清單!$K$2:$K$19,1,0)),0,(VLOOKUP(B31,先驅化學品清單!$K$2:$K$19,1,0)))</f>
        <v>0</v>
      </c>
      <c r="J31" s="185" t="e">
        <f>VLOOKUP(A31,特定化學物質!$C$3:$C$84,1,0)</f>
        <v>#N/A</v>
      </c>
      <c r="K31" s="185">
        <f>IF(ISNA(VLOOKUP(B31,特定化學物質!$D$3:$D$84,1,0)),0,VLOOKUP(B31,特定化學物質!$D$3:$D$84,1,0))</f>
        <v>0</v>
      </c>
      <c r="L31" s="185" t="e">
        <f>VLOOKUP(A31,優先化學品全部清單!$B$2:$B$602,1,0)</f>
        <v>#N/A</v>
      </c>
      <c r="M31" s="185">
        <f>IF(ISNA(VLOOKUP(B31,優先化學品全部清單!$C$2:$C$602,1,0)),0,VLOOKUP(B31,優先化學品全部清單!$C$2:$C$602,1,0))</f>
        <v>0</v>
      </c>
      <c r="N31" s="185" t="e">
        <f>VLOOKUP(A31,有機溶劑化學品!$C$3:$C$59,1,0)</f>
        <v>#N/A</v>
      </c>
      <c r="O31" s="185">
        <f>IF(ISNA(VLOOKUP(B31,有機溶劑化學品!$D$4:$D$59,1,0)),0,VLOOKUP(B31,有機溶劑化學品!$D$4:$D$59,1,0))</f>
        <v>0</v>
      </c>
      <c r="P31" s="185" t="e">
        <f>VLOOKUP(篩選器!A31,環保局統計食安化學藥品113種!$D$2:$D$100,1,0)</f>
        <v>#N/A</v>
      </c>
      <c r="Q31" s="185">
        <f>IF(ISNA(VLOOKUP(B31,環保局統計食安化學藥品113種!$F$2:$F$100,1,0)),0,VLOOKUP(B31,環保局統計食安化學藥品113種!$F$2:$F$100,1,0))</f>
        <v>0</v>
      </c>
      <c r="R31" s="185" t="e">
        <f>VLOOKUP(篩選器!A31,環化局調查36種化學品!$B$2:$B$37,1,0)</f>
        <v>#N/A</v>
      </c>
      <c r="S31" s="186">
        <f>IF(ISNA(VLOOKUP(B31,環化局調查36種化學品!$D$2:$D$37,1,0)),0,VLOOKUP(B31,環化局調查36種化學品!$D$2:$D$37,1,0))</f>
        <v>0</v>
      </c>
      <c r="T31" s="185" t="e">
        <f>VLOOKUP(篩選器!A31,環化局調查36種化學品!$B$2:$B$37,1,0)</f>
        <v>#N/A</v>
      </c>
      <c r="U31" s="186">
        <f>IF(ISNA(VLOOKUP(B31,禁止用於食品及飼料!$F$2:$F$16,1,0)),0,VLOOKUP(B31,禁止用於食品及飼料!$F$2:$F$16,1,0))</f>
        <v>0</v>
      </c>
    </row>
    <row r="32" spans="1:21" ht="17.25" thickBot="1">
      <c r="A32" s="184">
        <f>化學品清單!A32</f>
        <v>0</v>
      </c>
      <c r="B32" s="107">
        <f>化學品清單!B32</f>
        <v>0</v>
      </c>
      <c r="C32" s="107">
        <f>化學品清單!C32</f>
        <v>0</v>
      </c>
      <c r="D32" s="107">
        <f>化學品清單!D32</f>
        <v>0</v>
      </c>
      <c r="E32" s="107"/>
      <c r="F32" s="272" t="e">
        <f>VLOOKUP(A32,毒化物清單!$C$3:$C$359,1,FALSE)</f>
        <v>#N/A</v>
      </c>
      <c r="G32" s="272">
        <f>IF(ISNA(VLOOKUP(B32,毒化物清單!$F$3:$F$359,1,0)),0,VLOOKUP(B32,毒化物清單!$F$3:$F$359,1,0))</f>
        <v>0</v>
      </c>
      <c r="H32" s="185" t="e">
        <f>VLOOKUP(A32,先驅化學品清單!$M$2:$M$19,1,0)</f>
        <v>#N/A</v>
      </c>
      <c r="I32" s="185">
        <f>IF(ISNA(VLOOKUP(B32,先驅化學品清單!$K$2:$K$19,1,0)),0,(VLOOKUP(B32,先驅化學品清單!$K$2:$K$19,1,0)))</f>
        <v>0</v>
      </c>
      <c r="J32" s="185" t="e">
        <f>VLOOKUP(A32,特定化學物質!$C$3:$C$84,1,0)</f>
        <v>#N/A</v>
      </c>
      <c r="K32" s="185">
        <f>IF(ISNA(VLOOKUP(B32,特定化學物質!$D$3:$D$84,1,0)),0,VLOOKUP(B32,特定化學物質!$D$3:$D$84,1,0))</f>
        <v>0</v>
      </c>
      <c r="L32" s="185" t="e">
        <f>VLOOKUP(A32,優先化學品全部清單!$B$2:$B$602,1,0)</f>
        <v>#N/A</v>
      </c>
      <c r="M32" s="185">
        <f>IF(ISNA(VLOOKUP(B32,優先化學品全部清單!$C$2:$C$602,1,0)),0,VLOOKUP(B32,優先化學品全部清單!$C$2:$C$602,1,0))</f>
        <v>0</v>
      </c>
      <c r="N32" s="185" t="e">
        <f>VLOOKUP(A32,有機溶劑化學品!$C$3:$C$59,1,0)</f>
        <v>#N/A</v>
      </c>
      <c r="O32" s="185">
        <f>IF(ISNA(VLOOKUP(B32,有機溶劑化學品!$D$4:$D$59,1,0)),0,VLOOKUP(B32,有機溶劑化學品!$D$4:$D$59,1,0))</f>
        <v>0</v>
      </c>
      <c r="P32" s="185" t="e">
        <f>VLOOKUP(篩選器!A32,環保局統計食安化學藥品113種!$D$2:$D$100,1,0)</f>
        <v>#N/A</v>
      </c>
      <c r="Q32" s="185">
        <f>IF(ISNA(VLOOKUP(B32,環保局統計食安化學藥品113種!$F$2:$F$100,1,0)),0,VLOOKUP(B32,環保局統計食安化學藥品113種!$F$2:$F$100,1,0))</f>
        <v>0</v>
      </c>
      <c r="R32" s="185" t="e">
        <f>VLOOKUP(篩選器!A32,環化局調查36種化學品!$B$2:$B$37,1,0)</f>
        <v>#N/A</v>
      </c>
      <c r="S32" s="186">
        <f>IF(ISNA(VLOOKUP(B32,環化局調查36種化學品!$D$2:$D$37,1,0)),0,VLOOKUP(B32,環化局調查36種化學品!$D$2:$D$37,1,0))</f>
        <v>0</v>
      </c>
      <c r="T32" s="185" t="e">
        <f>VLOOKUP(篩選器!A32,環化局調查36種化學品!$B$2:$B$37,1,0)</f>
        <v>#N/A</v>
      </c>
      <c r="U32" s="186">
        <f>IF(ISNA(VLOOKUP(B32,禁止用於食品及飼料!$F$2:$F$16,1,0)),0,VLOOKUP(B32,禁止用於食品及飼料!$F$2:$F$16,1,0))</f>
        <v>0</v>
      </c>
    </row>
    <row r="33" spans="1:21" ht="17.25" thickBot="1">
      <c r="A33" s="184">
        <f>化學品清單!A33</f>
        <v>0</v>
      </c>
      <c r="B33" s="107">
        <f>化學品清單!B33</f>
        <v>0</v>
      </c>
      <c r="C33" s="107">
        <f>化學品清單!C33</f>
        <v>0</v>
      </c>
      <c r="D33" s="107">
        <f>化學品清單!D33</f>
        <v>0</v>
      </c>
      <c r="E33" s="107"/>
      <c r="F33" s="272" t="e">
        <f>VLOOKUP(A33,毒化物清單!$C$3:$C$359,1,FALSE)</f>
        <v>#N/A</v>
      </c>
      <c r="G33" s="272">
        <f>IF(ISNA(VLOOKUP(B33,毒化物清單!$F$3:$F$359,1,0)),0,VLOOKUP(B33,毒化物清單!$F$3:$F$359,1,0))</f>
        <v>0</v>
      </c>
      <c r="H33" s="185" t="e">
        <f>VLOOKUP(A33,先驅化學品清單!$M$2:$M$19,1,0)</f>
        <v>#N/A</v>
      </c>
      <c r="I33" s="185">
        <f>IF(ISNA(VLOOKUP(B33,先驅化學品清單!$K$2:$K$19,1,0)),0,(VLOOKUP(B33,先驅化學品清單!$K$2:$K$19,1,0)))</f>
        <v>0</v>
      </c>
      <c r="J33" s="185" t="e">
        <f>VLOOKUP(A33,特定化學物質!$C$3:$C$84,1,0)</f>
        <v>#N/A</v>
      </c>
      <c r="K33" s="185">
        <f>IF(ISNA(VLOOKUP(B33,特定化學物質!$D$3:$D$84,1,0)),0,VLOOKUP(B33,特定化學物質!$D$3:$D$84,1,0))</f>
        <v>0</v>
      </c>
      <c r="L33" s="185" t="e">
        <f>VLOOKUP(A33,優先化學品全部清單!$B$2:$B$602,1,0)</f>
        <v>#N/A</v>
      </c>
      <c r="M33" s="185">
        <f>IF(ISNA(VLOOKUP(B33,優先化學品全部清單!$C$2:$C$602,1,0)),0,VLOOKUP(B33,優先化學品全部清單!$C$2:$C$602,1,0))</f>
        <v>0</v>
      </c>
      <c r="N33" s="185" t="e">
        <f>VLOOKUP(A33,有機溶劑化學品!$C$3:$C$59,1,0)</f>
        <v>#N/A</v>
      </c>
      <c r="O33" s="185">
        <f>IF(ISNA(VLOOKUP(B33,有機溶劑化學品!$D$4:$D$59,1,0)),0,VLOOKUP(B33,有機溶劑化學品!$D$4:$D$59,1,0))</f>
        <v>0</v>
      </c>
      <c r="P33" s="185" t="e">
        <f>VLOOKUP(篩選器!A33,環保局統計食安化學藥品113種!$D$2:$D$100,1,0)</f>
        <v>#N/A</v>
      </c>
      <c r="Q33" s="185">
        <f>IF(ISNA(VLOOKUP(B33,環保局統計食安化學藥品113種!$F$2:$F$100,1,0)),0,VLOOKUP(B33,環保局統計食安化學藥品113種!$F$2:$F$100,1,0))</f>
        <v>0</v>
      </c>
      <c r="R33" s="185" t="e">
        <f>VLOOKUP(篩選器!A33,環化局調查36種化學品!$B$2:$B$37,1,0)</f>
        <v>#N/A</v>
      </c>
      <c r="S33" s="186">
        <f>IF(ISNA(VLOOKUP(B33,環化局調查36種化學品!$D$2:$D$37,1,0)),0,VLOOKUP(B33,環化局調查36種化學品!$D$2:$D$37,1,0))</f>
        <v>0</v>
      </c>
      <c r="T33" s="185" t="e">
        <f>VLOOKUP(篩選器!A33,環化局調查36種化學品!$B$2:$B$37,1,0)</f>
        <v>#N/A</v>
      </c>
      <c r="U33" s="186">
        <f>IF(ISNA(VLOOKUP(B33,禁止用於食品及飼料!$F$2:$F$16,1,0)),0,VLOOKUP(B33,禁止用於食品及飼料!$F$2:$F$16,1,0))</f>
        <v>0</v>
      </c>
    </row>
    <row r="34" spans="1:21" ht="17.25" thickBot="1">
      <c r="A34" s="184">
        <f>化學品清單!A34</f>
        <v>0</v>
      </c>
      <c r="B34" s="107">
        <f>化學品清單!B34</f>
        <v>0</v>
      </c>
      <c r="C34" s="107">
        <f>化學品清單!C34</f>
        <v>0</v>
      </c>
      <c r="D34" s="107">
        <f>化學品清單!D34</f>
        <v>0</v>
      </c>
      <c r="E34" s="107"/>
      <c r="F34" s="272" t="e">
        <f>VLOOKUP(A34,毒化物清單!$C$3:$C$359,1,FALSE)</f>
        <v>#N/A</v>
      </c>
      <c r="G34" s="272">
        <f>IF(ISNA(VLOOKUP(B34,毒化物清單!$F$3:$F$359,1,0)),0,VLOOKUP(B34,毒化物清單!$F$3:$F$359,1,0))</f>
        <v>0</v>
      </c>
      <c r="H34" s="185" t="e">
        <f>VLOOKUP(A34,先驅化學品清單!$M$2:$M$19,1,0)</f>
        <v>#N/A</v>
      </c>
      <c r="I34" s="185">
        <f>IF(ISNA(VLOOKUP(B34,先驅化學品清單!$K$2:$K$19,1,0)),0,(VLOOKUP(B34,先驅化學品清單!$K$2:$K$19,1,0)))</f>
        <v>0</v>
      </c>
      <c r="J34" s="185" t="e">
        <f>VLOOKUP(A34,特定化學物質!$C$3:$C$84,1,0)</f>
        <v>#N/A</v>
      </c>
      <c r="K34" s="185">
        <f>IF(ISNA(VLOOKUP(B34,特定化學物質!$D$3:$D$84,1,0)),0,VLOOKUP(B34,特定化學物質!$D$3:$D$84,1,0))</f>
        <v>0</v>
      </c>
      <c r="L34" s="185" t="e">
        <f>VLOOKUP(A34,優先化學品全部清單!$B$2:$B$602,1,0)</f>
        <v>#N/A</v>
      </c>
      <c r="M34" s="185">
        <f>IF(ISNA(VLOOKUP(B34,優先化學品全部清單!$C$2:$C$602,1,0)),0,VLOOKUP(B34,優先化學品全部清單!$C$2:$C$602,1,0))</f>
        <v>0</v>
      </c>
      <c r="N34" s="185" t="e">
        <f>VLOOKUP(A34,有機溶劑化學品!$C$3:$C$59,1,0)</f>
        <v>#N/A</v>
      </c>
      <c r="O34" s="185">
        <f>IF(ISNA(VLOOKUP(B34,有機溶劑化學品!$D$4:$D$59,1,0)),0,VLOOKUP(B34,有機溶劑化學品!$D$4:$D$59,1,0))</f>
        <v>0</v>
      </c>
      <c r="P34" s="185" t="e">
        <f>VLOOKUP(篩選器!A34,環保局統計食安化學藥品113種!$D$2:$D$100,1,0)</f>
        <v>#N/A</v>
      </c>
      <c r="Q34" s="185">
        <f>IF(ISNA(VLOOKUP(B34,環保局統計食安化學藥品113種!$F$2:$F$100,1,0)),0,VLOOKUP(B34,環保局統計食安化學藥品113種!$F$2:$F$100,1,0))</f>
        <v>0</v>
      </c>
      <c r="R34" s="185" t="e">
        <f>VLOOKUP(篩選器!A34,環化局調查36種化學品!$B$2:$B$37,1,0)</f>
        <v>#N/A</v>
      </c>
      <c r="S34" s="186">
        <f>IF(ISNA(VLOOKUP(B34,環化局調查36種化學品!$D$2:$D$37,1,0)),0,VLOOKUP(B34,環化局調查36種化學品!$D$2:$D$37,1,0))</f>
        <v>0</v>
      </c>
      <c r="T34" s="185" t="e">
        <f>VLOOKUP(篩選器!A34,環化局調查36種化學品!$B$2:$B$37,1,0)</f>
        <v>#N/A</v>
      </c>
      <c r="U34" s="186">
        <f>IF(ISNA(VLOOKUP(B34,禁止用於食品及飼料!$F$2:$F$16,1,0)),0,VLOOKUP(B34,禁止用於食品及飼料!$F$2:$F$16,1,0))</f>
        <v>0</v>
      </c>
    </row>
    <row r="35" spans="1:21" ht="17.25" thickBot="1">
      <c r="A35" s="184">
        <f>化學品清單!A35</f>
        <v>0</v>
      </c>
      <c r="B35" s="107">
        <f>化學品清單!B35</f>
        <v>0</v>
      </c>
      <c r="C35" s="107">
        <f>化學品清單!C35</f>
        <v>0</v>
      </c>
      <c r="D35" s="107">
        <f>化學品清單!D35</f>
        <v>0</v>
      </c>
      <c r="E35" s="107"/>
      <c r="F35" s="272" t="e">
        <f>VLOOKUP(A35,毒化物清單!$C$3:$C$359,1,FALSE)</f>
        <v>#N/A</v>
      </c>
      <c r="G35" s="272">
        <f>IF(ISNA(VLOOKUP(B35,毒化物清單!$F$3:$F$359,1,0)),0,VLOOKUP(B35,毒化物清單!$F$3:$F$359,1,0))</f>
        <v>0</v>
      </c>
      <c r="H35" s="185" t="e">
        <f>VLOOKUP(A35,先驅化學品清單!$M$2:$M$19,1,0)</f>
        <v>#N/A</v>
      </c>
      <c r="I35" s="185">
        <f>IF(ISNA(VLOOKUP(B35,先驅化學品清單!$K$2:$K$19,1,0)),0,(VLOOKUP(B35,先驅化學品清單!$K$2:$K$19,1,0)))</f>
        <v>0</v>
      </c>
      <c r="J35" s="185" t="e">
        <f>VLOOKUP(A35,特定化學物質!$C$3:$C$84,1,0)</f>
        <v>#N/A</v>
      </c>
      <c r="K35" s="185">
        <f>IF(ISNA(VLOOKUP(B35,特定化學物質!$D$3:$D$84,1,0)),0,VLOOKUP(B35,特定化學物質!$D$3:$D$84,1,0))</f>
        <v>0</v>
      </c>
      <c r="L35" s="185" t="e">
        <f>VLOOKUP(A35,優先化學品全部清單!$B$2:$B$602,1,0)</f>
        <v>#N/A</v>
      </c>
      <c r="M35" s="185">
        <f>IF(ISNA(VLOOKUP(B35,優先化學品全部清單!$C$2:$C$602,1,0)),0,VLOOKUP(B35,優先化學品全部清單!$C$2:$C$602,1,0))</f>
        <v>0</v>
      </c>
      <c r="N35" s="185" t="e">
        <f>VLOOKUP(A35,有機溶劑化學品!$C$3:$C$59,1,0)</f>
        <v>#N/A</v>
      </c>
      <c r="O35" s="185">
        <f>IF(ISNA(VLOOKUP(B35,有機溶劑化學品!$D$4:$D$59,1,0)),0,VLOOKUP(B35,有機溶劑化學品!$D$4:$D$59,1,0))</f>
        <v>0</v>
      </c>
      <c r="P35" s="185" t="e">
        <f>VLOOKUP(篩選器!A35,環保局統計食安化學藥品113種!$D$2:$D$100,1,0)</f>
        <v>#N/A</v>
      </c>
      <c r="Q35" s="185">
        <f>IF(ISNA(VLOOKUP(B35,環保局統計食安化學藥品113種!$F$2:$F$100,1,0)),0,VLOOKUP(B35,環保局統計食安化學藥品113種!$F$2:$F$100,1,0))</f>
        <v>0</v>
      </c>
      <c r="R35" s="185" t="e">
        <f>VLOOKUP(篩選器!A35,環化局調查36種化學品!$B$2:$B$37,1,0)</f>
        <v>#N/A</v>
      </c>
      <c r="S35" s="186">
        <f>IF(ISNA(VLOOKUP(B35,環化局調查36種化學品!$D$2:$D$37,1,0)),0,VLOOKUP(B35,環化局調查36種化學品!$D$2:$D$37,1,0))</f>
        <v>0</v>
      </c>
      <c r="T35" s="185" t="e">
        <f>VLOOKUP(篩選器!A35,環化局調查36種化學品!$B$2:$B$37,1,0)</f>
        <v>#N/A</v>
      </c>
      <c r="U35" s="186">
        <f>IF(ISNA(VLOOKUP(B35,禁止用於食品及飼料!$F$2:$F$16,1,0)),0,VLOOKUP(B35,禁止用於食品及飼料!$F$2:$F$16,1,0))</f>
        <v>0</v>
      </c>
    </row>
    <row r="36" spans="1:21" ht="17.25" thickBot="1">
      <c r="A36" s="184">
        <f>化學品清單!A36</f>
        <v>0</v>
      </c>
      <c r="B36" s="107">
        <f>化學品清單!B36</f>
        <v>0</v>
      </c>
      <c r="C36" s="107">
        <f>化學品清單!C36</f>
        <v>0</v>
      </c>
      <c r="D36" s="107">
        <f>化學品清單!D36</f>
        <v>0</v>
      </c>
      <c r="E36" s="107"/>
      <c r="F36" s="272" t="e">
        <f>VLOOKUP(A36,毒化物清單!$C$3:$C$359,1,FALSE)</f>
        <v>#N/A</v>
      </c>
      <c r="G36" s="272">
        <f>IF(ISNA(VLOOKUP(B36,毒化物清單!$F$3:$F$359,1,0)),0,VLOOKUP(B36,毒化物清單!$F$3:$F$359,1,0))</f>
        <v>0</v>
      </c>
      <c r="H36" s="185" t="e">
        <f>VLOOKUP(A36,先驅化學品清單!$M$2:$M$19,1,0)</f>
        <v>#N/A</v>
      </c>
      <c r="I36" s="185">
        <f>IF(ISNA(VLOOKUP(B36,先驅化學品清單!$K$2:$K$19,1,0)),0,(VLOOKUP(B36,先驅化學品清單!$K$2:$K$19,1,0)))</f>
        <v>0</v>
      </c>
      <c r="J36" s="185" t="e">
        <f>VLOOKUP(A36,特定化學物質!$C$3:$C$84,1,0)</f>
        <v>#N/A</v>
      </c>
      <c r="K36" s="185">
        <f>IF(ISNA(VLOOKUP(B36,特定化學物質!$D$3:$D$84,1,0)),0,VLOOKUP(B36,特定化學物質!$D$3:$D$84,1,0))</f>
        <v>0</v>
      </c>
      <c r="L36" s="185" t="e">
        <f>VLOOKUP(A36,優先化學品全部清單!$B$2:$B$602,1,0)</f>
        <v>#N/A</v>
      </c>
      <c r="M36" s="185">
        <f>IF(ISNA(VLOOKUP(B36,優先化學品全部清單!$C$2:$C$602,1,0)),0,VLOOKUP(B36,優先化學品全部清單!$C$2:$C$602,1,0))</f>
        <v>0</v>
      </c>
      <c r="N36" s="185" t="e">
        <f>VLOOKUP(A36,有機溶劑化學品!$C$3:$C$59,1,0)</f>
        <v>#N/A</v>
      </c>
      <c r="O36" s="185">
        <f>IF(ISNA(VLOOKUP(B36,有機溶劑化學品!$D$4:$D$59,1,0)),0,VLOOKUP(B36,有機溶劑化學品!$D$4:$D$59,1,0))</f>
        <v>0</v>
      </c>
      <c r="P36" s="185" t="e">
        <f>VLOOKUP(篩選器!A36,環保局統計食安化學藥品113種!$D$2:$D$100,1,0)</f>
        <v>#N/A</v>
      </c>
      <c r="Q36" s="185">
        <f>IF(ISNA(VLOOKUP(B36,環保局統計食安化學藥品113種!$F$2:$F$100,1,0)),0,VLOOKUP(B36,環保局統計食安化學藥品113種!$F$2:$F$100,1,0))</f>
        <v>0</v>
      </c>
      <c r="R36" s="185" t="e">
        <f>VLOOKUP(篩選器!A36,環化局調查36種化學品!$B$2:$B$37,1,0)</f>
        <v>#N/A</v>
      </c>
      <c r="S36" s="186">
        <f>IF(ISNA(VLOOKUP(B36,環化局調查36種化學品!$D$2:$D$37,1,0)),0,VLOOKUP(B36,環化局調查36種化學品!$D$2:$D$37,1,0))</f>
        <v>0</v>
      </c>
      <c r="T36" s="185" t="e">
        <f>VLOOKUP(篩選器!A36,環化局調查36種化學品!$B$2:$B$37,1,0)</f>
        <v>#N/A</v>
      </c>
      <c r="U36" s="186">
        <f>IF(ISNA(VLOOKUP(B36,禁止用於食品及飼料!$F$2:$F$16,1,0)),0,VLOOKUP(B36,禁止用於食品及飼料!$F$2:$F$16,1,0))</f>
        <v>0</v>
      </c>
    </row>
    <row r="37" spans="1:21" ht="17.25" thickBot="1">
      <c r="A37" s="184">
        <f>化學品清單!A37</f>
        <v>0</v>
      </c>
      <c r="B37" s="107">
        <f>化學品清單!B37</f>
        <v>0</v>
      </c>
      <c r="C37" s="107">
        <f>化學品清單!C37</f>
        <v>0</v>
      </c>
      <c r="D37" s="107">
        <f>化學品清單!D37</f>
        <v>0</v>
      </c>
      <c r="E37" s="107"/>
      <c r="F37" s="272" t="e">
        <f>VLOOKUP(A37,毒化物清單!$C$3:$C$359,1,FALSE)</f>
        <v>#N/A</v>
      </c>
      <c r="G37" s="272">
        <f>IF(ISNA(VLOOKUP(B37,毒化物清單!$F$3:$F$359,1,0)),0,VLOOKUP(B37,毒化物清單!$F$3:$F$359,1,0))</f>
        <v>0</v>
      </c>
      <c r="H37" s="185" t="e">
        <f>VLOOKUP(A37,先驅化學品清單!$M$2:$M$19,1,0)</f>
        <v>#N/A</v>
      </c>
      <c r="I37" s="185">
        <f>IF(ISNA(VLOOKUP(B37,先驅化學品清單!$K$2:$K$19,1,0)),0,(VLOOKUP(B37,先驅化學品清單!$K$2:$K$19,1,0)))</f>
        <v>0</v>
      </c>
      <c r="J37" s="185" t="e">
        <f>VLOOKUP(A37,特定化學物質!$C$3:$C$84,1,0)</f>
        <v>#N/A</v>
      </c>
      <c r="K37" s="185">
        <f>IF(ISNA(VLOOKUP(B37,特定化學物質!$D$3:$D$84,1,0)),0,VLOOKUP(B37,特定化學物質!$D$3:$D$84,1,0))</f>
        <v>0</v>
      </c>
      <c r="L37" s="185" t="e">
        <f>VLOOKUP(A37,優先化學品全部清單!$B$2:$B$602,1,0)</f>
        <v>#N/A</v>
      </c>
      <c r="M37" s="185">
        <f>IF(ISNA(VLOOKUP(B37,優先化學品全部清單!$C$2:$C$602,1,0)),0,VLOOKUP(B37,優先化學品全部清單!$C$2:$C$602,1,0))</f>
        <v>0</v>
      </c>
      <c r="N37" s="185" t="e">
        <f>VLOOKUP(A37,有機溶劑化學品!$C$3:$C$59,1,0)</f>
        <v>#N/A</v>
      </c>
      <c r="O37" s="185">
        <f>IF(ISNA(VLOOKUP(B37,有機溶劑化學品!$D$4:$D$59,1,0)),0,VLOOKUP(B37,有機溶劑化學品!$D$4:$D$59,1,0))</f>
        <v>0</v>
      </c>
      <c r="P37" s="185" t="e">
        <f>VLOOKUP(篩選器!A37,環保局統計食安化學藥品113種!$D$2:$D$100,1,0)</f>
        <v>#N/A</v>
      </c>
      <c r="Q37" s="185">
        <f>IF(ISNA(VLOOKUP(B37,環保局統計食安化學藥品113種!$F$2:$F$100,1,0)),0,VLOOKUP(B37,環保局統計食安化學藥品113種!$F$2:$F$100,1,0))</f>
        <v>0</v>
      </c>
      <c r="R37" s="185" t="e">
        <f>VLOOKUP(篩選器!A37,環化局調查36種化學品!$B$2:$B$37,1,0)</f>
        <v>#N/A</v>
      </c>
      <c r="S37" s="186">
        <f>IF(ISNA(VLOOKUP(B37,環化局調查36種化學品!$D$2:$D$37,1,0)),0,VLOOKUP(B37,環化局調查36種化學品!$D$2:$D$37,1,0))</f>
        <v>0</v>
      </c>
      <c r="T37" s="185" t="e">
        <f>VLOOKUP(篩選器!A37,環化局調查36種化學品!$B$2:$B$37,1,0)</f>
        <v>#N/A</v>
      </c>
      <c r="U37" s="186">
        <f>IF(ISNA(VLOOKUP(B37,禁止用於食品及飼料!$F$2:$F$16,1,0)),0,VLOOKUP(B37,禁止用於食品及飼料!$F$2:$F$16,1,0))</f>
        <v>0</v>
      </c>
    </row>
    <row r="38" spans="1:21" ht="17.25" thickBot="1">
      <c r="A38" s="184">
        <f>化學品清單!A38</f>
        <v>0</v>
      </c>
      <c r="B38" s="107">
        <f>化學品清單!B38</f>
        <v>0</v>
      </c>
      <c r="C38" s="107">
        <f>化學品清單!C38</f>
        <v>0</v>
      </c>
      <c r="D38" s="107">
        <f>化學品清單!D38</f>
        <v>0</v>
      </c>
      <c r="E38" s="107"/>
      <c r="F38" s="272" t="e">
        <f>VLOOKUP(A38,毒化物清單!$C$3:$C$359,1,FALSE)</f>
        <v>#N/A</v>
      </c>
      <c r="G38" s="272">
        <f>IF(ISNA(VLOOKUP(B38,毒化物清單!$F$3:$F$359,1,0)),0,VLOOKUP(B38,毒化物清單!$F$3:$F$359,1,0))</f>
        <v>0</v>
      </c>
      <c r="H38" s="185" t="e">
        <f>VLOOKUP(A38,先驅化學品清單!$M$2:$M$19,1,0)</f>
        <v>#N/A</v>
      </c>
      <c r="I38" s="185">
        <f>IF(ISNA(VLOOKUP(B38,先驅化學品清單!$K$2:$K$19,1,0)),0,(VLOOKUP(B38,先驅化學品清單!$K$2:$K$19,1,0)))</f>
        <v>0</v>
      </c>
      <c r="J38" s="185" t="e">
        <f>VLOOKUP(A38,特定化學物質!$C$3:$C$84,1,0)</f>
        <v>#N/A</v>
      </c>
      <c r="K38" s="185">
        <f>IF(ISNA(VLOOKUP(B38,特定化學物質!$D$3:$D$84,1,0)),0,VLOOKUP(B38,特定化學物質!$D$3:$D$84,1,0))</f>
        <v>0</v>
      </c>
      <c r="L38" s="185" t="e">
        <f>VLOOKUP(A38,優先化學品全部清單!$B$2:$B$602,1,0)</f>
        <v>#N/A</v>
      </c>
      <c r="M38" s="185">
        <f>IF(ISNA(VLOOKUP(B38,優先化學品全部清單!$C$2:$C$602,1,0)),0,VLOOKUP(B38,優先化學品全部清單!$C$2:$C$602,1,0))</f>
        <v>0</v>
      </c>
      <c r="N38" s="185" t="e">
        <f>VLOOKUP(A38,有機溶劑化學品!$C$3:$C$59,1,0)</f>
        <v>#N/A</v>
      </c>
      <c r="O38" s="185">
        <f>IF(ISNA(VLOOKUP(B38,有機溶劑化學品!$D$4:$D$59,1,0)),0,VLOOKUP(B38,有機溶劑化學品!$D$4:$D$59,1,0))</f>
        <v>0</v>
      </c>
      <c r="P38" s="185" t="e">
        <f>VLOOKUP(篩選器!A38,環保局統計食安化學藥品113種!$D$2:$D$100,1,0)</f>
        <v>#N/A</v>
      </c>
      <c r="Q38" s="185">
        <f>IF(ISNA(VLOOKUP(B38,環保局統計食安化學藥品113種!$F$2:$F$100,1,0)),0,VLOOKUP(B38,環保局統計食安化學藥品113種!$F$2:$F$100,1,0))</f>
        <v>0</v>
      </c>
      <c r="R38" s="185" t="e">
        <f>VLOOKUP(篩選器!A38,環化局調查36種化學品!$B$2:$B$37,1,0)</f>
        <v>#N/A</v>
      </c>
      <c r="S38" s="186">
        <f>IF(ISNA(VLOOKUP(B38,環化局調查36種化學品!$D$2:$D$37,1,0)),0,VLOOKUP(B38,環化局調查36種化學品!$D$2:$D$37,1,0))</f>
        <v>0</v>
      </c>
      <c r="T38" s="185" t="e">
        <f>VLOOKUP(篩選器!A38,環化局調查36種化學品!$B$2:$B$37,1,0)</f>
        <v>#N/A</v>
      </c>
      <c r="U38" s="186">
        <f>IF(ISNA(VLOOKUP(B38,禁止用於食品及飼料!$F$2:$F$16,1,0)),0,VLOOKUP(B38,禁止用於食品及飼料!$F$2:$F$16,1,0))</f>
        <v>0</v>
      </c>
    </row>
    <row r="39" spans="1:21" ht="17.25" thickBot="1">
      <c r="A39" s="184">
        <f>化學品清單!A39</f>
        <v>0</v>
      </c>
      <c r="B39" s="107">
        <f>化學品清單!B39</f>
        <v>0</v>
      </c>
      <c r="C39" s="107">
        <f>化學品清單!C39</f>
        <v>0</v>
      </c>
      <c r="D39" s="107">
        <f>化學品清單!D39</f>
        <v>0</v>
      </c>
      <c r="E39" s="107"/>
      <c r="F39" s="272" t="e">
        <f>VLOOKUP(A39,毒化物清單!$C$3:$C$359,1,FALSE)</f>
        <v>#N/A</v>
      </c>
      <c r="G39" s="272">
        <f>IF(ISNA(VLOOKUP(B39,毒化物清單!$F$3:$F$359,1,0)),0,VLOOKUP(B39,毒化物清單!$F$3:$F$359,1,0))</f>
        <v>0</v>
      </c>
      <c r="H39" s="185" t="e">
        <f>VLOOKUP(A39,先驅化學品清單!$M$2:$M$19,1,0)</f>
        <v>#N/A</v>
      </c>
      <c r="I39" s="185">
        <f>IF(ISNA(VLOOKUP(B39,先驅化學品清單!$K$2:$K$19,1,0)),0,(VLOOKUP(B39,先驅化學品清單!$K$2:$K$19,1,0)))</f>
        <v>0</v>
      </c>
      <c r="J39" s="185" t="e">
        <f>VLOOKUP(A39,特定化學物質!$C$3:$C$84,1,0)</f>
        <v>#N/A</v>
      </c>
      <c r="K39" s="185">
        <f>IF(ISNA(VLOOKUP(B39,特定化學物質!$D$3:$D$84,1,0)),0,VLOOKUP(B39,特定化學物質!$D$3:$D$84,1,0))</f>
        <v>0</v>
      </c>
      <c r="L39" s="185" t="e">
        <f>VLOOKUP(A39,優先化學品全部清單!$B$2:$B$602,1,0)</f>
        <v>#N/A</v>
      </c>
      <c r="M39" s="185">
        <f>IF(ISNA(VLOOKUP(B39,優先化學品全部清單!$C$2:$C$602,1,0)),0,VLOOKUP(B39,優先化學品全部清單!$C$2:$C$602,1,0))</f>
        <v>0</v>
      </c>
      <c r="N39" s="185" t="e">
        <f>VLOOKUP(A39,有機溶劑化學品!$C$3:$C$59,1,0)</f>
        <v>#N/A</v>
      </c>
      <c r="O39" s="185">
        <f>IF(ISNA(VLOOKUP(B39,有機溶劑化學品!$D$4:$D$59,1,0)),0,VLOOKUP(B39,有機溶劑化學品!$D$4:$D$59,1,0))</f>
        <v>0</v>
      </c>
      <c r="P39" s="185" t="e">
        <f>VLOOKUP(篩選器!A39,環保局統計食安化學藥品113種!$D$2:$D$100,1,0)</f>
        <v>#N/A</v>
      </c>
      <c r="Q39" s="185">
        <f>IF(ISNA(VLOOKUP(B39,環保局統計食安化學藥品113種!$F$2:$F$100,1,0)),0,VLOOKUP(B39,環保局統計食安化學藥品113種!$F$2:$F$100,1,0))</f>
        <v>0</v>
      </c>
      <c r="R39" s="185" t="e">
        <f>VLOOKUP(篩選器!A39,環化局調查36種化學品!$B$2:$B$37,1,0)</f>
        <v>#N/A</v>
      </c>
      <c r="S39" s="186">
        <f>IF(ISNA(VLOOKUP(B39,環化局調查36種化學品!$D$2:$D$37,1,0)),0,VLOOKUP(B39,環化局調查36種化學品!$D$2:$D$37,1,0))</f>
        <v>0</v>
      </c>
      <c r="T39" s="185" t="e">
        <f>VLOOKUP(篩選器!A39,環化局調查36種化學品!$B$2:$B$37,1,0)</f>
        <v>#N/A</v>
      </c>
      <c r="U39" s="186">
        <f>IF(ISNA(VLOOKUP(B39,禁止用於食品及飼料!$F$2:$F$16,1,0)),0,VLOOKUP(B39,禁止用於食品及飼料!$F$2:$F$16,1,0))</f>
        <v>0</v>
      </c>
    </row>
    <row r="40" spans="1:21" ht="17.25" thickBot="1">
      <c r="A40" s="184">
        <f>化學品清單!A40</f>
        <v>0</v>
      </c>
      <c r="B40" s="107">
        <f>化學品清單!B40</f>
        <v>0</v>
      </c>
      <c r="C40" s="107">
        <f>化學品清單!C40</f>
        <v>0</v>
      </c>
      <c r="D40" s="107">
        <f>化學品清單!D40</f>
        <v>0</v>
      </c>
      <c r="E40" s="107"/>
      <c r="F40" s="272" t="e">
        <f>VLOOKUP(A40,毒化物清單!$C$3:$C$359,1,FALSE)</f>
        <v>#N/A</v>
      </c>
      <c r="G40" s="272">
        <f>IF(ISNA(VLOOKUP(B40,毒化物清單!$F$3:$F$359,1,0)),0,VLOOKUP(B40,毒化物清單!$F$3:$F$359,1,0))</f>
        <v>0</v>
      </c>
      <c r="H40" s="185" t="e">
        <f>VLOOKUP(A40,先驅化學品清單!$M$2:$M$19,1,0)</f>
        <v>#N/A</v>
      </c>
      <c r="I40" s="185">
        <f>IF(ISNA(VLOOKUP(B40,先驅化學品清單!$K$2:$K$19,1,0)),0,(VLOOKUP(B40,先驅化學品清單!$K$2:$K$19,1,0)))</f>
        <v>0</v>
      </c>
      <c r="J40" s="185" t="e">
        <f>VLOOKUP(A40,特定化學物質!$C$3:$C$84,1,0)</f>
        <v>#N/A</v>
      </c>
      <c r="K40" s="185">
        <f>IF(ISNA(VLOOKUP(B40,特定化學物質!$D$3:$D$84,1,0)),0,VLOOKUP(B40,特定化學物質!$D$3:$D$84,1,0))</f>
        <v>0</v>
      </c>
      <c r="L40" s="185" t="e">
        <f>VLOOKUP(A40,優先化學品全部清單!$B$2:$B$602,1,0)</f>
        <v>#N/A</v>
      </c>
      <c r="M40" s="185">
        <f>IF(ISNA(VLOOKUP(B40,優先化學品全部清單!$C$2:$C$602,1,0)),0,VLOOKUP(B40,優先化學品全部清單!$C$2:$C$602,1,0))</f>
        <v>0</v>
      </c>
      <c r="N40" s="185" t="e">
        <f>VLOOKUP(A40,有機溶劑化學品!$C$3:$C$59,1,0)</f>
        <v>#N/A</v>
      </c>
      <c r="O40" s="185">
        <f>IF(ISNA(VLOOKUP(B40,有機溶劑化學品!$D$4:$D$59,1,0)),0,VLOOKUP(B40,有機溶劑化學品!$D$4:$D$59,1,0))</f>
        <v>0</v>
      </c>
      <c r="P40" s="185" t="e">
        <f>VLOOKUP(篩選器!A40,環保局統計食安化學藥品113種!$D$2:$D$100,1,0)</f>
        <v>#N/A</v>
      </c>
      <c r="Q40" s="185">
        <f>IF(ISNA(VLOOKUP(B40,環保局統計食安化學藥品113種!$F$2:$F$100,1,0)),0,VLOOKUP(B40,環保局統計食安化學藥品113種!$F$2:$F$100,1,0))</f>
        <v>0</v>
      </c>
      <c r="R40" s="185" t="e">
        <f>VLOOKUP(篩選器!A40,環化局調查36種化學品!$B$2:$B$37,1,0)</f>
        <v>#N/A</v>
      </c>
      <c r="S40" s="186">
        <f>IF(ISNA(VLOOKUP(B40,環化局調查36種化學品!$D$2:$D$37,1,0)),0,VLOOKUP(B40,環化局調查36種化學品!$D$2:$D$37,1,0))</f>
        <v>0</v>
      </c>
      <c r="T40" s="185" t="e">
        <f>VLOOKUP(篩選器!A40,環化局調查36種化學品!$B$2:$B$37,1,0)</f>
        <v>#N/A</v>
      </c>
      <c r="U40" s="186">
        <f>IF(ISNA(VLOOKUP(B40,禁止用於食品及飼料!$F$2:$F$16,1,0)),0,VLOOKUP(B40,禁止用於食品及飼料!$F$2:$F$16,1,0))</f>
        <v>0</v>
      </c>
    </row>
    <row r="41" spans="1:21" ht="17.25" thickBot="1">
      <c r="A41" s="184">
        <f>化學品清單!A41</f>
        <v>0</v>
      </c>
      <c r="B41" s="107">
        <f>化學品清單!B41</f>
        <v>0</v>
      </c>
      <c r="C41" s="107">
        <f>化學品清單!C41</f>
        <v>0</v>
      </c>
      <c r="D41" s="107">
        <f>化學品清單!D41</f>
        <v>0</v>
      </c>
      <c r="E41" s="107"/>
      <c r="F41" s="272" t="e">
        <f>VLOOKUP(A41,毒化物清單!$C$3:$C$359,1,FALSE)</f>
        <v>#N/A</v>
      </c>
      <c r="G41" s="272">
        <f>IF(ISNA(VLOOKUP(B41,毒化物清單!$F$3:$F$359,1,0)),0,VLOOKUP(B41,毒化物清單!$F$3:$F$359,1,0))</f>
        <v>0</v>
      </c>
      <c r="H41" s="185" t="e">
        <f>VLOOKUP(A41,先驅化學品清單!$M$2:$M$19,1,0)</f>
        <v>#N/A</v>
      </c>
      <c r="I41" s="185">
        <f>IF(ISNA(VLOOKUP(B41,先驅化學品清單!$K$2:$K$19,1,0)),0,(VLOOKUP(B41,先驅化學品清單!$K$2:$K$19,1,0)))</f>
        <v>0</v>
      </c>
      <c r="J41" s="185" t="e">
        <f>VLOOKUP(A41,特定化學物質!$C$3:$C$84,1,0)</f>
        <v>#N/A</v>
      </c>
      <c r="K41" s="185">
        <f>IF(ISNA(VLOOKUP(B41,特定化學物質!$D$3:$D$84,1,0)),0,VLOOKUP(B41,特定化學物質!$D$3:$D$84,1,0))</f>
        <v>0</v>
      </c>
      <c r="L41" s="185" t="e">
        <f>VLOOKUP(A41,優先化學品全部清單!$B$2:$B$602,1,0)</f>
        <v>#N/A</v>
      </c>
      <c r="M41" s="185">
        <f>IF(ISNA(VLOOKUP(B41,優先化學品全部清單!$C$2:$C$602,1,0)),0,VLOOKUP(B41,優先化學品全部清單!$C$2:$C$602,1,0))</f>
        <v>0</v>
      </c>
      <c r="N41" s="185" t="e">
        <f>VLOOKUP(A41,有機溶劑化學品!$C$3:$C$59,1,0)</f>
        <v>#N/A</v>
      </c>
      <c r="O41" s="185">
        <f>IF(ISNA(VLOOKUP(B41,有機溶劑化學品!$D$4:$D$59,1,0)),0,VLOOKUP(B41,有機溶劑化學品!$D$4:$D$59,1,0))</f>
        <v>0</v>
      </c>
      <c r="P41" s="185" t="e">
        <f>VLOOKUP(篩選器!A41,環保局統計食安化學藥品113種!$D$2:$D$100,1,0)</f>
        <v>#N/A</v>
      </c>
      <c r="Q41" s="185">
        <f>IF(ISNA(VLOOKUP(B41,環保局統計食安化學藥品113種!$F$2:$F$100,1,0)),0,VLOOKUP(B41,環保局統計食安化學藥品113種!$F$2:$F$100,1,0))</f>
        <v>0</v>
      </c>
      <c r="R41" s="185" t="e">
        <f>VLOOKUP(篩選器!A41,環化局調查36種化學品!$B$2:$B$37,1,0)</f>
        <v>#N/A</v>
      </c>
      <c r="S41" s="186">
        <f>IF(ISNA(VLOOKUP(B41,環化局調查36種化學品!$D$2:$D$37,1,0)),0,VLOOKUP(B41,環化局調查36種化學品!$D$2:$D$37,1,0))</f>
        <v>0</v>
      </c>
      <c r="T41" s="185" t="e">
        <f>VLOOKUP(篩選器!A41,環化局調查36種化學品!$B$2:$B$37,1,0)</f>
        <v>#N/A</v>
      </c>
      <c r="U41" s="186">
        <f>IF(ISNA(VLOOKUP(B41,禁止用於食品及飼料!$F$2:$F$16,1,0)),0,VLOOKUP(B41,禁止用於食品及飼料!$F$2:$F$16,1,0))</f>
        <v>0</v>
      </c>
    </row>
    <row r="42" spans="1:21" ht="17.25" thickBot="1">
      <c r="A42" s="184">
        <f>化學品清單!A42</f>
        <v>0</v>
      </c>
      <c r="B42" s="107">
        <f>化學品清單!B42</f>
        <v>0</v>
      </c>
      <c r="C42" s="107">
        <f>化學品清單!C42</f>
        <v>0</v>
      </c>
      <c r="D42" s="107">
        <f>化學品清單!D42</f>
        <v>0</v>
      </c>
      <c r="E42" s="107"/>
      <c r="F42" s="272" t="e">
        <f>VLOOKUP(A42,毒化物清單!$C$3:$C$359,1,FALSE)</f>
        <v>#N/A</v>
      </c>
      <c r="G42" s="272">
        <f>IF(ISNA(VLOOKUP(B42,毒化物清單!$F$3:$F$359,1,0)),0,VLOOKUP(B42,毒化物清單!$F$3:$F$359,1,0))</f>
        <v>0</v>
      </c>
      <c r="H42" s="185" t="e">
        <f>VLOOKUP(A42,先驅化學品清單!$M$2:$M$19,1,0)</f>
        <v>#N/A</v>
      </c>
      <c r="I42" s="185">
        <f>IF(ISNA(VLOOKUP(B42,先驅化學品清單!$K$2:$K$19,1,0)),0,(VLOOKUP(B42,先驅化學品清單!$K$2:$K$19,1,0)))</f>
        <v>0</v>
      </c>
      <c r="J42" s="185" t="e">
        <f>VLOOKUP(A42,特定化學物質!$C$3:$C$84,1,0)</f>
        <v>#N/A</v>
      </c>
      <c r="K42" s="185">
        <f>IF(ISNA(VLOOKUP(B42,特定化學物質!$D$3:$D$84,1,0)),0,VLOOKUP(B42,特定化學物質!$D$3:$D$84,1,0))</f>
        <v>0</v>
      </c>
      <c r="L42" s="185" t="e">
        <f>VLOOKUP(A42,優先化學品全部清單!$B$2:$B$602,1,0)</f>
        <v>#N/A</v>
      </c>
      <c r="M42" s="185">
        <f>IF(ISNA(VLOOKUP(B42,優先化學品全部清單!$C$2:$C$602,1,0)),0,VLOOKUP(B42,優先化學品全部清單!$C$2:$C$602,1,0))</f>
        <v>0</v>
      </c>
      <c r="N42" s="185" t="e">
        <f>VLOOKUP(A42,有機溶劑化學品!$C$3:$C$59,1,0)</f>
        <v>#N/A</v>
      </c>
      <c r="O42" s="185">
        <f>IF(ISNA(VLOOKUP(B42,有機溶劑化學品!$D$4:$D$59,1,0)),0,VLOOKUP(B42,有機溶劑化學品!$D$4:$D$59,1,0))</f>
        <v>0</v>
      </c>
      <c r="P42" s="185" t="e">
        <f>VLOOKUP(篩選器!A42,環保局統計食安化學藥品113種!$D$2:$D$100,1,0)</f>
        <v>#N/A</v>
      </c>
      <c r="Q42" s="185">
        <f>IF(ISNA(VLOOKUP(B42,環保局統計食安化學藥品113種!$F$2:$F$100,1,0)),0,VLOOKUP(B42,環保局統計食安化學藥品113種!$F$2:$F$100,1,0))</f>
        <v>0</v>
      </c>
      <c r="R42" s="185" t="e">
        <f>VLOOKUP(篩選器!A42,環化局調查36種化學品!$B$2:$B$37,1,0)</f>
        <v>#N/A</v>
      </c>
      <c r="S42" s="186">
        <f>IF(ISNA(VLOOKUP(B42,環化局調查36種化學品!$D$2:$D$37,1,0)),0,VLOOKUP(B42,環化局調查36種化學品!$D$2:$D$37,1,0))</f>
        <v>0</v>
      </c>
      <c r="T42" s="185" t="e">
        <f>VLOOKUP(篩選器!A42,環化局調查36種化學品!$B$2:$B$37,1,0)</f>
        <v>#N/A</v>
      </c>
      <c r="U42" s="186">
        <f>IF(ISNA(VLOOKUP(B42,禁止用於食品及飼料!$F$2:$F$16,1,0)),0,VLOOKUP(B42,禁止用於食品及飼料!$F$2:$F$16,1,0))</f>
        <v>0</v>
      </c>
    </row>
    <row r="43" spans="1:21" ht="17.25" thickBot="1">
      <c r="A43" s="184">
        <f>化學品清單!A43</f>
        <v>0</v>
      </c>
      <c r="B43" s="107">
        <f>化學品清單!B43</f>
        <v>0</v>
      </c>
      <c r="C43" s="107">
        <f>化學品清單!C43</f>
        <v>0</v>
      </c>
      <c r="D43" s="107">
        <f>化學品清單!D43</f>
        <v>0</v>
      </c>
      <c r="E43" s="107"/>
      <c r="F43" s="272" t="e">
        <f>VLOOKUP(A43,毒化物清單!$C$3:$C$359,1,FALSE)</f>
        <v>#N/A</v>
      </c>
      <c r="G43" s="272">
        <f>IF(ISNA(VLOOKUP(B43,毒化物清單!$F$3:$F$359,1,0)),0,VLOOKUP(B43,毒化物清單!$F$3:$F$359,1,0))</f>
        <v>0</v>
      </c>
      <c r="H43" s="185" t="e">
        <f>VLOOKUP(A43,先驅化學品清單!$M$2:$M$19,1,0)</f>
        <v>#N/A</v>
      </c>
      <c r="I43" s="185">
        <f>IF(ISNA(VLOOKUP(B43,先驅化學品清單!$K$2:$K$19,1,0)),0,(VLOOKUP(B43,先驅化學品清單!$K$2:$K$19,1,0)))</f>
        <v>0</v>
      </c>
      <c r="J43" s="185" t="e">
        <f>VLOOKUP(A43,特定化學物質!$C$3:$C$84,1,0)</f>
        <v>#N/A</v>
      </c>
      <c r="K43" s="185">
        <f>IF(ISNA(VLOOKUP(B43,特定化學物質!$D$3:$D$84,1,0)),0,VLOOKUP(B43,特定化學物質!$D$3:$D$84,1,0))</f>
        <v>0</v>
      </c>
      <c r="L43" s="185" t="e">
        <f>VLOOKUP(A43,優先化學品全部清單!$B$2:$B$602,1,0)</f>
        <v>#N/A</v>
      </c>
      <c r="M43" s="185">
        <f>IF(ISNA(VLOOKUP(B43,優先化學品全部清單!$C$2:$C$602,1,0)),0,VLOOKUP(B43,優先化學品全部清單!$C$2:$C$602,1,0))</f>
        <v>0</v>
      </c>
      <c r="N43" s="185" t="e">
        <f>VLOOKUP(A43,有機溶劑化學品!$C$3:$C$59,1,0)</f>
        <v>#N/A</v>
      </c>
      <c r="O43" s="185">
        <f>IF(ISNA(VLOOKUP(B43,有機溶劑化學品!$D$4:$D$59,1,0)),0,VLOOKUP(B43,有機溶劑化學品!$D$4:$D$59,1,0))</f>
        <v>0</v>
      </c>
      <c r="P43" s="185" t="e">
        <f>VLOOKUP(篩選器!A43,環保局統計食安化學藥品113種!$D$2:$D$100,1,0)</f>
        <v>#N/A</v>
      </c>
      <c r="Q43" s="185">
        <f>IF(ISNA(VLOOKUP(B43,環保局統計食安化學藥品113種!$F$2:$F$100,1,0)),0,VLOOKUP(B43,環保局統計食安化學藥品113種!$F$2:$F$100,1,0))</f>
        <v>0</v>
      </c>
      <c r="R43" s="185" t="e">
        <f>VLOOKUP(篩選器!A43,環化局調查36種化學品!$B$2:$B$37,1,0)</f>
        <v>#N/A</v>
      </c>
      <c r="S43" s="186">
        <f>IF(ISNA(VLOOKUP(B43,環化局調查36種化學品!$D$2:$D$37,1,0)),0,VLOOKUP(B43,環化局調查36種化學品!$D$2:$D$37,1,0))</f>
        <v>0</v>
      </c>
      <c r="T43" s="185" t="e">
        <f>VLOOKUP(篩選器!A43,環化局調查36種化學品!$B$2:$B$37,1,0)</f>
        <v>#N/A</v>
      </c>
      <c r="U43" s="186">
        <f>IF(ISNA(VLOOKUP(B43,禁止用於食品及飼料!$F$2:$F$16,1,0)),0,VLOOKUP(B43,禁止用於食品及飼料!$F$2:$F$16,1,0))</f>
        <v>0</v>
      </c>
    </row>
    <row r="44" spans="1:21" ht="17.25" thickBot="1">
      <c r="A44" s="184">
        <f>化學品清單!A44</f>
        <v>0</v>
      </c>
      <c r="B44" s="107">
        <f>化學品清單!B44</f>
        <v>0</v>
      </c>
      <c r="C44" s="107">
        <f>化學品清單!C44</f>
        <v>0</v>
      </c>
      <c r="D44" s="107">
        <f>化學品清單!D44</f>
        <v>0</v>
      </c>
      <c r="E44" s="107"/>
      <c r="F44" s="272" t="e">
        <f>VLOOKUP(A44,毒化物清單!$C$3:$C$359,1,FALSE)</f>
        <v>#N/A</v>
      </c>
      <c r="G44" s="272">
        <f>IF(ISNA(VLOOKUP(B44,毒化物清單!$F$3:$F$359,1,0)),0,VLOOKUP(B44,毒化物清單!$F$3:$F$359,1,0))</f>
        <v>0</v>
      </c>
      <c r="H44" s="185" t="e">
        <f>VLOOKUP(A44,先驅化學品清單!$M$2:$M$19,1,0)</f>
        <v>#N/A</v>
      </c>
      <c r="I44" s="185">
        <f>IF(ISNA(VLOOKUP(B44,先驅化學品清單!$K$2:$K$19,1,0)),0,(VLOOKUP(B44,先驅化學品清單!$K$2:$K$19,1,0)))</f>
        <v>0</v>
      </c>
      <c r="J44" s="185" t="e">
        <f>VLOOKUP(A44,特定化學物質!$C$3:$C$84,1,0)</f>
        <v>#N/A</v>
      </c>
      <c r="K44" s="185">
        <f>IF(ISNA(VLOOKUP(B44,特定化學物質!$D$3:$D$84,1,0)),0,VLOOKUP(B44,特定化學物質!$D$3:$D$84,1,0))</f>
        <v>0</v>
      </c>
      <c r="L44" s="185" t="e">
        <f>VLOOKUP(A44,優先化學品全部清單!$B$2:$B$602,1,0)</f>
        <v>#N/A</v>
      </c>
      <c r="M44" s="185">
        <f>IF(ISNA(VLOOKUP(B44,優先化學品全部清單!$C$2:$C$602,1,0)),0,VLOOKUP(B44,優先化學品全部清單!$C$2:$C$602,1,0))</f>
        <v>0</v>
      </c>
      <c r="N44" s="185" t="e">
        <f>VLOOKUP(A44,有機溶劑化學品!$C$3:$C$59,1,0)</f>
        <v>#N/A</v>
      </c>
      <c r="O44" s="185">
        <f>IF(ISNA(VLOOKUP(B44,有機溶劑化學品!$D$4:$D$59,1,0)),0,VLOOKUP(B44,有機溶劑化學品!$D$4:$D$59,1,0))</f>
        <v>0</v>
      </c>
      <c r="P44" s="185" t="e">
        <f>VLOOKUP(篩選器!A44,環保局統計食安化學藥品113種!$D$2:$D$100,1,0)</f>
        <v>#N/A</v>
      </c>
      <c r="Q44" s="185">
        <f>IF(ISNA(VLOOKUP(B44,環保局統計食安化學藥品113種!$F$2:$F$100,1,0)),0,VLOOKUP(B44,環保局統計食安化學藥品113種!$F$2:$F$100,1,0))</f>
        <v>0</v>
      </c>
      <c r="R44" s="185" t="e">
        <f>VLOOKUP(篩選器!A44,環化局調查36種化學品!$B$2:$B$37,1,0)</f>
        <v>#N/A</v>
      </c>
      <c r="S44" s="186">
        <f>IF(ISNA(VLOOKUP(B44,環化局調查36種化學品!$D$2:$D$37,1,0)),0,VLOOKUP(B44,環化局調查36種化學品!$D$2:$D$37,1,0))</f>
        <v>0</v>
      </c>
      <c r="T44" s="185" t="e">
        <f>VLOOKUP(篩選器!A44,環化局調查36種化學品!$B$2:$B$37,1,0)</f>
        <v>#N/A</v>
      </c>
      <c r="U44" s="186">
        <f>IF(ISNA(VLOOKUP(B44,禁止用於食品及飼料!$F$2:$F$16,1,0)),0,VLOOKUP(B44,禁止用於食品及飼料!$F$2:$F$16,1,0))</f>
        <v>0</v>
      </c>
    </row>
    <row r="45" spans="1:21" ht="17.25" thickBot="1">
      <c r="A45" s="184">
        <f>化學品清單!A45</f>
        <v>0</v>
      </c>
      <c r="B45" s="107">
        <f>化學品清單!B45</f>
        <v>0</v>
      </c>
      <c r="C45" s="107">
        <f>化學品清單!C45</f>
        <v>0</v>
      </c>
      <c r="D45" s="107">
        <f>化學品清單!D45</f>
        <v>0</v>
      </c>
      <c r="E45" s="107"/>
      <c r="F45" s="272" t="e">
        <f>VLOOKUP(A45,毒化物清單!$C$3:$C$359,1,FALSE)</f>
        <v>#N/A</v>
      </c>
      <c r="G45" s="272">
        <f>IF(ISNA(VLOOKUP(B45,毒化物清單!$F$3:$F$359,1,0)),0,VLOOKUP(B45,毒化物清單!$F$3:$F$359,1,0))</f>
        <v>0</v>
      </c>
      <c r="H45" s="185" t="e">
        <f>VLOOKUP(A45,先驅化學品清單!$M$2:$M$19,1,0)</f>
        <v>#N/A</v>
      </c>
      <c r="I45" s="185">
        <f>IF(ISNA(VLOOKUP(B45,先驅化學品清單!$K$2:$K$19,1,0)),0,(VLOOKUP(B45,先驅化學品清單!$K$2:$K$19,1,0)))</f>
        <v>0</v>
      </c>
      <c r="J45" s="185" t="e">
        <f>VLOOKUP(A45,特定化學物質!$C$3:$C$84,1,0)</f>
        <v>#N/A</v>
      </c>
      <c r="K45" s="185">
        <f>IF(ISNA(VLOOKUP(B45,特定化學物質!$D$3:$D$84,1,0)),0,VLOOKUP(B45,特定化學物質!$D$3:$D$84,1,0))</f>
        <v>0</v>
      </c>
      <c r="L45" s="185" t="e">
        <f>VLOOKUP(A45,優先化學品全部清單!$B$2:$B$602,1,0)</f>
        <v>#N/A</v>
      </c>
      <c r="M45" s="185">
        <f>IF(ISNA(VLOOKUP(B45,優先化學品全部清單!$C$2:$C$602,1,0)),0,VLOOKUP(B45,優先化學品全部清單!$C$2:$C$602,1,0))</f>
        <v>0</v>
      </c>
      <c r="N45" s="185" t="e">
        <f>VLOOKUP(A45,有機溶劑化學品!$C$3:$C$59,1,0)</f>
        <v>#N/A</v>
      </c>
      <c r="O45" s="185">
        <f>IF(ISNA(VLOOKUP(B45,有機溶劑化學品!$D$4:$D$59,1,0)),0,VLOOKUP(B45,有機溶劑化學品!$D$4:$D$59,1,0))</f>
        <v>0</v>
      </c>
      <c r="P45" s="185" t="e">
        <f>VLOOKUP(篩選器!A45,環保局統計食安化學藥品113種!$D$2:$D$100,1,0)</f>
        <v>#N/A</v>
      </c>
      <c r="Q45" s="185">
        <f>IF(ISNA(VLOOKUP(B45,環保局統計食安化學藥品113種!$F$2:$F$100,1,0)),0,VLOOKUP(B45,環保局統計食安化學藥品113種!$F$2:$F$100,1,0))</f>
        <v>0</v>
      </c>
      <c r="R45" s="185" t="e">
        <f>VLOOKUP(篩選器!A45,環化局調查36種化學品!$B$2:$B$37,1,0)</f>
        <v>#N/A</v>
      </c>
      <c r="S45" s="186">
        <f>IF(ISNA(VLOOKUP(B45,環化局調查36種化學品!$D$2:$D$37,1,0)),0,VLOOKUP(B45,環化局調查36種化學品!$D$2:$D$37,1,0))</f>
        <v>0</v>
      </c>
      <c r="T45" s="185" t="e">
        <f>VLOOKUP(篩選器!A45,環化局調查36種化學品!$B$2:$B$37,1,0)</f>
        <v>#N/A</v>
      </c>
      <c r="U45" s="186">
        <f>IF(ISNA(VLOOKUP(B45,禁止用於食品及飼料!$F$2:$F$16,1,0)),0,VLOOKUP(B45,禁止用於食品及飼料!$F$2:$F$16,1,0))</f>
        <v>0</v>
      </c>
    </row>
    <row r="46" spans="1:21" ht="17.25" thickBot="1">
      <c r="A46" s="184">
        <f>化學品清單!A46</f>
        <v>0</v>
      </c>
      <c r="B46" s="107">
        <f>化學品清單!B46</f>
        <v>0</v>
      </c>
      <c r="C46" s="107">
        <f>化學品清單!C46</f>
        <v>0</v>
      </c>
      <c r="D46" s="107">
        <f>化學品清單!D46</f>
        <v>0</v>
      </c>
      <c r="E46" s="107"/>
      <c r="F46" s="272" t="e">
        <f>VLOOKUP(A46,毒化物清單!$C$3:$C$359,1,FALSE)</f>
        <v>#N/A</v>
      </c>
      <c r="G46" s="272">
        <f>IF(ISNA(VLOOKUP(B46,毒化物清單!$F$3:$F$359,1,0)),0,VLOOKUP(B46,毒化物清單!$F$3:$F$359,1,0))</f>
        <v>0</v>
      </c>
      <c r="H46" s="185" t="e">
        <f>VLOOKUP(A46,先驅化學品清單!$M$2:$M$19,1,0)</f>
        <v>#N/A</v>
      </c>
      <c r="I46" s="185">
        <f>IF(ISNA(VLOOKUP(B46,先驅化學品清單!$K$2:$K$19,1,0)),0,(VLOOKUP(B46,先驅化學品清單!$K$2:$K$19,1,0)))</f>
        <v>0</v>
      </c>
      <c r="J46" s="185" t="e">
        <f>VLOOKUP(A46,特定化學物質!$C$3:$C$84,1,0)</f>
        <v>#N/A</v>
      </c>
      <c r="K46" s="185">
        <f>IF(ISNA(VLOOKUP(B46,特定化學物質!$D$3:$D$84,1,0)),0,VLOOKUP(B46,特定化學物質!$D$3:$D$84,1,0))</f>
        <v>0</v>
      </c>
      <c r="L46" s="185" t="e">
        <f>VLOOKUP(A46,優先化學品全部清單!$B$2:$B$602,1,0)</f>
        <v>#N/A</v>
      </c>
      <c r="M46" s="185">
        <f>IF(ISNA(VLOOKUP(B46,優先化學品全部清單!$C$2:$C$602,1,0)),0,VLOOKUP(B46,優先化學品全部清單!$C$2:$C$602,1,0))</f>
        <v>0</v>
      </c>
      <c r="N46" s="185" t="e">
        <f>VLOOKUP(A46,有機溶劑化學品!$C$3:$C$59,1,0)</f>
        <v>#N/A</v>
      </c>
      <c r="O46" s="185">
        <f>IF(ISNA(VLOOKUP(B46,有機溶劑化學品!$D$4:$D$59,1,0)),0,VLOOKUP(B46,有機溶劑化學品!$D$4:$D$59,1,0))</f>
        <v>0</v>
      </c>
      <c r="P46" s="185" t="e">
        <f>VLOOKUP(篩選器!A46,環保局統計食安化學藥品113種!$D$2:$D$100,1,0)</f>
        <v>#N/A</v>
      </c>
      <c r="Q46" s="185">
        <f>IF(ISNA(VLOOKUP(B46,環保局統計食安化學藥品113種!$F$2:$F$100,1,0)),0,VLOOKUP(B46,環保局統計食安化學藥品113種!$F$2:$F$100,1,0))</f>
        <v>0</v>
      </c>
      <c r="R46" s="185" t="e">
        <f>VLOOKUP(篩選器!A46,環化局調查36種化學品!$B$2:$B$37,1,0)</f>
        <v>#N/A</v>
      </c>
      <c r="S46" s="186">
        <f>IF(ISNA(VLOOKUP(B46,環化局調查36種化學品!$D$2:$D$37,1,0)),0,VLOOKUP(B46,環化局調查36種化學品!$D$2:$D$37,1,0))</f>
        <v>0</v>
      </c>
      <c r="T46" s="185" t="e">
        <f>VLOOKUP(篩選器!A46,環化局調查36種化學品!$B$2:$B$37,1,0)</f>
        <v>#N/A</v>
      </c>
      <c r="U46" s="186">
        <f>IF(ISNA(VLOOKUP(B46,禁止用於食品及飼料!$F$2:$F$16,1,0)),0,VLOOKUP(B46,禁止用於食品及飼料!$F$2:$F$16,1,0))</f>
        <v>0</v>
      </c>
    </row>
    <row r="47" spans="1:21" ht="17.25" thickBot="1">
      <c r="A47" s="184">
        <f>化學品清單!A47</f>
        <v>0</v>
      </c>
      <c r="B47" s="107">
        <f>化學品清單!B47</f>
        <v>0</v>
      </c>
      <c r="C47" s="107">
        <f>化學品清單!C47</f>
        <v>0</v>
      </c>
      <c r="D47" s="107">
        <f>化學品清單!D47</f>
        <v>0</v>
      </c>
      <c r="E47" s="107"/>
      <c r="F47" s="272" t="e">
        <f>VLOOKUP(A47,毒化物清單!$C$3:$C$359,1,FALSE)</f>
        <v>#N/A</v>
      </c>
      <c r="G47" s="272">
        <f>IF(ISNA(VLOOKUP(B47,毒化物清單!$F$3:$F$359,1,0)),0,VLOOKUP(B47,毒化物清單!$F$3:$F$359,1,0))</f>
        <v>0</v>
      </c>
      <c r="H47" s="185" t="e">
        <f>VLOOKUP(A47,先驅化學品清單!$M$2:$M$19,1,0)</f>
        <v>#N/A</v>
      </c>
      <c r="I47" s="185">
        <f>IF(ISNA(VLOOKUP(B47,先驅化學品清單!$K$2:$K$19,1,0)),0,(VLOOKUP(B47,先驅化學品清單!$K$2:$K$19,1,0)))</f>
        <v>0</v>
      </c>
      <c r="J47" s="185" t="e">
        <f>VLOOKUP(A47,特定化學物質!$C$3:$C$84,1,0)</f>
        <v>#N/A</v>
      </c>
      <c r="K47" s="185">
        <f>IF(ISNA(VLOOKUP(B47,特定化學物質!$D$3:$D$84,1,0)),0,VLOOKUP(B47,特定化學物質!$D$3:$D$84,1,0))</f>
        <v>0</v>
      </c>
      <c r="L47" s="185" t="e">
        <f>VLOOKUP(A47,優先化學品全部清單!$B$2:$B$602,1,0)</f>
        <v>#N/A</v>
      </c>
      <c r="M47" s="185">
        <f>IF(ISNA(VLOOKUP(B47,優先化學品全部清單!$C$2:$C$602,1,0)),0,VLOOKUP(B47,優先化學品全部清單!$C$2:$C$602,1,0))</f>
        <v>0</v>
      </c>
      <c r="N47" s="185" t="e">
        <f>VLOOKUP(A47,有機溶劑化學品!$C$3:$C$59,1,0)</f>
        <v>#N/A</v>
      </c>
      <c r="O47" s="185">
        <f>IF(ISNA(VLOOKUP(B47,有機溶劑化學品!$D$4:$D$59,1,0)),0,VLOOKUP(B47,有機溶劑化學品!$D$4:$D$59,1,0))</f>
        <v>0</v>
      </c>
      <c r="P47" s="185" t="e">
        <f>VLOOKUP(篩選器!A47,環保局統計食安化學藥品113種!$D$2:$D$100,1,0)</f>
        <v>#N/A</v>
      </c>
      <c r="Q47" s="185">
        <f>IF(ISNA(VLOOKUP(B47,環保局統計食安化學藥品113種!$F$2:$F$100,1,0)),0,VLOOKUP(B47,環保局統計食安化學藥品113種!$F$2:$F$100,1,0))</f>
        <v>0</v>
      </c>
      <c r="R47" s="185" t="e">
        <f>VLOOKUP(篩選器!A47,環化局調查36種化學品!$B$2:$B$37,1,0)</f>
        <v>#N/A</v>
      </c>
      <c r="S47" s="186">
        <f>IF(ISNA(VLOOKUP(B47,環化局調查36種化學品!$D$2:$D$37,1,0)),0,VLOOKUP(B47,環化局調查36種化學品!$D$2:$D$37,1,0))</f>
        <v>0</v>
      </c>
      <c r="T47" s="185" t="e">
        <f>VLOOKUP(篩選器!A47,環化局調查36種化學品!$B$2:$B$37,1,0)</f>
        <v>#N/A</v>
      </c>
      <c r="U47" s="186">
        <f>IF(ISNA(VLOOKUP(B47,禁止用於食品及飼料!$F$2:$F$16,1,0)),0,VLOOKUP(B47,禁止用於食品及飼料!$F$2:$F$16,1,0))</f>
        <v>0</v>
      </c>
    </row>
    <row r="48" spans="1:21" ht="17.25" thickBot="1">
      <c r="A48" s="184">
        <f>化學品清單!A48</f>
        <v>0</v>
      </c>
      <c r="B48" s="107">
        <f>化學品清單!B48</f>
        <v>0</v>
      </c>
      <c r="C48" s="107">
        <f>化學品清單!C48</f>
        <v>0</v>
      </c>
      <c r="D48" s="107">
        <f>化學品清單!D48</f>
        <v>0</v>
      </c>
      <c r="E48" s="107"/>
      <c r="F48" s="272" t="e">
        <f>VLOOKUP(A48,毒化物清單!$C$3:$C$359,1,FALSE)</f>
        <v>#N/A</v>
      </c>
      <c r="G48" s="272">
        <f>IF(ISNA(VLOOKUP(B48,毒化物清單!$F$3:$F$359,1,0)),0,VLOOKUP(B48,毒化物清單!$F$3:$F$359,1,0))</f>
        <v>0</v>
      </c>
      <c r="H48" s="185" t="e">
        <f>VLOOKUP(A48,先驅化學品清單!$M$2:$M$19,1,0)</f>
        <v>#N/A</v>
      </c>
      <c r="I48" s="185">
        <f>IF(ISNA(VLOOKUP(B48,先驅化學品清單!$K$2:$K$19,1,0)),0,(VLOOKUP(B48,先驅化學品清單!$K$2:$K$19,1,0)))</f>
        <v>0</v>
      </c>
      <c r="J48" s="185" t="e">
        <f>VLOOKUP(A48,特定化學物質!$C$3:$C$84,1,0)</f>
        <v>#N/A</v>
      </c>
      <c r="K48" s="185">
        <f>IF(ISNA(VLOOKUP(B48,特定化學物質!$D$3:$D$84,1,0)),0,VLOOKUP(B48,特定化學物質!$D$3:$D$84,1,0))</f>
        <v>0</v>
      </c>
      <c r="L48" s="185" t="e">
        <f>VLOOKUP(A48,優先化學品全部清單!$B$2:$B$602,1,0)</f>
        <v>#N/A</v>
      </c>
      <c r="M48" s="185">
        <f>IF(ISNA(VLOOKUP(B48,優先化學品全部清單!$C$2:$C$602,1,0)),0,VLOOKUP(B48,優先化學品全部清單!$C$2:$C$602,1,0))</f>
        <v>0</v>
      </c>
      <c r="N48" s="185" t="e">
        <f>VLOOKUP(A48,有機溶劑化學品!$C$3:$C$59,1,0)</f>
        <v>#N/A</v>
      </c>
      <c r="O48" s="185">
        <f>IF(ISNA(VLOOKUP(B48,有機溶劑化學品!$D$4:$D$59,1,0)),0,VLOOKUP(B48,有機溶劑化學品!$D$4:$D$59,1,0))</f>
        <v>0</v>
      </c>
      <c r="P48" s="185" t="e">
        <f>VLOOKUP(篩選器!A48,環保局統計食安化學藥品113種!$D$2:$D$100,1,0)</f>
        <v>#N/A</v>
      </c>
      <c r="Q48" s="185">
        <f>IF(ISNA(VLOOKUP(B48,環保局統計食安化學藥品113種!$F$2:$F$100,1,0)),0,VLOOKUP(B48,環保局統計食安化學藥品113種!$F$2:$F$100,1,0))</f>
        <v>0</v>
      </c>
      <c r="R48" s="185" t="e">
        <f>VLOOKUP(篩選器!A48,環化局調查36種化學品!$B$2:$B$37,1,0)</f>
        <v>#N/A</v>
      </c>
      <c r="S48" s="186">
        <f>IF(ISNA(VLOOKUP(B48,環化局調查36種化學品!$D$2:$D$37,1,0)),0,VLOOKUP(B48,環化局調查36種化學品!$D$2:$D$37,1,0))</f>
        <v>0</v>
      </c>
      <c r="T48" s="185" t="e">
        <f>VLOOKUP(篩選器!A48,環化局調查36種化學品!$B$2:$B$37,1,0)</f>
        <v>#N/A</v>
      </c>
      <c r="U48" s="186">
        <f>IF(ISNA(VLOOKUP(B48,禁止用於食品及飼料!$F$2:$F$16,1,0)),0,VLOOKUP(B48,禁止用於食品及飼料!$F$2:$F$16,1,0))</f>
        <v>0</v>
      </c>
    </row>
    <row r="49" spans="1:21" ht="17.25" thickBot="1">
      <c r="A49" s="184">
        <f>化學品清單!A49</f>
        <v>0</v>
      </c>
      <c r="B49" s="107">
        <f>化學品清單!B49</f>
        <v>0</v>
      </c>
      <c r="C49" s="107">
        <f>化學品清單!C49</f>
        <v>0</v>
      </c>
      <c r="D49" s="107">
        <f>化學品清單!D49</f>
        <v>0</v>
      </c>
      <c r="E49" s="107"/>
      <c r="F49" s="272" t="e">
        <f>VLOOKUP(A49,毒化物清單!$C$3:$C$359,1,FALSE)</f>
        <v>#N/A</v>
      </c>
      <c r="G49" s="272">
        <f>IF(ISNA(VLOOKUP(B49,毒化物清單!$F$3:$F$359,1,0)),0,VLOOKUP(B49,毒化物清單!$F$3:$F$359,1,0))</f>
        <v>0</v>
      </c>
      <c r="H49" s="185" t="e">
        <f>VLOOKUP(A49,先驅化學品清單!$M$2:$M$19,1,0)</f>
        <v>#N/A</v>
      </c>
      <c r="I49" s="185">
        <f>IF(ISNA(VLOOKUP(B49,先驅化學品清單!$K$2:$K$19,1,0)),0,(VLOOKUP(B49,先驅化學品清單!$K$2:$K$19,1,0)))</f>
        <v>0</v>
      </c>
      <c r="J49" s="185" t="e">
        <f>VLOOKUP(A49,特定化學物質!$C$3:$C$84,1,0)</f>
        <v>#N/A</v>
      </c>
      <c r="K49" s="185">
        <f>IF(ISNA(VLOOKUP(B49,特定化學物質!$D$3:$D$84,1,0)),0,VLOOKUP(B49,特定化學物質!$D$3:$D$84,1,0))</f>
        <v>0</v>
      </c>
      <c r="L49" s="185" t="e">
        <f>VLOOKUP(A49,優先化學品全部清單!$B$2:$B$602,1,0)</f>
        <v>#N/A</v>
      </c>
      <c r="M49" s="185">
        <f>IF(ISNA(VLOOKUP(B49,優先化學品全部清單!$C$2:$C$602,1,0)),0,VLOOKUP(B49,優先化學品全部清單!$C$2:$C$602,1,0))</f>
        <v>0</v>
      </c>
      <c r="N49" s="185" t="e">
        <f>VLOOKUP(A49,有機溶劑化學品!$C$3:$C$59,1,0)</f>
        <v>#N/A</v>
      </c>
      <c r="O49" s="185">
        <f>IF(ISNA(VLOOKUP(B49,有機溶劑化學品!$D$4:$D$59,1,0)),0,VLOOKUP(B49,有機溶劑化學品!$D$4:$D$59,1,0))</f>
        <v>0</v>
      </c>
      <c r="P49" s="185" t="e">
        <f>VLOOKUP(篩選器!A49,環保局統計食安化學藥品113種!$D$2:$D$100,1,0)</f>
        <v>#N/A</v>
      </c>
      <c r="Q49" s="185">
        <f>IF(ISNA(VLOOKUP(B49,環保局統計食安化學藥品113種!$F$2:$F$100,1,0)),0,VLOOKUP(B49,環保局統計食安化學藥品113種!$F$2:$F$100,1,0))</f>
        <v>0</v>
      </c>
      <c r="R49" s="185" t="e">
        <f>VLOOKUP(篩選器!A49,環化局調查36種化學品!$B$2:$B$37,1,0)</f>
        <v>#N/A</v>
      </c>
      <c r="S49" s="186">
        <f>IF(ISNA(VLOOKUP(B49,環化局調查36種化學品!$D$2:$D$37,1,0)),0,VLOOKUP(B49,環化局調查36種化學品!$D$2:$D$37,1,0))</f>
        <v>0</v>
      </c>
      <c r="T49" s="185" t="e">
        <f>VLOOKUP(篩選器!A49,環化局調查36種化學品!$B$2:$B$37,1,0)</f>
        <v>#N/A</v>
      </c>
      <c r="U49" s="186">
        <f>IF(ISNA(VLOOKUP(B49,禁止用於食品及飼料!$F$2:$F$16,1,0)),0,VLOOKUP(B49,禁止用於食品及飼料!$F$2:$F$16,1,0))</f>
        <v>0</v>
      </c>
    </row>
    <row r="50" spans="1:21" ht="17.25" thickBot="1">
      <c r="A50" s="184">
        <f>化學品清單!A50</f>
        <v>0</v>
      </c>
      <c r="B50" s="107">
        <f>化學品清單!B50</f>
        <v>0</v>
      </c>
      <c r="C50" s="107">
        <f>化學品清單!C50</f>
        <v>0</v>
      </c>
      <c r="D50" s="107">
        <f>化學品清單!D50</f>
        <v>0</v>
      </c>
      <c r="E50" s="107"/>
      <c r="F50" s="272" t="e">
        <f>VLOOKUP(A50,毒化物清單!$C$3:$C$359,1,FALSE)</f>
        <v>#N/A</v>
      </c>
      <c r="G50" s="272">
        <f>IF(ISNA(VLOOKUP(B50,毒化物清單!$F$3:$F$359,1,0)),0,VLOOKUP(B50,毒化物清單!$F$3:$F$359,1,0))</f>
        <v>0</v>
      </c>
      <c r="H50" s="185" t="e">
        <f>VLOOKUP(A50,先驅化學品清單!$M$2:$M$19,1,0)</f>
        <v>#N/A</v>
      </c>
      <c r="I50" s="185">
        <f>IF(ISNA(VLOOKUP(B50,先驅化學品清單!$K$2:$K$19,1,0)),0,(VLOOKUP(B50,先驅化學品清單!$K$2:$K$19,1,0)))</f>
        <v>0</v>
      </c>
      <c r="J50" s="185" t="e">
        <f>VLOOKUP(A50,特定化學物質!$C$3:$C$84,1,0)</f>
        <v>#N/A</v>
      </c>
      <c r="K50" s="185">
        <f>IF(ISNA(VLOOKUP(B50,特定化學物質!$D$3:$D$84,1,0)),0,VLOOKUP(B50,特定化學物質!$D$3:$D$84,1,0))</f>
        <v>0</v>
      </c>
      <c r="L50" s="185" t="e">
        <f>VLOOKUP(A50,優先化學品全部清單!$B$2:$B$602,1,0)</f>
        <v>#N/A</v>
      </c>
      <c r="M50" s="185">
        <f>IF(ISNA(VLOOKUP(B50,優先化學品全部清單!$C$2:$C$602,1,0)),0,VLOOKUP(B50,優先化學品全部清單!$C$2:$C$602,1,0))</f>
        <v>0</v>
      </c>
      <c r="N50" s="185" t="e">
        <f>VLOOKUP(A50,有機溶劑化學品!$C$3:$C$59,1,0)</f>
        <v>#N/A</v>
      </c>
      <c r="O50" s="185">
        <f>IF(ISNA(VLOOKUP(B50,有機溶劑化學品!$D$4:$D$59,1,0)),0,VLOOKUP(B50,有機溶劑化學品!$D$4:$D$59,1,0))</f>
        <v>0</v>
      </c>
      <c r="P50" s="185" t="e">
        <f>VLOOKUP(篩選器!A50,環保局統計食安化學藥品113種!$D$2:$D$100,1,0)</f>
        <v>#N/A</v>
      </c>
      <c r="Q50" s="185">
        <f>IF(ISNA(VLOOKUP(B50,環保局統計食安化學藥品113種!$F$2:$F$100,1,0)),0,VLOOKUP(B50,環保局統計食安化學藥品113種!$F$2:$F$100,1,0))</f>
        <v>0</v>
      </c>
      <c r="R50" s="185" t="e">
        <f>VLOOKUP(篩選器!A50,環化局調查36種化學品!$B$2:$B$37,1,0)</f>
        <v>#N/A</v>
      </c>
      <c r="S50" s="186">
        <f>IF(ISNA(VLOOKUP(B50,環化局調查36種化學品!$D$2:$D$37,1,0)),0,VLOOKUP(B50,環化局調查36種化學品!$D$2:$D$37,1,0))</f>
        <v>0</v>
      </c>
      <c r="T50" s="185" t="e">
        <f>VLOOKUP(篩選器!A50,環化局調查36種化學品!$B$2:$B$37,1,0)</f>
        <v>#N/A</v>
      </c>
      <c r="U50" s="186">
        <f>IF(ISNA(VLOOKUP(B50,禁止用於食品及飼料!$F$2:$F$16,1,0)),0,VLOOKUP(B50,禁止用於食品及飼料!$F$2:$F$16,1,0))</f>
        <v>0</v>
      </c>
    </row>
    <row r="51" spans="1:21" ht="17.25" thickBot="1">
      <c r="A51" s="184">
        <f>化學品清單!A51</f>
        <v>0</v>
      </c>
      <c r="B51" s="107">
        <f>化學品清單!B51</f>
        <v>0</v>
      </c>
      <c r="C51" s="107">
        <f>化學品清單!C51</f>
        <v>0</v>
      </c>
      <c r="D51" s="107">
        <f>化學品清單!D51</f>
        <v>0</v>
      </c>
      <c r="E51" s="107"/>
      <c r="F51" s="272" t="e">
        <f>VLOOKUP(A51,毒化物清單!$C$3:$C$359,1,FALSE)</f>
        <v>#N/A</v>
      </c>
      <c r="G51" s="272">
        <f>IF(ISNA(VLOOKUP(B51,毒化物清單!$F$3:$F$359,1,0)),0,VLOOKUP(B51,毒化物清單!$F$3:$F$359,1,0))</f>
        <v>0</v>
      </c>
      <c r="H51" s="185" t="e">
        <f>VLOOKUP(A51,先驅化學品清單!$M$2:$M$19,1,0)</f>
        <v>#N/A</v>
      </c>
      <c r="I51" s="185">
        <f>IF(ISNA(VLOOKUP(B51,先驅化學品清單!$K$2:$K$19,1,0)),0,(VLOOKUP(B51,先驅化學品清單!$K$2:$K$19,1,0)))</f>
        <v>0</v>
      </c>
      <c r="J51" s="185" t="e">
        <f>VLOOKUP(A51,特定化學物質!$C$3:$C$84,1,0)</f>
        <v>#N/A</v>
      </c>
      <c r="K51" s="185">
        <f>IF(ISNA(VLOOKUP(B51,特定化學物質!$D$3:$D$84,1,0)),0,VLOOKUP(B51,特定化學物質!$D$3:$D$84,1,0))</f>
        <v>0</v>
      </c>
      <c r="L51" s="185" t="e">
        <f>VLOOKUP(A51,優先化學品全部清單!$B$2:$B$602,1,0)</f>
        <v>#N/A</v>
      </c>
      <c r="M51" s="185">
        <f>IF(ISNA(VLOOKUP(B51,優先化學品全部清單!$C$2:$C$602,1,0)),0,VLOOKUP(B51,優先化學品全部清單!$C$2:$C$602,1,0))</f>
        <v>0</v>
      </c>
      <c r="N51" s="185" t="e">
        <f>VLOOKUP(A51,有機溶劑化學品!$C$3:$C$59,1,0)</f>
        <v>#N/A</v>
      </c>
      <c r="O51" s="185">
        <f>IF(ISNA(VLOOKUP(B51,有機溶劑化學品!$D$4:$D$59,1,0)),0,VLOOKUP(B51,有機溶劑化學品!$D$4:$D$59,1,0))</f>
        <v>0</v>
      </c>
      <c r="P51" s="185" t="e">
        <f>VLOOKUP(篩選器!A51,環保局統計食安化學藥品113種!$D$2:$D$100,1,0)</f>
        <v>#N/A</v>
      </c>
      <c r="Q51" s="185">
        <f>IF(ISNA(VLOOKUP(B51,環保局統計食安化學藥品113種!$F$2:$F$100,1,0)),0,VLOOKUP(B51,環保局統計食安化學藥品113種!$F$2:$F$100,1,0))</f>
        <v>0</v>
      </c>
      <c r="R51" s="185" t="e">
        <f>VLOOKUP(篩選器!A51,環化局調查36種化學品!$B$2:$B$37,1,0)</f>
        <v>#N/A</v>
      </c>
      <c r="S51" s="186">
        <f>IF(ISNA(VLOOKUP(B51,環化局調查36種化學品!$D$2:$D$37,1,0)),0,VLOOKUP(B51,環化局調查36種化學品!$D$2:$D$37,1,0))</f>
        <v>0</v>
      </c>
      <c r="T51" s="185" t="e">
        <f>VLOOKUP(篩選器!A51,環化局調查36種化學品!$B$2:$B$37,1,0)</f>
        <v>#N/A</v>
      </c>
      <c r="U51" s="186">
        <f>IF(ISNA(VLOOKUP(B51,禁止用於食品及飼料!$F$2:$F$16,1,0)),0,VLOOKUP(B51,禁止用於食品及飼料!$F$2:$F$16,1,0))</f>
        <v>0</v>
      </c>
    </row>
    <row r="52" spans="1:21" ht="17.25" thickBot="1">
      <c r="A52" s="184">
        <f>化學品清單!A52</f>
        <v>0</v>
      </c>
      <c r="B52" s="107">
        <f>化學品清單!B52</f>
        <v>0</v>
      </c>
      <c r="C52" s="107">
        <f>化學品清單!C52</f>
        <v>0</v>
      </c>
      <c r="D52" s="107">
        <f>化學品清單!D52</f>
        <v>0</v>
      </c>
      <c r="E52" s="107"/>
      <c r="F52" s="272" t="e">
        <f>VLOOKUP(A52,毒化物清單!$C$3:$C$359,1,FALSE)</f>
        <v>#N/A</v>
      </c>
      <c r="G52" s="272">
        <f>IF(ISNA(VLOOKUP(B52,毒化物清單!$F$3:$F$359,1,0)),0,VLOOKUP(B52,毒化物清單!$F$3:$F$359,1,0))</f>
        <v>0</v>
      </c>
      <c r="H52" s="185" t="e">
        <f>VLOOKUP(A52,先驅化學品清單!$M$2:$M$19,1,0)</f>
        <v>#N/A</v>
      </c>
      <c r="I52" s="185">
        <f>IF(ISNA(VLOOKUP(B52,先驅化學品清單!$K$2:$K$19,1,0)),0,(VLOOKUP(B52,先驅化學品清單!$K$2:$K$19,1,0)))</f>
        <v>0</v>
      </c>
      <c r="J52" s="185" t="e">
        <f>VLOOKUP(A52,特定化學物質!$C$3:$C$84,1,0)</f>
        <v>#N/A</v>
      </c>
      <c r="K52" s="185">
        <f>IF(ISNA(VLOOKUP(B52,特定化學物質!$D$3:$D$84,1,0)),0,VLOOKUP(B52,特定化學物質!$D$3:$D$84,1,0))</f>
        <v>0</v>
      </c>
      <c r="L52" s="185" t="e">
        <f>VLOOKUP(A52,優先化學品全部清單!$B$2:$B$602,1,0)</f>
        <v>#N/A</v>
      </c>
      <c r="M52" s="185">
        <f>IF(ISNA(VLOOKUP(B52,優先化學品全部清單!$C$2:$C$602,1,0)),0,VLOOKUP(B52,優先化學品全部清單!$C$2:$C$602,1,0))</f>
        <v>0</v>
      </c>
      <c r="N52" s="185" t="e">
        <f>VLOOKUP(A52,有機溶劑化學品!$C$3:$C$59,1,0)</f>
        <v>#N/A</v>
      </c>
      <c r="O52" s="185">
        <f>IF(ISNA(VLOOKUP(B52,有機溶劑化學品!$D$4:$D$59,1,0)),0,VLOOKUP(B52,有機溶劑化學品!$D$4:$D$59,1,0))</f>
        <v>0</v>
      </c>
      <c r="P52" s="185" t="e">
        <f>VLOOKUP(篩選器!A52,環保局統計食安化學藥品113種!$D$2:$D$100,1,0)</f>
        <v>#N/A</v>
      </c>
      <c r="Q52" s="185">
        <f>IF(ISNA(VLOOKUP(B52,環保局統計食安化學藥品113種!$F$2:$F$100,1,0)),0,VLOOKUP(B52,環保局統計食安化學藥品113種!$F$2:$F$100,1,0))</f>
        <v>0</v>
      </c>
      <c r="R52" s="185" t="e">
        <f>VLOOKUP(篩選器!A52,環化局調查36種化學品!$B$2:$B$37,1,0)</f>
        <v>#N/A</v>
      </c>
      <c r="S52" s="186">
        <f>IF(ISNA(VLOOKUP(B52,環化局調查36種化學品!$D$2:$D$37,1,0)),0,VLOOKUP(B52,環化局調查36種化學品!$D$2:$D$37,1,0))</f>
        <v>0</v>
      </c>
      <c r="T52" s="185" t="e">
        <f>VLOOKUP(篩選器!A52,環化局調查36種化學品!$B$2:$B$37,1,0)</f>
        <v>#N/A</v>
      </c>
      <c r="U52" s="186">
        <f>IF(ISNA(VLOOKUP(B52,禁止用於食品及飼料!$F$2:$F$16,1,0)),0,VLOOKUP(B52,禁止用於食品及飼料!$F$2:$F$16,1,0))</f>
        <v>0</v>
      </c>
    </row>
    <row r="53" spans="1:21" ht="17.25" thickBot="1">
      <c r="A53" s="184">
        <f>化學品清單!A53</f>
        <v>0</v>
      </c>
      <c r="B53" s="107">
        <f>化學品清單!B53</f>
        <v>0</v>
      </c>
      <c r="C53" s="107">
        <f>化學品清單!C53</f>
        <v>0</v>
      </c>
      <c r="D53" s="107">
        <f>化學品清單!D53</f>
        <v>0</v>
      </c>
      <c r="E53" s="107"/>
      <c r="F53" s="272" t="e">
        <f>VLOOKUP(A53,毒化物清單!$C$3:$C$359,1,FALSE)</f>
        <v>#N/A</v>
      </c>
      <c r="G53" s="272">
        <f>IF(ISNA(VLOOKUP(B53,毒化物清單!$F$3:$F$359,1,0)),0,VLOOKUP(B53,毒化物清單!$F$3:$F$359,1,0))</f>
        <v>0</v>
      </c>
      <c r="H53" s="185" t="e">
        <f>VLOOKUP(A53,先驅化學品清單!$M$2:$M$19,1,0)</f>
        <v>#N/A</v>
      </c>
      <c r="I53" s="185">
        <f>IF(ISNA(VLOOKUP(B53,先驅化學品清單!$K$2:$K$19,1,0)),0,(VLOOKUP(B53,先驅化學品清單!$K$2:$K$19,1,0)))</f>
        <v>0</v>
      </c>
      <c r="J53" s="185" t="e">
        <f>VLOOKUP(A53,特定化學物質!$C$3:$C$84,1,0)</f>
        <v>#N/A</v>
      </c>
      <c r="K53" s="185">
        <f>IF(ISNA(VLOOKUP(B53,特定化學物質!$D$3:$D$84,1,0)),0,VLOOKUP(B53,特定化學物質!$D$3:$D$84,1,0))</f>
        <v>0</v>
      </c>
      <c r="L53" s="185" t="e">
        <f>VLOOKUP(A53,優先化學品全部清單!$B$2:$B$602,1,0)</f>
        <v>#N/A</v>
      </c>
      <c r="M53" s="185">
        <f>IF(ISNA(VLOOKUP(B53,優先化學品全部清單!$C$2:$C$602,1,0)),0,VLOOKUP(B53,優先化學品全部清單!$C$2:$C$602,1,0))</f>
        <v>0</v>
      </c>
      <c r="N53" s="185" t="e">
        <f>VLOOKUP(A53,有機溶劑化學品!$C$3:$C$59,1,0)</f>
        <v>#N/A</v>
      </c>
      <c r="O53" s="185">
        <f>IF(ISNA(VLOOKUP(B53,有機溶劑化學品!$D$4:$D$59,1,0)),0,VLOOKUP(B53,有機溶劑化學品!$D$4:$D$59,1,0))</f>
        <v>0</v>
      </c>
      <c r="P53" s="185" t="e">
        <f>VLOOKUP(篩選器!A53,環保局統計食安化學藥品113種!$D$2:$D$100,1,0)</f>
        <v>#N/A</v>
      </c>
      <c r="Q53" s="185">
        <f>IF(ISNA(VLOOKUP(B53,環保局統計食安化學藥品113種!$F$2:$F$100,1,0)),0,VLOOKUP(B53,環保局統計食安化學藥品113種!$F$2:$F$100,1,0))</f>
        <v>0</v>
      </c>
      <c r="R53" s="185" t="e">
        <f>VLOOKUP(篩選器!A53,環化局調查36種化學品!$B$2:$B$37,1,0)</f>
        <v>#N/A</v>
      </c>
      <c r="S53" s="186">
        <f>IF(ISNA(VLOOKUP(B53,環化局調查36種化學品!$D$2:$D$37,1,0)),0,VLOOKUP(B53,環化局調查36種化學品!$D$2:$D$37,1,0))</f>
        <v>0</v>
      </c>
      <c r="T53" s="185" t="e">
        <f>VLOOKUP(篩選器!A53,環化局調查36種化學品!$B$2:$B$37,1,0)</f>
        <v>#N/A</v>
      </c>
      <c r="U53" s="186">
        <f>IF(ISNA(VLOOKUP(B53,禁止用於食品及飼料!$F$2:$F$16,1,0)),0,VLOOKUP(B53,禁止用於食品及飼料!$F$2:$F$16,1,0))</f>
        <v>0</v>
      </c>
    </row>
    <row r="54" spans="1:21" ht="17.25" thickBot="1">
      <c r="A54" s="184">
        <f>化學品清單!A54</f>
        <v>0</v>
      </c>
      <c r="B54" s="107">
        <f>化學品清單!B54</f>
        <v>0</v>
      </c>
      <c r="C54" s="107">
        <f>化學品清單!C54</f>
        <v>0</v>
      </c>
      <c r="D54" s="107">
        <f>化學品清單!D54</f>
        <v>0</v>
      </c>
      <c r="E54" s="107"/>
      <c r="F54" s="272" t="e">
        <f>VLOOKUP(A54,毒化物清單!$C$3:$C$359,1,FALSE)</f>
        <v>#N/A</v>
      </c>
      <c r="G54" s="272">
        <f>IF(ISNA(VLOOKUP(B54,毒化物清單!$F$3:$F$359,1,0)),0,VLOOKUP(B54,毒化物清單!$F$3:$F$359,1,0))</f>
        <v>0</v>
      </c>
      <c r="H54" s="185" t="e">
        <f>VLOOKUP(A54,先驅化學品清單!$M$2:$M$19,1,0)</f>
        <v>#N/A</v>
      </c>
      <c r="I54" s="185">
        <f>IF(ISNA(VLOOKUP(B54,先驅化學品清單!$K$2:$K$19,1,0)),0,(VLOOKUP(B54,先驅化學品清單!$K$2:$K$19,1,0)))</f>
        <v>0</v>
      </c>
      <c r="J54" s="185" t="e">
        <f>VLOOKUP(A54,特定化學物質!$C$3:$C$84,1,0)</f>
        <v>#N/A</v>
      </c>
      <c r="K54" s="185">
        <f>IF(ISNA(VLOOKUP(B54,特定化學物質!$D$3:$D$84,1,0)),0,VLOOKUP(B54,特定化學物質!$D$3:$D$84,1,0))</f>
        <v>0</v>
      </c>
      <c r="L54" s="185" t="e">
        <f>VLOOKUP(A54,優先化學品全部清單!$B$2:$B$602,1,0)</f>
        <v>#N/A</v>
      </c>
      <c r="M54" s="185">
        <f>IF(ISNA(VLOOKUP(B54,優先化學品全部清單!$C$2:$C$602,1,0)),0,VLOOKUP(B54,優先化學品全部清單!$C$2:$C$602,1,0))</f>
        <v>0</v>
      </c>
      <c r="N54" s="185" t="e">
        <f>VLOOKUP(A54,有機溶劑化學品!$C$3:$C$59,1,0)</f>
        <v>#N/A</v>
      </c>
      <c r="O54" s="185">
        <f>IF(ISNA(VLOOKUP(B54,有機溶劑化學品!$D$4:$D$59,1,0)),0,VLOOKUP(B54,有機溶劑化學品!$D$4:$D$59,1,0))</f>
        <v>0</v>
      </c>
      <c r="P54" s="185" t="e">
        <f>VLOOKUP(篩選器!A54,環保局統計食安化學藥品113種!$D$2:$D$100,1,0)</f>
        <v>#N/A</v>
      </c>
      <c r="Q54" s="185">
        <f>IF(ISNA(VLOOKUP(B54,環保局統計食安化學藥品113種!$F$2:$F$100,1,0)),0,VLOOKUP(B54,環保局統計食安化學藥品113種!$F$2:$F$100,1,0))</f>
        <v>0</v>
      </c>
      <c r="R54" s="185" t="e">
        <f>VLOOKUP(篩選器!A54,環化局調查36種化學品!$B$2:$B$37,1,0)</f>
        <v>#N/A</v>
      </c>
      <c r="S54" s="186">
        <f>IF(ISNA(VLOOKUP(B54,環化局調查36種化學品!$D$2:$D$37,1,0)),0,VLOOKUP(B54,環化局調查36種化學品!$D$2:$D$37,1,0))</f>
        <v>0</v>
      </c>
      <c r="T54" s="185" t="e">
        <f>VLOOKUP(篩選器!A54,環化局調查36種化學品!$B$2:$B$37,1,0)</f>
        <v>#N/A</v>
      </c>
      <c r="U54" s="186">
        <f>IF(ISNA(VLOOKUP(B54,禁止用於食品及飼料!$F$2:$F$16,1,0)),0,VLOOKUP(B54,禁止用於食品及飼料!$F$2:$F$16,1,0))</f>
        <v>0</v>
      </c>
    </row>
    <row r="55" spans="1:21" ht="17.25" thickBot="1">
      <c r="A55" s="184">
        <f>化學品清單!A55</f>
        <v>0</v>
      </c>
      <c r="B55" s="107">
        <f>化學品清單!B55</f>
        <v>0</v>
      </c>
      <c r="C55" s="107">
        <f>化學品清單!C55</f>
        <v>0</v>
      </c>
      <c r="D55" s="107">
        <f>化學品清單!D55</f>
        <v>0</v>
      </c>
      <c r="E55" s="107"/>
      <c r="F55" s="272" t="e">
        <f>VLOOKUP(A55,毒化物清單!$C$3:$C$359,1,FALSE)</f>
        <v>#N/A</v>
      </c>
      <c r="G55" s="272">
        <f>IF(ISNA(VLOOKUP(B55,毒化物清單!$F$3:$F$359,1,0)),0,VLOOKUP(B55,毒化物清單!$F$3:$F$359,1,0))</f>
        <v>0</v>
      </c>
      <c r="H55" s="185" t="e">
        <f>VLOOKUP(A55,先驅化學品清單!$M$2:$M$19,1,0)</f>
        <v>#N/A</v>
      </c>
      <c r="I55" s="185">
        <f>IF(ISNA(VLOOKUP(B55,先驅化學品清單!$K$2:$K$19,1,0)),0,(VLOOKUP(B55,先驅化學品清單!$K$2:$K$19,1,0)))</f>
        <v>0</v>
      </c>
      <c r="J55" s="185" t="e">
        <f>VLOOKUP(A55,特定化學物質!$C$3:$C$84,1,0)</f>
        <v>#N/A</v>
      </c>
      <c r="K55" s="185">
        <f>IF(ISNA(VLOOKUP(B55,特定化學物質!$D$3:$D$84,1,0)),0,VLOOKUP(B55,特定化學物質!$D$3:$D$84,1,0))</f>
        <v>0</v>
      </c>
      <c r="L55" s="185" t="e">
        <f>VLOOKUP(A55,優先化學品全部清單!$B$2:$B$602,1,0)</f>
        <v>#N/A</v>
      </c>
      <c r="M55" s="185">
        <f>IF(ISNA(VLOOKUP(B55,優先化學品全部清單!$C$2:$C$602,1,0)),0,VLOOKUP(B55,優先化學品全部清單!$C$2:$C$602,1,0))</f>
        <v>0</v>
      </c>
      <c r="N55" s="185" t="e">
        <f>VLOOKUP(A55,有機溶劑化學品!$C$3:$C$59,1,0)</f>
        <v>#N/A</v>
      </c>
      <c r="O55" s="185">
        <f>IF(ISNA(VLOOKUP(B55,有機溶劑化學品!$D$4:$D$59,1,0)),0,VLOOKUP(B55,有機溶劑化學品!$D$4:$D$59,1,0))</f>
        <v>0</v>
      </c>
      <c r="P55" s="185" t="e">
        <f>VLOOKUP(篩選器!A55,環保局統計食安化學藥品113種!$D$2:$D$100,1,0)</f>
        <v>#N/A</v>
      </c>
      <c r="Q55" s="185">
        <f>IF(ISNA(VLOOKUP(B55,環保局統計食安化學藥品113種!$F$2:$F$100,1,0)),0,VLOOKUP(B55,環保局統計食安化學藥品113種!$F$2:$F$100,1,0))</f>
        <v>0</v>
      </c>
      <c r="R55" s="185" t="e">
        <f>VLOOKUP(篩選器!A55,環化局調查36種化學品!$B$2:$B$37,1,0)</f>
        <v>#N/A</v>
      </c>
      <c r="S55" s="186">
        <f>IF(ISNA(VLOOKUP(B55,環化局調查36種化學品!$D$2:$D$37,1,0)),0,VLOOKUP(B55,環化局調查36種化學品!$D$2:$D$37,1,0))</f>
        <v>0</v>
      </c>
      <c r="T55" s="185" t="e">
        <f>VLOOKUP(篩選器!A55,環化局調查36種化學品!$B$2:$B$37,1,0)</f>
        <v>#N/A</v>
      </c>
      <c r="U55" s="186">
        <f>IF(ISNA(VLOOKUP(B55,禁止用於食品及飼料!$F$2:$F$16,1,0)),0,VLOOKUP(B55,禁止用於食品及飼料!$F$2:$F$16,1,0))</f>
        <v>0</v>
      </c>
    </row>
    <row r="56" spans="1:21" ht="17.25" thickBot="1">
      <c r="A56" s="184">
        <f>化學品清單!A56</f>
        <v>0</v>
      </c>
      <c r="B56" s="107">
        <f>化學品清單!B56</f>
        <v>0</v>
      </c>
      <c r="C56" s="107">
        <f>化學品清單!C56</f>
        <v>0</v>
      </c>
      <c r="D56" s="107">
        <f>化學品清單!D56</f>
        <v>0</v>
      </c>
      <c r="E56" s="107"/>
      <c r="F56" s="272" t="e">
        <f>VLOOKUP(A56,毒化物清單!$C$3:$C$359,1,FALSE)</f>
        <v>#N/A</v>
      </c>
      <c r="G56" s="272">
        <f>IF(ISNA(VLOOKUP(B56,毒化物清單!$F$3:$F$359,1,0)),0,VLOOKUP(B56,毒化物清單!$F$3:$F$359,1,0))</f>
        <v>0</v>
      </c>
      <c r="H56" s="185" t="e">
        <f>VLOOKUP(A56,先驅化學品清單!$M$2:$M$19,1,0)</f>
        <v>#N/A</v>
      </c>
      <c r="I56" s="185">
        <f>IF(ISNA(VLOOKUP(B56,先驅化學品清單!$K$2:$K$19,1,0)),0,(VLOOKUP(B56,先驅化學品清單!$K$2:$K$19,1,0)))</f>
        <v>0</v>
      </c>
      <c r="J56" s="185" t="e">
        <f>VLOOKUP(A56,特定化學物質!$C$3:$C$84,1,0)</f>
        <v>#N/A</v>
      </c>
      <c r="K56" s="185">
        <f>IF(ISNA(VLOOKUP(B56,特定化學物質!$D$3:$D$84,1,0)),0,VLOOKUP(B56,特定化學物質!$D$3:$D$84,1,0))</f>
        <v>0</v>
      </c>
      <c r="L56" s="185" t="e">
        <f>VLOOKUP(A56,優先化學品全部清單!$B$2:$B$602,1,0)</f>
        <v>#N/A</v>
      </c>
      <c r="M56" s="185">
        <f>IF(ISNA(VLOOKUP(B56,優先化學品全部清單!$C$2:$C$602,1,0)),0,VLOOKUP(B56,優先化學品全部清單!$C$2:$C$602,1,0))</f>
        <v>0</v>
      </c>
      <c r="N56" s="185" t="e">
        <f>VLOOKUP(A56,有機溶劑化學品!$C$3:$C$59,1,0)</f>
        <v>#N/A</v>
      </c>
      <c r="O56" s="185">
        <f>IF(ISNA(VLOOKUP(B56,有機溶劑化學品!$D$4:$D$59,1,0)),0,VLOOKUP(B56,有機溶劑化學品!$D$4:$D$59,1,0))</f>
        <v>0</v>
      </c>
      <c r="P56" s="185" t="e">
        <f>VLOOKUP(篩選器!A56,環保局統計食安化學藥品113種!$D$2:$D$100,1,0)</f>
        <v>#N/A</v>
      </c>
      <c r="Q56" s="185">
        <f>IF(ISNA(VLOOKUP(B56,環保局統計食安化學藥品113種!$F$2:$F$100,1,0)),0,VLOOKUP(B56,環保局統計食安化學藥品113種!$F$2:$F$100,1,0))</f>
        <v>0</v>
      </c>
      <c r="R56" s="185" t="e">
        <f>VLOOKUP(篩選器!A56,環化局調查36種化學品!$B$2:$B$37,1,0)</f>
        <v>#N/A</v>
      </c>
      <c r="S56" s="186">
        <f>IF(ISNA(VLOOKUP(B56,環化局調查36種化學品!$D$2:$D$37,1,0)),0,VLOOKUP(B56,環化局調查36種化學品!$D$2:$D$37,1,0))</f>
        <v>0</v>
      </c>
      <c r="T56" s="185" t="e">
        <f>VLOOKUP(篩選器!A56,環化局調查36種化學品!$B$2:$B$37,1,0)</f>
        <v>#N/A</v>
      </c>
      <c r="U56" s="186">
        <f>IF(ISNA(VLOOKUP(B56,禁止用於食品及飼料!$F$2:$F$16,1,0)),0,VLOOKUP(B56,禁止用於食品及飼料!$F$2:$F$16,1,0))</f>
        <v>0</v>
      </c>
    </row>
    <row r="57" spans="1:21" ht="17.25" thickBot="1">
      <c r="A57" s="184">
        <f>化學品清單!A57</f>
        <v>0</v>
      </c>
      <c r="B57" s="107">
        <f>化學品清單!B57</f>
        <v>0</v>
      </c>
      <c r="C57" s="107">
        <f>化學品清單!C57</f>
        <v>0</v>
      </c>
      <c r="D57" s="107">
        <f>化學品清單!D57</f>
        <v>0</v>
      </c>
      <c r="E57" s="107"/>
      <c r="F57" s="272" t="e">
        <f>VLOOKUP(A57,毒化物清單!$C$3:$C$359,1,FALSE)</f>
        <v>#N/A</v>
      </c>
      <c r="G57" s="272">
        <f>IF(ISNA(VLOOKUP(B57,毒化物清單!$F$3:$F$359,1,0)),0,VLOOKUP(B57,毒化物清單!$F$3:$F$359,1,0))</f>
        <v>0</v>
      </c>
      <c r="H57" s="185" t="e">
        <f>VLOOKUP(A57,先驅化學品清單!$M$2:$M$19,1,0)</f>
        <v>#N/A</v>
      </c>
      <c r="I57" s="185">
        <f>IF(ISNA(VLOOKUP(B57,先驅化學品清單!$K$2:$K$19,1,0)),0,(VLOOKUP(B57,先驅化學品清單!$K$2:$K$19,1,0)))</f>
        <v>0</v>
      </c>
      <c r="J57" s="185" t="e">
        <f>VLOOKUP(A57,特定化學物質!$C$3:$C$84,1,0)</f>
        <v>#N/A</v>
      </c>
      <c r="K57" s="185">
        <f>IF(ISNA(VLOOKUP(B57,特定化學物質!$D$3:$D$84,1,0)),0,VLOOKUP(B57,特定化學物質!$D$3:$D$84,1,0))</f>
        <v>0</v>
      </c>
      <c r="L57" s="185" t="e">
        <f>VLOOKUP(A57,優先化學品全部清單!$B$2:$B$602,1,0)</f>
        <v>#N/A</v>
      </c>
      <c r="M57" s="185">
        <f>IF(ISNA(VLOOKUP(B57,優先化學品全部清單!$C$2:$C$602,1,0)),0,VLOOKUP(B57,優先化學品全部清單!$C$2:$C$602,1,0))</f>
        <v>0</v>
      </c>
      <c r="N57" s="185" t="e">
        <f>VLOOKUP(A57,有機溶劑化學品!$C$3:$C$59,1,0)</f>
        <v>#N/A</v>
      </c>
      <c r="O57" s="185">
        <f>IF(ISNA(VLOOKUP(B57,有機溶劑化學品!$D$4:$D$59,1,0)),0,VLOOKUP(B57,有機溶劑化學品!$D$4:$D$59,1,0))</f>
        <v>0</v>
      </c>
      <c r="P57" s="185" t="e">
        <f>VLOOKUP(篩選器!A57,環保局統計食安化學藥品113種!$D$2:$D$100,1,0)</f>
        <v>#N/A</v>
      </c>
      <c r="Q57" s="185">
        <f>IF(ISNA(VLOOKUP(B57,環保局統計食安化學藥品113種!$F$2:$F$100,1,0)),0,VLOOKUP(B57,環保局統計食安化學藥品113種!$F$2:$F$100,1,0))</f>
        <v>0</v>
      </c>
      <c r="R57" s="185" t="e">
        <f>VLOOKUP(篩選器!A57,環化局調查36種化學品!$B$2:$B$37,1,0)</f>
        <v>#N/A</v>
      </c>
      <c r="S57" s="186">
        <f>IF(ISNA(VLOOKUP(B57,環化局調查36種化學品!$D$2:$D$37,1,0)),0,VLOOKUP(B57,環化局調查36種化學品!$D$2:$D$37,1,0))</f>
        <v>0</v>
      </c>
      <c r="T57" s="185" t="e">
        <f>VLOOKUP(篩選器!A57,環化局調查36種化學品!$B$2:$B$37,1,0)</f>
        <v>#N/A</v>
      </c>
      <c r="U57" s="186">
        <f>IF(ISNA(VLOOKUP(B57,禁止用於食品及飼料!$F$2:$F$16,1,0)),0,VLOOKUP(B57,禁止用於食品及飼料!$F$2:$F$16,1,0))</f>
        <v>0</v>
      </c>
    </row>
    <row r="58" spans="1:21" ht="17.25" thickBot="1">
      <c r="A58" s="184">
        <f>化學品清單!A58</f>
        <v>0</v>
      </c>
      <c r="B58" s="107">
        <f>化學品清單!B58</f>
        <v>0</v>
      </c>
      <c r="C58" s="107">
        <f>化學品清單!C58</f>
        <v>0</v>
      </c>
      <c r="D58" s="107">
        <f>化學品清單!D58</f>
        <v>0</v>
      </c>
      <c r="E58" s="107"/>
      <c r="F58" s="272" t="e">
        <f>VLOOKUP(A58,毒化物清單!$C$3:$C$359,1,FALSE)</f>
        <v>#N/A</v>
      </c>
      <c r="G58" s="272">
        <f>IF(ISNA(VLOOKUP(B58,毒化物清單!$F$3:$F$359,1,0)),0,VLOOKUP(B58,毒化物清單!$F$3:$F$359,1,0))</f>
        <v>0</v>
      </c>
      <c r="H58" s="185" t="e">
        <f>VLOOKUP(A58,先驅化學品清單!$M$2:$M$19,1,0)</f>
        <v>#N/A</v>
      </c>
      <c r="I58" s="185">
        <f>IF(ISNA(VLOOKUP(B58,先驅化學品清單!$K$2:$K$19,1,0)),0,(VLOOKUP(B58,先驅化學品清單!$K$2:$K$19,1,0)))</f>
        <v>0</v>
      </c>
      <c r="J58" s="185" t="e">
        <f>VLOOKUP(A58,特定化學物質!$C$3:$C$84,1,0)</f>
        <v>#N/A</v>
      </c>
      <c r="K58" s="185">
        <f>IF(ISNA(VLOOKUP(B58,特定化學物質!$D$3:$D$84,1,0)),0,VLOOKUP(B58,特定化學物質!$D$3:$D$84,1,0))</f>
        <v>0</v>
      </c>
      <c r="L58" s="185" t="e">
        <f>VLOOKUP(A58,優先化學品全部清單!$B$2:$B$602,1,0)</f>
        <v>#N/A</v>
      </c>
      <c r="M58" s="185">
        <f>IF(ISNA(VLOOKUP(B58,優先化學品全部清單!$C$2:$C$602,1,0)),0,VLOOKUP(B58,優先化學品全部清單!$C$2:$C$602,1,0))</f>
        <v>0</v>
      </c>
      <c r="N58" s="185" t="e">
        <f>VLOOKUP(A58,有機溶劑化學品!$C$3:$C$59,1,0)</f>
        <v>#N/A</v>
      </c>
      <c r="O58" s="185">
        <f>IF(ISNA(VLOOKUP(B58,有機溶劑化學品!$D$4:$D$59,1,0)),0,VLOOKUP(B58,有機溶劑化學品!$D$4:$D$59,1,0))</f>
        <v>0</v>
      </c>
      <c r="P58" s="185" t="e">
        <f>VLOOKUP(篩選器!A58,環保局統計食安化學藥品113種!$D$2:$D$100,1,0)</f>
        <v>#N/A</v>
      </c>
      <c r="Q58" s="185">
        <f>IF(ISNA(VLOOKUP(B58,環保局統計食安化學藥品113種!$F$2:$F$100,1,0)),0,VLOOKUP(B58,環保局統計食安化學藥品113種!$F$2:$F$100,1,0))</f>
        <v>0</v>
      </c>
      <c r="R58" s="185" t="e">
        <f>VLOOKUP(篩選器!A58,環化局調查36種化學品!$B$2:$B$37,1,0)</f>
        <v>#N/A</v>
      </c>
      <c r="S58" s="186">
        <f>IF(ISNA(VLOOKUP(B58,環化局調查36種化學品!$D$2:$D$37,1,0)),0,VLOOKUP(B58,環化局調查36種化學品!$D$2:$D$37,1,0))</f>
        <v>0</v>
      </c>
      <c r="T58" s="185" t="e">
        <f>VLOOKUP(篩選器!A58,環化局調查36種化學品!$B$2:$B$37,1,0)</f>
        <v>#N/A</v>
      </c>
      <c r="U58" s="186">
        <f>IF(ISNA(VLOOKUP(B58,禁止用於食品及飼料!$F$2:$F$16,1,0)),0,VLOOKUP(B58,禁止用於食品及飼料!$F$2:$F$16,1,0))</f>
        <v>0</v>
      </c>
    </row>
    <row r="59" spans="1:21" ht="17.25" thickBot="1">
      <c r="A59" s="184">
        <f>化學品清單!A59</f>
        <v>0</v>
      </c>
      <c r="B59" s="107">
        <f>化學品清單!B59</f>
        <v>0</v>
      </c>
      <c r="C59" s="107">
        <f>化學品清單!C59</f>
        <v>0</v>
      </c>
      <c r="D59" s="107">
        <f>化學品清單!D59</f>
        <v>0</v>
      </c>
      <c r="E59" s="107"/>
      <c r="F59" s="272" t="e">
        <f>VLOOKUP(A59,毒化物清單!$C$3:$C$359,1,FALSE)</f>
        <v>#N/A</v>
      </c>
      <c r="G59" s="272">
        <f>IF(ISNA(VLOOKUP(B59,毒化物清單!$F$3:$F$359,1,0)),0,VLOOKUP(B59,毒化物清單!$F$3:$F$359,1,0))</f>
        <v>0</v>
      </c>
      <c r="H59" s="185" t="e">
        <f>VLOOKUP(A59,先驅化學品清單!$M$2:$M$19,1,0)</f>
        <v>#N/A</v>
      </c>
      <c r="I59" s="185">
        <f>IF(ISNA(VLOOKUP(B59,先驅化學品清單!$K$2:$K$19,1,0)),0,(VLOOKUP(B59,先驅化學品清單!$K$2:$K$19,1,0)))</f>
        <v>0</v>
      </c>
      <c r="J59" s="185" t="e">
        <f>VLOOKUP(A59,特定化學物質!$C$3:$C$84,1,0)</f>
        <v>#N/A</v>
      </c>
      <c r="K59" s="185">
        <f>IF(ISNA(VLOOKUP(B59,特定化學物質!$D$3:$D$84,1,0)),0,VLOOKUP(B59,特定化學物質!$D$3:$D$84,1,0))</f>
        <v>0</v>
      </c>
      <c r="L59" s="185" t="e">
        <f>VLOOKUP(A59,優先化學品全部清單!$B$2:$B$602,1,0)</f>
        <v>#N/A</v>
      </c>
      <c r="M59" s="185">
        <f>IF(ISNA(VLOOKUP(B59,優先化學品全部清單!$C$2:$C$602,1,0)),0,VLOOKUP(B59,優先化學品全部清單!$C$2:$C$602,1,0))</f>
        <v>0</v>
      </c>
      <c r="N59" s="185" t="e">
        <f>VLOOKUP(A59,有機溶劑化學品!$C$3:$C$59,1,0)</f>
        <v>#N/A</v>
      </c>
      <c r="O59" s="185">
        <f>IF(ISNA(VLOOKUP(B59,有機溶劑化學品!$D$4:$D$59,1,0)),0,VLOOKUP(B59,有機溶劑化學品!$D$4:$D$59,1,0))</f>
        <v>0</v>
      </c>
      <c r="P59" s="185" t="e">
        <f>VLOOKUP(篩選器!A59,環保局統計食安化學藥品113種!$D$2:$D$100,1,0)</f>
        <v>#N/A</v>
      </c>
      <c r="Q59" s="185">
        <f>IF(ISNA(VLOOKUP(B59,環保局統計食安化學藥品113種!$F$2:$F$100,1,0)),0,VLOOKUP(B59,環保局統計食安化學藥品113種!$F$2:$F$100,1,0))</f>
        <v>0</v>
      </c>
      <c r="R59" s="185" t="e">
        <f>VLOOKUP(篩選器!A59,環化局調查36種化學品!$B$2:$B$37,1,0)</f>
        <v>#N/A</v>
      </c>
      <c r="S59" s="186">
        <f>IF(ISNA(VLOOKUP(B59,環化局調查36種化學品!$D$2:$D$37,1,0)),0,VLOOKUP(B59,環化局調查36種化學品!$D$2:$D$37,1,0))</f>
        <v>0</v>
      </c>
      <c r="T59" s="185" t="e">
        <f>VLOOKUP(篩選器!A59,環化局調查36種化學品!$B$2:$B$37,1,0)</f>
        <v>#N/A</v>
      </c>
      <c r="U59" s="186">
        <f>IF(ISNA(VLOOKUP(B59,禁止用於食品及飼料!$F$2:$F$16,1,0)),0,VLOOKUP(B59,禁止用於食品及飼料!$F$2:$F$16,1,0))</f>
        <v>0</v>
      </c>
    </row>
    <row r="60" spans="1:21" ht="17.25" thickBot="1">
      <c r="A60" s="184">
        <f>化學品清單!A60</f>
        <v>0</v>
      </c>
      <c r="B60" s="107">
        <f>化學品清單!B60</f>
        <v>0</v>
      </c>
      <c r="C60" s="107">
        <f>化學品清單!C60</f>
        <v>0</v>
      </c>
      <c r="D60" s="107">
        <f>化學品清單!D60</f>
        <v>0</v>
      </c>
      <c r="E60" s="107"/>
      <c r="F60" s="272" t="e">
        <f>VLOOKUP(A60,毒化物清單!$C$3:$C$359,1,FALSE)</f>
        <v>#N/A</v>
      </c>
      <c r="G60" s="272">
        <f>IF(ISNA(VLOOKUP(B60,毒化物清單!$F$3:$F$359,1,0)),0,VLOOKUP(B60,毒化物清單!$F$3:$F$359,1,0))</f>
        <v>0</v>
      </c>
      <c r="H60" s="185" t="e">
        <f>VLOOKUP(A60,先驅化學品清單!$M$2:$M$19,1,0)</f>
        <v>#N/A</v>
      </c>
      <c r="I60" s="185">
        <f>IF(ISNA(VLOOKUP(B60,先驅化學品清單!$K$2:$K$19,1,0)),0,(VLOOKUP(B60,先驅化學品清單!$K$2:$K$19,1,0)))</f>
        <v>0</v>
      </c>
      <c r="J60" s="185" t="e">
        <f>VLOOKUP(A60,特定化學物質!$C$3:$C$84,1,0)</f>
        <v>#N/A</v>
      </c>
      <c r="K60" s="185">
        <f>IF(ISNA(VLOOKUP(B60,特定化學物質!$D$3:$D$84,1,0)),0,VLOOKUP(B60,特定化學物質!$D$3:$D$84,1,0))</f>
        <v>0</v>
      </c>
      <c r="L60" s="185" t="e">
        <f>VLOOKUP(A60,優先化學品全部清單!$B$2:$B$602,1,0)</f>
        <v>#N/A</v>
      </c>
      <c r="M60" s="185">
        <f>IF(ISNA(VLOOKUP(B60,優先化學品全部清單!$C$2:$C$602,1,0)),0,VLOOKUP(B60,優先化學品全部清單!$C$2:$C$602,1,0))</f>
        <v>0</v>
      </c>
      <c r="N60" s="185" t="e">
        <f>VLOOKUP(A60,有機溶劑化學品!$C$3:$C$59,1,0)</f>
        <v>#N/A</v>
      </c>
      <c r="O60" s="185">
        <f>IF(ISNA(VLOOKUP(B60,有機溶劑化學品!$D$4:$D$59,1,0)),0,VLOOKUP(B60,有機溶劑化學品!$D$4:$D$59,1,0))</f>
        <v>0</v>
      </c>
      <c r="P60" s="185" t="e">
        <f>VLOOKUP(篩選器!A60,環保局統計食安化學藥品113種!$D$2:$D$100,1,0)</f>
        <v>#N/A</v>
      </c>
      <c r="Q60" s="185">
        <f>IF(ISNA(VLOOKUP(B60,環保局統計食安化學藥品113種!$F$2:$F$100,1,0)),0,VLOOKUP(B60,環保局統計食安化學藥品113種!$F$2:$F$100,1,0))</f>
        <v>0</v>
      </c>
      <c r="R60" s="185" t="e">
        <f>VLOOKUP(篩選器!A60,環化局調查36種化學品!$B$2:$B$37,1,0)</f>
        <v>#N/A</v>
      </c>
      <c r="S60" s="186">
        <f>IF(ISNA(VLOOKUP(B60,環化局調查36種化學品!$D$2:$D$37,1,0)),0,VLOOKUP(B60,環化局調查36種化學品!$D$2:$D$37,1,0))</f>
        <v>0</v>
      </c>
      <c r="T60" s="185" t="e">
        <f>VLOOKUP(篩選器!A60,環化局調查36種化學品!$B$2:$B$37,1,0)</f>
        <v>#N/A</v>
      </c>
      <c r="U60" s="186">
        <f>IF(ISNA(VLOOKUP(B60,禁止用於食品及飼料!$F$2:$F$16,1,0)),0,VLOOKUP(B60,禁止用於食品及飼料!$F$2:$F$16,1,0))</f>
        <v>0</v>
      </c>
    </row>
    <row r="61" spans="1:21" ht="17.25" thickBot="1">
      <c r="A61" s="184">
        <f>化學品清單!A61</f>
        <v>0</v>
      </c>
      <c r="B61" s="107">
        <f>化學品清單!B61</f>
        <v>0</v>
      </c>
      <c r="C61" s="107">
        <f>化學品清單!C61</f>
        <v>0</v>
      </c>
      <c r="D61" s="107">
        <f>化學品清單!D61</f>
        <v>0</v>
      </c>
      <c r="E61" s="107"/>
      <c r="F61" s="272" t="e">
        <f>VLOOKUP(A61,毒化物清單!$C$3:$C$359,1,FALSE)</f>
        <v>#N/A</v>
      </c>
      <c r="G61" s="272">
        <f>IF(ISNA(VLOOKUP(B61,毒化物清單!$F$3:$F$359,1,0)),0,VLOOKUP(B61,毒化物清單!$F$3:$F$359,1,0))</f>
        <v>0</v>
      </c>
      <c r="H61" s="185" t="e">
        <f>VLOOKUP(A61,先驅化學品清單!$M$2:$M$19,1,0)</f>
        <v>#N/A</v>
      </c>
      <c r="I61" s="185">
        <f>IF(ISNA(VLOOKUP(B61,先驅化學品清單!$K$2:$K$19,1,0)),0,(VLOOKUP(B61,先驅化學品清單!$K$2:$K$19,1,0)))</f>
        <v>0</v>
      </c>
      <c r="J61" s="185" t="e">
        <f>VLOOKUP(A61,特定化學物質!$C$3:$C$84,1,0)</f>
        <v>#N/A</v>
      </c>
      <c r="K61" s="185">
        <f>IF(ISNA(VLOOKUP(B61,特定化學物質!$D$3:$D$84,1,0)),0,VLOOKUP(B61,特定化學物質!$D$3:$D$84,1,0))</f>
        <v>0</v>
      </c>
      <c r="L61" s="185" t="e">
        <f>VLOOKUP(A61,優先化學品全部清單!$B$2:$B$602,1,0)</f>
        <v>#N/A</v>
      </c>
      <c r="M61" s="185">
        <f>IF(ISNA(VLOOKUP(B61,優先化學品全部清單!$C$2:$C$602,1,0)),0,VLOOKUP(B61,優先化學品全部清單!$C$2:$C$602,1,0))</f>
        <v>0</v>
      </c>
      <c r="N61" s="185" t="e">
        <f>VLOOKUP(A61,有機溶劑化學品!$C$3:$C$59,1,0)</f>
        <v>#N/A</v>
      </c>
      <c r="O61" s="185">
        <f>IF(ISNA(VLOOKUP(B61,有機溶劑化學品!$D$4:$D$59,1,0)),0,VLOOKUP(B61,有機溶劑化學品!$D$4:$D$59,1,0))</f>
        <v>0</v>
      </c>
      <c r="P61" s="185" t="e">
        <f>VLOOKUP(篩選器!A61,環保局統計食安化學藥品113種!$D$2:$D$100,1,0)</f>
        <v>#N/A</v>
      </c>
      <c r="Q61" s="185">
        <f>IF(ISNA(VLOOKUP(B61,環保局統計食安化學藥品113種!$F$2:$F$100,1,0)),0,VLOOKUP(B61,環保局統計食安化學藥品113種!$F$2:$F$100,1,0))</f>
        <v>0</v>
      </c>
      <c r="R61" s="185" t="e">
        <f>VLOOKUP(篩選器!A61,環化局調查36種化學品!$B$2:$B$37,1,0)</f>
        <v>#N/A</v>
      </c>
      <c r="S61" s="186">
        <f>IF(ISNA(VLOOKUP(B61,環化局調查36種化學品!$D$2:$D$37,1,0)),0,VLOOKUP(B61,環化局調查36種化學品!$D$2:$D$37,1,0))</f>
        <v>0</v>
      </c>
      <c r="T61" s="185" t="e">
        <f>VLOOKUP(篩選器!A61,環化局調查36種化學品!$B$2:$B$37,1,0)</f>
        <v>#N/A</v>
      </c>
      <c r="U61" s="186">
        <f>IF(ISNA(VLOOKUP(B61,禁止用於食品及飼料!$F$2:$F$16,1,0)),0,VLOOKUP(B61,禁止用於食品及飼料!$F$2:$F$16,1,0))</f>
        <v>0</v>
      </c>
    </row>
    <row r="62" spans="1:21" ht="17.25" thickBot="1">
      <c r="A62" s="184">
        <f>化學品清單!A62</f>
        <v>0</v>
      </c>
      <c r="B62" s="107">
        <f>化學品清單!B62</f>
        <v>0</v>
      </c>
      <c r="C62" s="107">
        <f>化學品清單!C62</f>
        <v>0</v>
      </c>
      <c r="D62" s="107">
        <f>化學品清單!D62</f>
        <v>0</v>
      </c>
      <c r="E62" s="107"/>
      <c r="F62" s="272" t="e">
        <f>VLOOKUP(A62,毒化物清單!$C$3:$C$359,1,FALSE)</f>
        <v>#N/A</v>
      </c>
      <c r="G62" s="272">
        <f>IF(ISNA(VLOOKUP(B62,毒化物清單!$F$3:$F$359,1,0)),0,VLOOKUP(B62,毒化物清單!$F$3:$F$359,1,0))</f>
        <v>0</v>
      </c>
      <c r="H62" s="185" t="e">
        <f>VLOOKUP(A62,先驅化學品清單!$M$2:$M$19,1,0)</f>
        <v>#N/A</v>
      </c>
      <c r="I62" s="185">
        <f>IF(ISNA(VLOOKUP(B62,先驅化學品清單!$K$2:$K$19,1,0)),0,(VLOOKUP(B62,先驅化學品清單!$K$2:$K$19,1,0)))</f>
        <v>0</v>
      </c>
      <c r="J62" s="185" t="e">
        <f>VLOOKUP(A62,特定化學物質!$C$3:$C$84,1,0)</f>
        <v>#N/A</v>
      </c>
      <c r="K62" s="185">
        <f>IF(ISNA(VLOOKUP(B62,特定化學物質!$D$3:$D$84,1,0)),0,VLOOKUP(B62,特定化學物質!$D$3:$D$84,1,0))</f>
        <v>0</v>
      </c>
      <c r="L62" s="185" t="e">
        <f>VLOOKUP(A62,優先化學品全部清單!$B$2:$B$602,1,0)</f>
        <v>#N/A</v>
      </c>
      <c r="M62" s="185">
        <f>IF(ISNA(VLOOKUP(B62,優先化學品全部清單!$C$2:$C$602,1,0)),0,VLOOKUP(B62,優先化學品全部清單!$C$2:$C$602,1,0))</f>
        <v>0</v>
      </c>
      <c r="N62" s="185" t="e">
        <f>VLOOKUP(A62,有機溶劑化學品!$C$3:$C$59,1,0)</f>
        <v>#N/A</v>
      </c>
      <c r="O62" s="185">
        <f>IF(ISNA(VLOOKUP(B62,有機溶劑化學品!$D$4:$D$59,1,0)),0,VLOOKUP(B62,有機溶劑化學品!$D$4:$D$59,1,0))</f>
        <v>0</v>
      </c>
      <c r="P62" s="185" t="e">
        <f>VLOOKUP(篩選器!A62,環保局統計食安化學藥品113種!$D$2:$D$100,1,0)</f>
        <v>#N/A</v>
      </c>
      <c r="Q62" s="185">
        <f>IF(ISNA(VLOOKUP(B62,環保局統計食安化學藥品113種!$F$2:$F$100,1,0)),0,VLOOKUP(B62,環保局統計食安化學藥品113種!$F$2:$F$100,1,0))</f>
        <v>0</v>
      </c>
      <c r="R62" s="185" t="e">
        <f>VLOOKUP(篩選器!A62,環化局調查36種化學品!$B$2:$B$37,1,0)</f>
        <v>#N/A</v>
      </c>
      <c r="S62" s="186">
        <f>IF(ISNA(VLOOKUP(B62,環化局調查36種化學品!$D$2:$D$37,1,0)),0,VLOOKUP(B62,環化局調查36種化學品!$D$2:$D$37,1,0))</f>
        <v>0</v>
      </c>
      <c r="T62" s="185" t="e">
        <f>VLOOKUP(篩選器!A62,環化局調查36種化學品!$B$2:$B$37,1,0)</f>
        <v>#N/A</v>
      </c>
      <c r="U62" s="186">
        <f>IF(ISNA(VLOOKUP(B62,禁止用於食品及飼料!$F$2:$F$16,1,0)),0,VLOOKUP(B62,禁止用於食品及飼料!$F$2:$F$16,1,0))</f>
        <v>0</v>
      </c>
    </row>
    <row r="63" spans="1:21" ht="17.25" thickBot="1">
      <c r="A63" s="184">
        <f>化學品清單!A63</f>
        <v>0</v>
      </c>
      <c r="B63" s="107">
        <f>化學品清單!B63</f>
        <v>0</v>
      </c>
      <c r="C63" s="107">
        <f>化學品清單!C63</f>
        <v>0</v>
      </c>
      <c r="D63" s="107">
        <f>化學品清單!D63</f>
        <v>0</v>
      </c>
      <c r="E63" s="107"/>
      <c r="F63" s="272" t="e">
        <f>VLOOKUP(A63,毒化物清單!$C$3:$C$359,1,FALSE)</f>
        <v>#N/A</v>
      </c>
      <c r="G63" s="272">
        <f>IF(ISNA(VLOOKUP(B63,毒化物清單!$F$3:$F$359,1,0)),0,VLOOKUP(B63,毒化物清單!$F$3:$F$359,1,0))</f>
        <v>0</v>
      </c>
      <c r="H63" s="185" t="e">
        <f>VLOOKUP(A63,先驅化學品清單!$M$2:$M$19,1,0)</f>
        <v>#N/A</v>
      </c>
      <c r="I63" s="185">
        <f>IF(ISNA(VLOOKUP(B63,先驅化學品清單!$K$2:$K$19,1,0)),0,(VLOOKUP(B63,先驅化學品清單!$K$2:$K$19,1,0)))</f>
        <v>0</v>
      </c>
      <c r="J63" s="185" t="e">
        <f>VLOOKUP(A63,特定化學物質!$C$3:$C$84,1,0)</f>
        <v>#N/A</v>
      </c>
      <c r="K63" s="185">
        <f>IF(ISNA(VLOOKUP(B63,特定化學物質!$D$3:$D$84,1,0)),0,VLOOKUP(B63,特定化學物質!$D$3:$D$84,1,0))</f>
        <v>0</v>
      </c>
      <c r="L63" s="185" t="e">
        <f>VLOOKUP(A63,優先化學品全部清單!$B$2:$B$602,1,0)</f>
        <v>#N/A</v>
      </c>
      <c r="M63" s="185">
        <f>IF(ISNA(VLOOKUP(B63,優先化學品全部清單!$C$2:$C$602,1,0)),0,VLOOKUP(B63,優先化學品全部清單!$C$2:$C$602,1,0))</f>
        <v>0</v>
      </c>
      <c r="N63" s="185" t="e">
        <f>VLOOKUP(A63,有機溶劑化學品!$C$3:$C$59,1,0)</f>
        <v>#N/A</v>
      </c>
      <c r="O63" s="185">
        <f>IF(ISNA(VLOOKUP(B63,有機溶劑化學品!$D$4:$D$59,1,0)),0,VLOOKUP(B63,有機溶劑化學品!$D$4:$D$59,1,0))</f>
        <v>0</v>
      </c>
      <c r="P63" s="185" t="e">
        <f>VLOOKUP(篩選器!A63,環保局統計食安化學藥品113種!$D$2:$D$100,1,0)</f>
        <v>#N/A</v>
      </c>
      <c r="Q63" s="185">
        <f>IF(ISNA(VLOOKUP(B63,環保局統計食安化學藥品113種!$F$2:$F$100,1,0)),0,VLOOKUP(B63,環保局統計食安化學藥品113種!$F$2:$F$100,1,0))</f>
        <v>0</v>
      </c>
      <c r="R63" s="185" t="e">
        <f>VLOOKUP(篩選器!A63,環化局調查36種化學品!$B$2:$B$37,1,0)</f>
        <v>#N/A</v>
      </c>
      <c r="S63" s="186">
        <f>IF(ISNA(VLOOKUP(B63,環化局調查36種化學品!$D$2:$D$37,1,0)),0,VLOOKUP(B63,環化局調查36種化學品!$D$2:$D$37,1,0))</f>
        <v>0</v>
      </c>
      <c r="T63" s="185" t="e">
        <f>VLOOKUP(篩選器!A63,環化局調查36種化學品!$B$2:$B$37,1,0)</f>
        <v>#N/A</v>
      </c>
      <c r="U63" s="186">
        <f>IF(ISNA(VLOOKUP(B63,禁止用於食品及飼料!$F$2:$F$16,1,0)),0,VLOOKUP(B63,禁止用於食品及飼料!$F$2:$F$16,1,0))</f>
        <v>0</v>
      </c>
    </row>
    <row r="64" spans="1:21" ht="17.25" thickBot="1">
      <c r="A64" s="184">
        <f>化學品清單!A64</f>
        <v>0</v>
      </c>
      <c r="B64" s="107">
        <f>化學品清單!B64</f>
        <v>0</v>
      </c>
      <c r="C64" s="107">
        <f>化學品清單!C64</f>
        <v>0</v>
      </c>
      <c r="D64" s="107">
        <f>化學品清單!D64</f>
        <v>0</v>
      </c>
      <c r="E64" s="107"/>
      <c r="F64" s="272" t="e">
        <f>VLOOKUP(A64,毒化物清單!$C$3:$C$359,1,FALSE)</f>
        <v>#N/A</v>
      </c>
      <c r="G64" s="272">
        <f>IF(ISNA(VLOOKUP(B64,毒化物清單!$F$3:$F$359,1,0)),0,VLOOKUP(B64,毒化物清單!$F$3:$F$359,1,0))</f>
        <v>0</v>
      </c>
      <c r="H64" s="185" t="e">
        <f>VLOOKUP(A64,先驅化學品清單!$M$2:$M$19,1,0)</f>
        <v>#N/A</v>
      </c>
      <c r="I64" s="185">
        <f>IF(ISNA(VLOOKUP(B64,先驅化學品清單!$K$2:$K$19,1,0)),0,(VLOOKUP(B64,先驅化學品清單!$K$2:$K$19,1,0)))</f>
        <v>0</v>
      </c>
      <c r="J64" s="185" t="e">
        <f>VLOOKUP(A64,特定化學物質!$C$3:$C$84,1,0)</f>
        <v>#N/A</v>
      </c>
      <c r="K64" s="185">
        <f>IF(ISNA(VLOOKUP(B64,特定化學物質!$D$3:$D$84,1,0)),0,VLOOKUP(B64,特定化學物質!$D$3:$D$84,1,0))</f>
        <v>0</v>
      </c>
      <c r="L64" s="185" t="e">
        <f>VLOOKUP(A64,優先化學品全部清單!$B$2:$B$602,1,0)</f>
        <v>#N/A</v>
      </c>
      <c r="M64" s="185">
        <f>IF(ISNA(VLOOKUP(B64,優先化學品全部清單!$C$2:$C$602,1,0)),0,VLOOKUP(B64,優先化學品全部清單!$C$2:$C$602,1,0))</f>
        <v>0</v>
      </c>
      <c r="N64" s="185" t="e">
        <f>VLOOKUP(A64,有機溶劑化學品!$C$3:$C$59,1,0)</f>
        <v>#N/A</v>
      </c>
      <c r="O64" s="185">
        <f>IF(ISNA(VLOOKUP(B64,有機溶劑化學品!$D$4:$D$59,1,0)),0,VLOOKUP(B64,有機溶劑化學品!$D$4:$D$59,1,0))</f>
        <v>0</v>
      </c>
      <c r="P64" s="185" t="e">
        <f>VLOOKUP(篩選器!A64,環保局統計食安化學藥品113種!$D$2:$D$100,1,0)</f>
        <v>#N/A</v>
      </c>
      <c r="Q64" s="185">
        <f>IF(ISNA(VLOOKUP(B64,環保局統計食安化學藥品113種!$F$2:$F$100,1,0)),0,VLOOKUP(B64,環保局統計食安化學藥品113種!$F$2:$F$100,1,0))</f>
        <v>0</v>
      </c>
      <c r="R64" s="185" t="e">
        <f>VLOOKUP(篩選器!A64,環化局調查36種化學品!$B$2:$B$37,1,0)</f>
        <v>#N/A</v>
      </c>
      <c r="S64" s="186">
        <f>IF(ISNA(VLOOKUP(B64,環化局調查36種化學品!$D$2:$D$37,1,0)),0,VLOOKUP(B64,環化局調查36種化學品!$D$2:$D$37,1,0))</f>
        <v>0</v>
      </c>
      <c r="T64" s="185" t="e">
        <f>VLOOKUP(篩選器!A64,環化局調查36種化學品!$B$2:$B$37,1,0)</f>
        <v>#N/A</v>
      </c>
      <c r="U64" s="186">
        <f>IF(ISNA(VLOOKUP(B64,禁止用於食品及飼料!$F$2:$F$16,1,0)),0,VLOOKUP(B64,禁止用於食品及飼料!$F$2:$F$16,1,0))</f>
        <v>0</v>
      </c>
    </row>
    <row r="65" spans="1:21" ht="17.25" thickBot="1">
      <c r="A65" s="184">
        <f>化學品清單!A65</f>
        <v>0</v>
      </c>
      <c r="B65" s="107">
        <f>化學品清單!B65</f>
        <v>0</v>
      </c>
      <c r="C65" s="107">
        <f>化學品清單!C65</f>
        <v>0</v>
      </c>
      <c r="D65" s="107">
        <f>化學品清單!D65</f>
        <v>0</v>
      </c>
      <c r="E65" s="107"/>
      <c r="F65" s="272" t="e">
        <f>VLOOKUP(A65,毒化物清單!$C$3:$C$359,1,FALSE)</f>
        <v>#N/A</v>
      </c>
      <c r="G65" s="272">
        <f>IF(ISNA(VLOOKUP(B65,毒化物清單!$F$3:$F$359,1,0)),0,VLOOKUP(B65,毒化物清單!$F$3:$F$359,1,0))</f>
        <v>0</v>
      </c>
      <c r="H65" s="185" t="e">
        <f>VLOOKUP(A65,先驅化學品清單!$M$2:$M$19,1,0)</f>
        <v>#N/A</v>
      </c>
      <c r="I65" s="185">
        <f>IF(ISNA(VLOOKUP(B65,先驅化學品清單!$K$2:$K$19,1,0)),0,(VLOOKUP(B65,先驅化學品清單!$K$2:$K$19,1,0)))</f>
        <v>0</v>
      </c>
      <c r="J65" s="185" t="e">
        <f>VLOOKUP(A65,特定化學物質!$C$3:$C$84,1,0)</f>
        <v>#N/A</v>
      </c>
      <c r="K65" s="185">
        <f>IF(ISNA(VLOOKUP(B65,特定化學物質!$D$3:$D$84,1,0)),0,VLOOKUP(B65,特定化學物質!$D$3:$D$84,1,0))</f>
        <v>0</v>
      </c>
      <c r="L65" s="185" t="e">
        <f>VLOOKUP(A65,優先化學品全部清單!$B$2:$B$602,1,0)</f>
        <v>#N/A</v>
      </c>
      <c r="M65" s="185">
        <f>IF(ISNA(VLOOKUP(B65,優先化學品全部清單!$C$2:$C$602,1,0)),0,VLOOKUP(B65,優先化學品全部清單!$C$2:$C$602,1,0))</f>
        <v>0</v>
      </c>
      <c r="N65" s="185" t="e">
        <f>VLOOKUP(A65,有機溶劑化學品!$C$3:$C$59,1,0)</f>
        <v>#N/A</v>
      </c>
      <c r="O65" s="185">
        <f>IF(ISNA(VLOOKUP(B65,有機溶劑化學品!$D$4:$D$59,1,0)),0,VLOOKUP(B65,有機溶劑化學品!$D$4:$D$59,1,0))</f>
        <v>0</v>
      </c>
      <c r="P65" s="185" t="e">
        <f>VLOOKUP(篩選器!A65,環保局統計食安化學藥品113種!$D$2:$D$100,1,0)</f>
        <v>#N/A</v>
      </c>
      <c r="Q65" s="185">
        <f>IF(ISNA(VLOOKUP(B65,環保局統計食安化學藥品113種!$F$2:$F$100,1,0)),0,VLOOKUP(B65,環保局統計食安化學藥品113種!$F$2:$F$100,1,0))</f>
        <v>0</v>
      </c>
      <c r="R65" s="185" t="e">
        <f>VLOOKUP(篩選器!A65,環化局調查36種化學品!$B$2:$B$37,1,0)</f>
        <v>#N/A</v>
      </c>
      <c r="S65" s="186">
        <f>IF(ISNA(VLOOKUP(B65,環化局調查36種化學品!$D$2:$D$37,1,0)),0,VLOOKUP(B65,環化局調查36種化學品!$D$2:$D$37,1,0))</f>
        <v>0</v>
      </c>
      <c r="T65" s="185" t="e">
        <f>VLOOKUP(篩選器!A65,環化局調查36種化學品!$B$2:$B$37,1,0)</f>
        <v>#N/A</v>
      </c>
      <c r="U65" s="186">
        <f>IF(ISNA(VLOOKUP(B65,禁止用於食品及飼料!$F$2:$F$16,1,0)),0,VLOOKUP(B65,禁止用於食品及飼料!$F$2:$F$16,1,0))</f>
        <v>0</v>
      </c>
    </row>
    <row r="66" spans="1:21" ht="17.25" thickBot="1">
      <c r="A66" s="184">
        <f>化學品清單!A66</f>
        <v>0</v>
      </c>
      <c r="B66" s="107">
        <f>化學品清單!B66</f>
        <v>0</v>
      </c>
      <c r="C66" s="107">
        <f>化學品清單!C66</f>
        <v>0</v>
      </c>
      <c r="D66" s="107">
        <f>化學品清單!D66</f>
        <v>0</v>
      </c>
      <c r="E66" s="107"/>
      <c r="F66" s="272" t="e">
        <f>VLOOKUP(A66,毒化物清單!$C$3:$C$359,1,FALSE)</f>
        <v>#N/A</v>
      </c>
      <c r="G66" s="272">
        <f>IF(ISNA(VLOOKUP(B66,毒化物清單!$F$3:$F$359,1,0)),0,VLOOKUP(B66,毒化物清單!$F$3:$F$359,1,0))</f>
        <v>0</v>
      </c>
      <c r="H66" s="185" t="e">
        <f>VLOOKUP(A66,先驅化學品清單!$M$2:$M$19,1,0)</f>
        <v>#N/A</v>
      </c>
      <c r="I66" s="185">
        <f>IF(ISNA(VLOOKUP(B66,先驅化學品清單!$K$2:$K$19,1,0)),0,(VLOOKUP(B66,先驅化學品清單!$K$2:$K$19,1,0)))</f>
        <v>0</v>
      </c>
      <c r="J66" s="185" t="e">
        <f>VLOOKUP(A66,特定化學物質!$C$3:$C$84,1,0)</f>
        <v>#N/A</v>
      </c>
      <c r="K66" s="185">
        <f>IF(ISNA(VLOOKUP(B66,特定化學物質!$D$3:$D$84,1,0)),0,VLOOKUP(B66,特定化學物質!$D$3:$D$84,1,0))</f>
        <v>0</v>
      </c>
      <c r="L66" s="185" t="e">
        <f>VLOOKUP(A66,優先化學品全部清單!$B$2:$B$602,1,0)</f>
        <v>#N/A</v>
      </c>
      <c r="M66" s="185">
        <f>IF(ISNA(VLOOKUP(B66,優先化學品全部清單!$C$2:$C$602,1,0)),0,VLOOKUP(B66,優先化學品全部清單!$C$2:$C$602,1,0))</f>
        <v>0</v>
      </c>
      <c r="N66" s="185" t="e">
        <f>VLOOKUP(A66,有機溶劑化學品!$C$3:$C$59,1,0)</f>
        <v>#N/A</v>
      </c>
      <c r="O66" s="185">
        <f>IF(ISNA(VLOOKUP(B66,有機溶劑化學品!$D$4:$D$59,1,0)),0,VLOOKUP(B66,有機溶劑化學品!$D$4:$D$59,1,0))</f>
        <v>0</v>
      </c>
      <c r="P66" s="185" t="e">
        <f>VLOOKUP(篩選器!A66,環保局統計食安化學藥品113種!$D$2:$D$100,1,0)</f>
        <v>#N/A</v>
      </c>
      <c r="Q66" s="185">
        <f>IF(ISNA(VLOOKUP(B66,環保局統計食安化學藥品113種!$F$2:$F$100,1,0)),0,VLOOKUP(B66,環保局統計食安化學藥品113種!$F$2:$F$100,1,0))</f>
        <v>0</v>
      </c>
      <c r="R66" s="185" t="e">
        <f>VLOOKUP(篩選器!A66,環化局調查36種化學品!$B$2:$B$37,1,0)</f>
        <v>#N/A</v>
      </c>
      <c r="S66" s="186">
        <f>IF(ISNA(VLOOKUP(B66,環化局調查36種化學品!$D$2:$D$37,1,0)),0,VLOOKUP(B66,環化局調查36種化學品!$D$2:$D$37,1,0))</f>
        <v>0</v>
      </c>
      <c r="T66" s="185" t="e">
        <f>VLOOKUP(篩選器!A66,環化局調查36種化學品!$B$2:$B$37,1,0)</f>
        <v>#N/A</v>
      </c>
      <c r="U66" s="186">
        <f>IF(ISNA(VLOOKUP(B66,禁止用於食品及飼料!$F$2:$F$16,1,0)),0,VLOOKUP(B66,禁止用於食品及飼料!$F$2:$F$16,1,0))</f>
        <v>0</v>
      </c>
    </row>
    <row r="67" spans="1:21" ht="17.25" thickBot="1">
      <c r="A67" s="184">
        <f>化學品清單!A67</f>
        <v>0</v>
      </c>
      <c r="B67" s="107">
        <f>化學品清單!B67</f>
        <v>0</v>
      </c>
      <c r="C67" s="107">
        <f>化學品清單!C67</f>
        <v>0</v>
      </c>
      <c r="D67" s="107">
        <f>化學品清單!D67</f>
        <v>0</v>
      </c>
      <c r="E67" s="107"/>
      <c r="F67" s="272" t="e">
        <f>VLOOKUP(A67,毒化物清單!$C$3:$C$359,1,FALSE)</f>
        <v>#N/A</v>
      </c>
      <c r="G67" s="272">
        <f>IF(ISNA(VLOOKUP(B67,毒化物清單!$F$3:$F$359,1,0)),0,VLOOKUP(B67,毒化物清單!$F$3:$F$359,1,0))</f>
        <v>0</v>
      </c>
      <c r="H67" s="185" t="e">
        <f>VLOOKUP(A67,先驅化學品清單!$M$2:$M$19,1,0)</f>
        <v>#N/A</v>
      </c>
      <c r="I67" s="185">
        <f>IF(ISNA(VLOOKUP(B67,先驅化學品清單!$K$2:$K$19,1,0)),0,(VLOOKUP(B67,先驅化學品清單!$K$2:$K$19,1,0)))</f>
        <v>0</v>
      </c>
      <c r="J67" s="185" t="e">
        <f>VLOOKUP(A67,特定化學物質!$C$3:$C$84,1,0)</f>
        <v>#N/A</v>
      </c>
      <c r="K67" s="185">
        <f>IF(ISNA(VLOOKUP(B67,特定化學物質!$D$3:$D$84,1,0)),0,VLOOKUP(B67,特定化學物質!$D$3:$D$84,1,0))</f>
        <v>0</v>
      </c>
      <c r="L67" s="185" t="e">
        <f>VLOOKUP(A67,優先化學品全部清單!$B$2:$B$602,1,0)</f>
        <v>#N/A</v>
      </c>
      <c r="M67" s="185">
        <f>IF(ISNA(VLOOKUP(B67,優先化學品全部清單!$C$2:$C$602,1,0)),0,VLOOKUP(B67,優先化學品全部清單!$C$2:$C$602,1,0))</f>
        <v>0</v>
      </c>
      <c r="N67" s="185" t="e">
        <f>VLOOKUP(A67,有機溶劑化學品!$C$3:$C$59,1,0)</f>
        <v>#N/A</v>
      </c>
      <c r="O67" s="185">
        <f>IF(ISNA(VLOOKUP(B67,有機溶劑化學品!$D$4:$D$59,1,0)),0,VLOOKUP(B67,有機溶劑化學品!$D$4:$D$59,1,0))</f>
        <v>0</v>
      </c>
      <c r="P67" s="185" t="e">
        <f>VLOOKUP(篩選器!A67,環保局統計食安化學藥品113種!$D$2:$D$100,1,0)</f>
        <v>#N/A</v>
      </c>
      <c r="Q67" s="185">
        <f>IF(ISNA(VLOOKUP(B67,環保局統計食安化學藥品113種!$F$2:$F$100,1,0)),0,VLOOKUP(B67,環保局統計食安化學藥品113種!$F$2:$F$100,1,0))</f>
        <v>0</v>
      </c>
      <c r="R67" s="185" t="e">
        <f>VLOOKUP(篩選器!A67,環化局調查36種化學品!$B$2:$B$37,1,0)</f>
        <v>#N/A</v>
      </c>
      <c r="S67" s="186">
        <f>IF(ISNA(VLOOKUP(B67,環化局調查36種化學品!$D$2:$D$37,1,0)),0,VLOOKUP(B67,環化局調查36種化學品!$D$2:$D$37,1,0))</f>
        <v>0</v>
      </c>
      <c r="T67" s="185" t="e">
        <f>VLOOKUP(篩選器!A67,環化局調查36種化學品!$B$2:$B$37,1,0)</f>
        <v>#N/A</v>
      </c>
      <c r="U67" s="186">
        <f>IF(ISNA(VLOOKUP(B67,禁止用於食品及飼料!$F$2:$F$16,1,0)),0,VLOOKUP(B67,禁止用於食品及飼料!$F$2:$F$16,1,0))</f>
        <v>0</v>
      </c>
    </row>
    <row r="68" spans="1:21" ht="17.25" thickBot="1">
      <c r="A68" s="184">
        <f>化學品清單!A68</f>
        <v>0</v>
      </c>
      <c r="B68" s="107">
        <f>化學品清單!B68</f>
        <v>0</v>
      </c>
      <c r="C68" s="107">
        <f>化學品清單!C68</f>
        <v>0</v>
      </c>
      <c r="D68" s="107">
        <f>化學品清單!D68</f>
        <v>0</v>
      </c>
      <c r="E68" s="107"/>
      <c r="F68" s="272" t="e">
        <f>VLOOKUP(A68,毒化物清單!$C$3:$C$359,1,FALSE)</f>
        <v>#N/A</v>
      </c>
      <c r="G68" s="272">
        <f>IF(ISNA(VLOOKUP(B68,毒化物清單!$F$3:$F$359,1,0)),0,VLOOKUP(B68,毒化物清單!$F$3:$F$359,1,0))</f>
        <v>0</v>
      </c>
      <c r="H68" s="185" t="e">
        <f>VLOOKUP(A68,先驅化學品清單!$M$2:$M$19,1,0)</f>
        <v>#N/A</v>
      </c>
      <c r="I68" s="185">
        <f>IF(ISNA(VLOOKUP(B68,先驅化學品清單!$K$2:$K$19,1,0)),0,(VLOOKUP(B68,先驅化學品清單!$K$2:$K$19,1,0)))</f>
        <v>0</v>
      </c>
      <c r="J68" s="185" t="e">
        <f>VLOOKUP(A68,特定化學物質!$C$3:$C$84,1,0)</f>
        <v>#N/A</v>
      </c>
      <c r="K68" s="185">
        <f>IF(ISNA(VLOOKUP(B68,特定化學物質!$D$3:$D$84,1,0)),0,VLOOKUP(B68,特定化學物質!$D$3:$D$84,1,0))</f>
        <v>0</v>
      </c>
      <c r="L68" s="185" t="e">
        <f>VLOOKUP(A68,優先化學品全部清單!$B$2:$B$602,1,0)</f>
        <v>#N/A</v>
      </c>
      <c r="M68" s="185">
        <f>IF(ISNA(VLOOKUP(B68,優先化學品全部清單!$C$2:$C$602,1,0)),0,VLOOKUP(B68,優先化學品全部清單!$C$2:$C$602,1,0))</f>
        <v>0</v>
      </c>
      <c r="N68" s="185" t="e">
        <f>VLOOKUP(A68,有機溶劑化學品!$C$3:$C$59,1,0)</f>
        <v>#N/A</v>
      </c>
      <c r="O68" s="185">
        <f>IF(ISNA(VLOOKUP(B68,有機溶劑化學品!$D$4:$D$59,1,0)),0,VLOOKUP(B68,有機溶劑化學品!$D$4:$D$59,1,0))</f>
        <v>0</v>
      </c>
      <c r="P68" s="185" t="e">
        <f>VLOOKUP(篩選器!A68,環保局統計食安化學藥品113種!$D$2:$D$100,1,0)</f>
        <v>#N/A</v>
      </c>
      <c r="Q68" s="185">
        <f>IF(ISNA(VLOOKUP(B68,環保局統計食安化學藥品113種!$F$2:$F$100,1,0)),0,VLOOKUP(B68,環保局統計食安化學藥品113種!$F$2:$F$100,1,0))</f>
        <v>0</v>
      </c>
      <c r="R68" s="185" t="e">
        <f>VLOOKUP(篩選器!A68,環化局調查36種化學品!$B$2:$B$37,1,0)</f>
        <v>#N/A</v>
      </c>
      <c r="S68" s="186">
        <f>IF(ISNA(VLOOKUP(B68,環化局調查36種化學品!$D$2:$D$37,1,0)),0,VLOOKUP(B68,環化局調查36種化學品!$D$2:$D$37,1,0))</f>
        <v>0</v>
      </c>
      <c r="T68" s="185" t="e">
        <f>VLOOKUP(篩選器!A68,環化局調查36種化學品!$B$2:$B$37,1,0)</f>
        <v>#N/A</v>
      </c>
      <c r="U68" s="186">
        <f>IF(ISNA(VLOOKUP(B68,禁止用於食品及飼料!$F$2:$F$16,1,0)),0,VLOOKUP(B68,禁止用於食品及飼料!$F$2:$F$16,1,0))</f>
        <v>0</v>
      </c>
    </row>
    <row r="69" spans="1:21" ht="17.25" thickBot="1">
      <c r="A69" s="184">
        <f>化學品清單!A69</f>
        <v>0</v>
      </c>
      <c r="B69" s="107">
        <f>化學品清單!B69</f>
        <v>0</v>
      </c>
      <c r="C69" s="107">
        <f>化學品清單!C69</f>
        <v>0</v>
      </c>
      <c r="D69" s="107">
        <f>化學品清單!D69</f>
        <v>0</v>
      </c>
      <c r="E69" s="107"/>
      <c r="F69" s="272" t="e">
        <f>VLOOKUP(A69,毒化物清單!$C$3:$C$359,1,FALSE)</f>
        <v>#N/A</v>
      </c>
      <c r="G69" s="272">
        <f>IF(ISNA(VLOOKUP(B69,毒化物清單!$F$3:$F$359,1,0)),0,VLOOKUP(B69,毒化物清單!$F$3:$F$359,1,0))</f>
        <v>0</v>
      </c>
      <c r="H69" s="185" t="e">
        <f>VLOOKUP(A69,先驅化學品清單!$M$2:$M$19,1,0)</f>
        <v>#N/A</v>
      </c>
      <c r="I69" s="185">
        <f>IF(ISNA(VLOOKUP(B69,先驅化學品清單!$K$2:$K$19,1,0)),0,(VLOOKUP(B69,先驅化學品清單!$K$2:$K$19,1,0)))</f>
        <v>0</v>
      </c>
      <c r="J69" s="185" t="e">
        <f>VLOOKUP(A69,特定化學物質!$C$3:$C$84,1,0)</f>
        <v>#N/A</v>
      </c>
      <c r="K69" s="185">
        <f>IF(ISNA(VLOOKUP(B69,特定化學物質!$D$3:$D$84,1,0)),0,VLOOKUP(B69,特定化學物質!$D$3:$D$84,1,0))</f>
        <v>0</v>
      </c>
      <c r="L69" s="185" t="e">
        <f>VLOOKUP(A69,優先化學品全部清單!$B$2:$B$602,1,0)</f>
        <v>#N/A</v>
      </c>
      <c r="M69" s="185">
        <f>IF(ISNA(VLOOKUP(B69,優先化學品全部清單!$C$2:$C$602,1,0)),0,VLOOKUP(B69,優先化學品全部清單!$C$2:$C$602,1,0))</f>
        <v>0</v>
      </c>
      <c r="N69" s="185" t="e">
        <f>VLOOKUP(A69,有機溶劑化學品!$C$3:$C$59,1,0)</f>
        <v>#N/A</v>
      </c>
      <c r="O69" s="185">
        <f>IF(ISNA(VLOOKUP(B69,有機溶劑化學品!$D$4:$D$59,1,0)),0,VLOOKUP(B69,有機溶劑化學品!$D$4:$D$59,1,0))</f>
        <v>0</v>
      </c>
      <c r="P69" s="185" t="e">
        <f>VLOOKUP(篩選器!A69,環保局統計食安化學藥品113種!$D$2:$D$100,1,0)</f>
        <v>#N/A</v>
      </c>
      <c r="Q69" s="185">
        <f>IF(ISNA(VLOOKUP(B69,環保局統計食安化學藥品113種!$F$2:$F$100,1,0)),0,VLOOKUP(B69,環保局統計食安化學藥品113種!$F$2:$F$100,1,0))</f>
        <v>0</v>
      </c>
      <c r="R69" s="185" t="e">
        <f>VLOOKUP(篩選器!A69,環化局調查36種化學品!$B$2:$B$37,1,0)</f>
        <v>#N/A</v>
      </c>
      <c r="S69" s="186">
        <f>IF(ISNA(VLOOKUP(B69,環化局調查36種化學品!$D$2:$D$37,1,0)),0,VLOOKUP(B69,環化局調查36種化學品!$D$2:$D$37,1,0))</f>
        <v>0</v>
      </c>
      <c r="T69" s="185" t="e">
        <f>VLOOKUP(篩選器!A69,環化局調查36種化學品!$B$2:$B$37,1,0)</f>
        <v>#N/A</v>
      </c>
      <c r="U69" s="186">
        <f>IF(ISNA(VLOOKUP(B69,禁止用於食品及飼料!$F$2:$F$16,1,0)),0,VLOOKUP(B69,禁止用於食品及飼料!$F$2:$F$16,1,0))</f>
        <v>0</v>
      </c>
    </row>
    <row r="70" spans="1:21" ht="17.25" thickBot="1">
      <c r="A70" s="184">
        <f>化學品清單!A70</f>
        <v>0</v>
      </c>
      <c r="B70" s="107">
        <f>化學品清單!B70</f>
        <v>0</v>
      </c>
      <c r="C70" s="107">
        <f>化學品清單!C70</f>
        <v>0</v>
      </c>
      <c r="D70" s="107">
        <f>化學品清單!D70</f>
        <v>0</v>
      </c>
      <c r="E70" s="107"/>
      <c r="F70" s="272" t="e">
        <f>VLOOKUP(A70,毒化物清單!$C$3:$C$359,1,FALSE)</f>
        <v>#N/A</v>
      </c>
      <c r="G70" s="272">
        <f>IF(ISNA(VLOOKUP(B70,毒化物清單!$F$3:$F$359,1,0)),0,VLOOKUP(B70,毒化物清單!$F$3:$F$359,1,0))</f>
        <v>0</v>
      </c>
      <c r="H70" s="185" t="e">
        <f>VLOOKUP(A70,先驅化學品清單!$M$2:$M$19,1,0)</f>
        <v>#N/A</v>
      </c>
      <c r="I70" s="185">
        <f>IF(ISNA(VLOOKUP(B70,先驅化學品清單!$K$2:$K$19,1,0)),0,(VLOOKUP(B70,先驅化學品清單!$K$2:$K$19,1,0)))</f>
        <v>0</v>
      </c>
      <c r="J70" s="185" t="e">
        <f>VLOOKUP(A70,特定化學物質!$C$3:$C$84,1,0)</f>
        <v>#N/A</v>
      </c>
      <c r="K70" s="185">
        <f>IF(ISNA(VLOOKUP(B70,特定化學物質!$D$3:$D$84,1,0)),0,VLOOKUP(B70,特定化學物質!$D$3:$D$84,1,0))</f>
        <v>0</v>
      </c>
      <c r="L70" s="185" t="e">
        <f>VLOOKUP(A70,優先化學品全部清單!$B$2:$B$602,1,0)</f>
        <v>#N/A</v>
      </c>
      <c r="M70" s="185">
        <f>IF(ISNA(VLOOKUP(B70,優先化學品全部清單!$C$2:$C$602,1,0)),0,VLOOKUP(B70,優先化學品全部清單!$C$2:$C$602,1,0))</f>
        <v>0</v>
      </c>
      <c r="N70" s="185" t="e">
        <f>VLOOKUP(A70,有機溶劑化學品!$C$3:$C$59,1,0)</f>
        <v>#N/A</v>
      </c>
      <c r="O70" s="185">
        <f>IF(ISNA(VLOOKUP(B70,有機溶劑化學品!$D$4:$D$59,1,0)),0,VLOOKUP(B70,有機溶劑化學品!$D$4:$D$59,1,0))</f>
        <v>0</v>
      </c>
      <c r="P70" s="185" t="e">
        <f>VLOOKUP(篩選器!A70,環保局統計食安化學藥品113種!$D$2:$D$100,1,0)</f>
        <v>#N/A</v>
      </c>
      <c r="Q70" s="185">
        <f>IF(ISNA(VLOOKUP(B70,環保局統計食安化學藥品113種!$F$2:$F$100,1,0)),0,VLOOKUP(B70,環保局統計食安化學藥品113種!$F$2:$F$100,1,0))</f>
        <v>0</v>
      </c>
      <c r="R70" s="185" t="e">
        <f>VLOOKUP(篩選器!A70,環化局調查36種化學品!$B$2:$B$37,1,0)</f>
        <v>#N/A</v>
      </c>
      <c r="S70" s="186">
        <f>IF(ISNA(VLOOKUP(B70,環化局調查36種化學品!$D$2:$D$37,1,0)),0,VLOOKUP(B70,環化局調查36種化學品!$D$2:$D$37,1,0))</f>
        <v>0</v>
      </c>
      <c r="T70" s="185" t="e">
        <f>VLOOKUP(篩選器!A70,環化局調查36種化學品!$B$2:$B$37,1,0)</f>
        <v>#N/A</v>
      </c>
      <c r="U70" s="186">
        <f>IF(ISNA(VLOOKUP(B70,禁止用於食品及飼料!$F$2:$F$16,1,0)),0,VLOOKUP(B70,禁止用於食品及飼料!$F$2:$F$16,1,0))</f>
        <v>0</v>
      </c>
    </row>
    <row r="71" spans="1:21" ht="17.25" thickBot="1">
      <c r="A71" s="184">
        <f>化學品清單!A71</f>
        <v>0</v>
      </c>
      <c r="B71" s="107">
        <f>化學品清單!B71</f>
        <v>0</v>
      </c>
      <c r="C71" s="107">
        <f>化學品清單!C71</f>
        <v>0</v>
      </c>
      <c r="D71" s="107">
        <f>化學品清單!D71</f>
        <v>0</v>
      </c>
      <c r="E71" s="107"/>
      <c r="F71" s="272" t="e">
        <f>VLOOKUP(A71,毒化物清單!$C$3:$C$359,1,FALSE)</f>
        <v>#N/A</v>
      </c>
      <c r="G71" s="272">
        <f>IF(ISNA(VLOOKUP(B71,毒化物清單!$F$3:$F$359,1,0)),0,VLOOKUP(B71,毒化物清單!$F$3:$F$359,1,0))</f>
        <v>0</v>
      </c>
      <c r="H71" s="185" t="e">
        <f>VLOOKUP(A71,先驅化學品清單!$M$2:$M$19,1,0)</f>
        <v>#N/A</v>
      </c>
      <c r="I71" s="185">
        <f>IF(ISNA(VLOOKUP(B71,先驅化學品清單!$K$2:$K$19,1,0)),0,(VLOOKUP(B71,先驅化學品清單!$K$2:$K$19,1,0)))</f>
        <v>0</v>
      </c>
      <c r="J71" s="185" t="e">
        <f>VLOOKUP(A71,特定化學物質!$C$3:$C$84,1,0)</f>
        <v>#N/A</v>
      </c>
      <c r="K71" s="185">
        <f>IF(ISNA(VLOOKUP(B71,特定化學物質!$D$3:$D$84,1,0)),0,VLOOKUP(B71,特定化學物質!$D$3:$D$84,1,0))</f>
        <v>0</v>
      </c>
      <c r="L71" s="185" t="e">
        <f>VLOOKUP(A71,優先化學品全部清單!$B$2:$B$602,1,0)</f>
        <v>#N/A</v>
      </c>
      <c r="M71" s="185">
        <f>IF(ISNA(VLOOKUP(B71,優先化學品全部清單!$C$2:$C$602,1,0)),0,VLOOKUP(B71,優先化學品全部清單!$C$2:$C$602,1,0))</f>
        <v>0</v>
      </c>
      <c r="N71" s="185" t="e">
        <f>VLOOKUP(A71,有機溶劑化學品!$C$3:$C$59,1,0)</f>
        <v>#N/A</v>
      </c>
      <c r="O71" s="185">
        <f>IF(ISNA(VLOOKUP(B71,有機溶劑化學品!$D$4:$D$59,1,0)),0,VLOOKUP(B71,有機溶劑化學品!$D$4:$D$59,1,0))</f>
        <v>0</v>
      </c>
      <c r="P71" s="185" t="e">
        <f>VLOOKUP(篩選器!A71,環保局統計食安化學藥品113種!$D$2:$D$100,1,0)</f>
        <v>#N/A</v>
      </c>
      <c r="Q71" s="185">
        <f>IF(ISNA(VLOOKUP(B71,環保局統計食安化學藥品113種!$F$2:$F$100,1,0)),0,VLOOKUP(B71,環保局統計食安化學藥品113種!$F$2:$F$100,1,0))</f>
        <v>0</v>
      </c>
      <c r="R71" s="185" t="e">
        <f>VLOOKUP(篩選器!A71,環化局調查36種化學品!$B$2:$B$37,1,0)</f>
        <v>#N/A</v>
      </c>
      <c r="S71" s="186">
        <f>IF(ISNA(VLOOKUP(B71,環化局調查36種化學品!$D$2:$D$37,1,0)),0,VLOOKUP(B71,環化局調查36種化學品!$D$2:$D$37,1,0))</f>
        <v>0</v>
      </c>
      <c r="T71" s="185" t="e">
        <f>VLOOKUP(篩選器!A71,環化局調查36種化學品!$B$2:$B$37,1,0)</f>
        <v>#N/A</v>
      </c>
      <c r="U71" s="186">
        <f>IF(ISNA(VLOOKUP(B71,禁止用於食品及飼料!$F$2:$F$16,1,0)),0,VLOOKUP(B71,禁止用於食品及飼料!$F$2:$F$16,1,0))</f>
        <v>0</v>
      </c>
    </row>
    <row r="72" spans="1:21" ht="17.25" thickBot="1">
      <c r="A72" s="184">
        <f>化學品清單!A72</f>
        <v>0</v>
      </c>
      <c r="B72" s="107">
        <f>化學品清單!B72</f>
        <v>0</v>
      </c>
      <c r="C72" s="107">
        <f>化學品清單!C72</f>
        <v>0</v>
      </c>
      <c r="D72" s="107">
        <f>化學品清單!D72</f>
        <v>0</v>
      </c>
      <c r="E72" s="107"/>
      <c r="F72" s="272" t="e">
        <f>VLOOKUP(A72,毒化物清單!$C$3:$C$359,1,FALSE)</f>
        <v>#N/A</v>
      </c>
      <c r="G72" s="272">
        <f>IF(ISNA(VLOOKUP(B72,毒化物清單!$F$3:$F$359,1,0)),0,VLOOKUP(B72,毒化物清單!$F$3:$F$359,1,0))</f>
        <v>0</v>
      </c>
      <c r="H72" s="185" t="e">
        <f>VLOOKUP(A72,先驅化學品清單!$M$2:$M$19,1,0)</f>
        <v>#N/A</v>
      </c>
      <c r="I72" s="185">
        <f>IF(ISNA(VLOOKUP(B72,先驅化學品清單!$K$2:$K$19,1,0)),0,(VLOOKUP(B72,先驅化學品清單!$K$2:$K$19,1,0)))</f>
        <v>0</v>
      </c>
      <c r="J72" s="185" t="e">
        <f>VLOOKUP(A72,特定化學物質!$C$3:$C$84,1,0)</f>
        <v>#N/A</v>
      </c>
      <c r="K72" s="185">
        <f>IF(ISNA(VLOOKUP(B72,特定化學物質!$D$3:$D$84,1,0)),0,VLOOKUP(B72,特定化學物質!$D$3:$D$84,1,0))</f>
        <v>0</v>
      </c>
      <c r="L72" s="185" t="e">
        <f>VLOOKUP(A72,優先化學品全部清單!$B$2:$B$602,1,0)</f>
        <v>#N/A</v>
      </c>
      <c r="M72" s="185">
        <f>IF(ISNA(VLOOKUP(B72,優先化學品全部清單!$C$2:$C$602,1,0)),0,VLOOKUP(B72,優先化學品全部清單!$C$2:$C$602,1,0))</f>
        <v>0</v>
      </c>
      <c r="N72" s="185" t="e">
        <f>VLOOKUP(A72,有機溶劑化學品!$C$3:$C$59,1,0)</f>
        <v>#N/A</v>
      </c>
      <c r="O72" s="185">
        <f>IF(ISNA(VLOOKUP(B72,有機溶劑化學品!$D$4:$D$59,1,0)),0,VLOOKUP(B72,有機溶劑化學品!$D$4:$D$59,1,0))</f>
        <v>0</v>
      </c>
      <c r="P72" s="185" t="e">
        <f>VLOOKUP(篩選器!A72,環保局統計食安化學藥品113種!$D$2:$D$100,1,0)</f>
        <v>#N/A</v>
      </c>
      <c r="Q72" s="185">
        <f>IF(ISNA(VLOOKUP(B72,環保局統計食安化學藥品113種!$F$2:$F$100,1,0)),0,VLOOKUP(B72,環保局統計食安化學藥品113種!$F$2:$F$100,1,0))</f>
        <v>0</v>
      </c>
      <c r="R72" s="185" t="e">
        <f>VLOOKUP(篩選器!A72,環化局調查36種化學品!$B$2:$B$37,1,0)</f>
        <v>#N/A</v>
      </c>
      <c r="S72" s="186">
        <f>IF(ISNA(VLOOKUP(B72,環化局調查36種化學品!$D$2:$D$37,1,0)),0,VLOOKUP(B72,環化局調查36種化學品!$D$2:$D$37,1,0))</f>
        <v>0</v>
      </c>
      <c r="T72" s="185" t="e">
        <f>VLOOKUP(篩選器!A72,環化局調查36種化學品!$B$2:$B$37,1,0)</f>
        <v>#N/A</v>
      </c>
      <c r="U72" s="186">
        <f>IF(ISNA(VLOOKUP(B72,禁止用於食品及飼料!$F$2:$F$16,1,0)),0,VLOOKUP(B72,禁止用於食品及飼料!$F$2:$F$16,1,0))</f>
        <v>0</v>
      </c>
    </row>
    <row r="73" spans="1:21" ht="17.25" thickBot="1">
      <c r="A73" s="184">
        <f>化學品清單!A73</f>
        <v>0</v>
      </c>
      <c r="B73" s="107">
        <f>化學品清單!B73</f>
        <v>0</v>
      </c>
      <c r="C73" s="107">
        <f>化學品清單!C73</f>
        <v>0</v>
      </c>
      <c r="D73" s="107">
        <f>化學品清單!D73</f>
        <v>0</v>
      </c>
      <c r="E73" s="107"/>
      <c r="F73" s="272" t="e">
        <f>VLOOKUP(A73,毒化物清單!$C$3:$C$359,1,FALSE)</f>
        <v>#N/A</v>
      </c>
      <c r="G73" s="272">
        <f>IF(ISNA(VLOOKUP(B73,毒化物清單!$F$3:$F$359,1,0)),0,VLOOKUP(B73,毒化物清單!$F$3:$F$359,1,0))</f>
        <v>0</v>
      </c>
      <c r="H73" s="185" t="e">
        <f>VLOOKUP(A73,先驅化學品清單!$M$2:$M$19,1,0)</f>
        <v>#N/A</v>
      </c>
      <c r="I73" s="185">
        <f>IF(ISNA(VLOOKUP(B73,先驅化學品清單!$K$2:$K$19,1,0)),0,(VLOOKUP(B73,先驅化學品清單!$K$2:$K$19,1,0)))</f>
        <v>0</v>
      </c>
      <c r="J73" s="185" t="e">
        <f>VLOOKUP(A73,特定化學物質!$C$3:$C$84,1,0)</f>
        <v>#N/A</v>
      </c>
      <c r="K73" s="185">
        <f>IF(ISNA(VLOOKUP(B73,特定化學物質!$D$3:$D$84,1,0)),0,VLOOKUP(B73,特定化學物質!$D$3:$D$84,1,0))</f>
        <v>0</v>
      </c>
      <c r="L73" s="185" t="e">
        <f>VLOOKUP(A73,優先化學品全部清單!$B$2:$B$602,1,0)</f>
        <v>#N/A</v>
      </c>
      <c r="M73" s="185">
        <f>IF(ISNA(VLOOKUP(B73,優先化學品全部清單!$C$2:$C$602,1,0)),0,VLOOKUP(B73,優先化學品全部清單!$C$2:$C$602,1,0))</f>
        <v>0</v>
      </c>
      <c r="N73" s="185" t="e">
        <f>VLOOKUP(A73,有機溶劑化學品!$C$3:$C$59,1,0)</f>
        <v>#N/A</v>
      </c>
      <c r="O73" s="185">
        <f>IF(ISNA(VLOOKUP(B73,有機溶劑化學品!$D$4:$D$59,1,0)),0,VLOOKUP(B73,有機溶劑化學品!$D$4:$D$59,1,0))</f>
        <v>0</v>
      </c>
      <c r="P73" s="185" t="e">
        <f>VLOOKUP(篩選器!A73,環保局統計食安化學藥品113種!$D$2:$D$100,1,0)</f>
        <v>#N/A</v>
      </c>
      <c r="Q73" s="185">
        <f>IF(ISNA(VLOOKUP(B73,環保局統計食安化學藥品113種!$F$2:$F$100,1,0)),0,VLOOKUP(B73,環保局統計食安化學藥品113種!$F$2:$F$100,1,0))</f>
        <v>0</v>
      </c>
      <c r="R73" s="185" t="e">
        <f>VLOOKUP(篩選器!A73,環化局調查36種化學品!$B$2:$B$37,1,0)</f>
        <v>#N/A</v>
      </c>
      <c r="S73" s="186">
        <f>IF(ISNA(VLOOKUP(B73,環化局調查36種化學品!$D$2:$D$37,1,0)),0,VLOOKUP(B73,環化局調查36種化學品!$D$2:$D$37,1,0))</f>
        <v>0</v>
      </c>
      <c r="T73" s="185" t="e">
        <f>VLOOKUP(篩選器!A73,環化局調查36種化學品!$B$2:$B$37,1,0)</f>
        <v>#N/A</v>
      </c>
      <c r="U73" s="186">
        <f>IF(ISNA(VLOOKUP(B73,禁止用於食品及飼料!$F$2:$F$16,1,0)),0,VLOOKUP(B73,禁止用於食品及飼料!$F$2:$F$16,1,0))</f>
        <v>0</v>
      </c>
    </row>
    <row r="74" spans="1:21" ht="17.25" thickBot="1">
      <c r="A74" s="184">
        <f>化學品清單!A74</f>
        <v>0</v>
      </c>
      <c r="B74" s="107">
        <f>化學品清單!B74</f>
        <v>0</v>
      </c>
      <c r="C74" s="107">
        <f>化學品清單!C74</f>
        <v>0</v>
      </c>
      <c r="D74" s="107">
        <f>化學品清單!D74</f>
        <v>0</v>
      </c>
      <c r="E74" s="107"/>
      <c r="F74" s="272" t="e">
        <f>VLOOKUP(A74,毒化物清單!$C$3:$C$359,1,FALSE)</f>
        <v>#N/A</v>
      </c>
      <c r="G74" s="272">
        <f>IF(ISNA(VLOOKUP(B74,毒化物清單!$F$3:$F$359,1,0)),0,VLOOKUP(B74,毒化物清單!$F$3:$F$359,1,0))</f>
        <v>0</v>
      </c>
      <c r="H74" s="185" t="e">
        <f>VLOOKUP(A74,先驅化學品清單!$M$2:$M$19,1,0)</f>
        <v>#N/A</v>
      </c>
      <c r="I74" s="185">
        <f>IF(ISNA(VLOOKUP(B74,先驅化學品清單!$K$2:$K$19,1,0)),0,(VLOOKUP(B74,先驅化學品清單!$K$2:$K$19,1,0)))</f>
        <v>0</v>
      </c>
      <c r="J74" s="185" t="e">
        <f>VLOOKUP(A74,特定化學物質!$C$3:$C$84,1,0)</f>
        <v>#N/A</v>
      </c>
      <c r="K74" s="185">
        <f>IF(ISNA(VLOOKUP(B74,特定化學物質!$D$3:$D$84,1,0)),0,VLOOKUP(B74,特定化學物質!$D$3:$D$84,1,0))</f>
        <v>0</v>
      </c>
      <c r="L74" s="185" t="e">
        <f>VLOOKUP(A74,優先化學品全部清單!$B$2:$B$602,1,0)</f>
        <v>#N/A</v>
      </c>
      <c r="M74" s="185">
        <f>IF(ISNA(VLOOKUP(B74,優先化學品全部清單!$C$2:$C$602,1,0)),0,VLOOKUP(B74,優先化學品全部清單!$C$2:$C$602,1,0))</f>
        <v>0</v>
      </c>
      <c r="N74" s="185" t="e">
        <f>VLOOKUP(A74,有機溶劑化學品!$C$3:$C$59,1,0)</f>
        <v>#N/A</v>
      </c>
      <c r="O74" s="185">
        <f>IF(ISNA(VLOOKUP(B74,有機溶劑化學品!$D$4:$D$59,1,0)),0,VLOOKUP(B74,有機溶劑化學品!$D$4:$D$59,1,0))</f>
        <v>0</v>
      </c>
      <c r="P74" s="185" t="e">
        <f>VLOOKUP(篩選器!A74,環保局統計食安化學藥品113種!$D$2:$D$100,1,0)</f>
        <v>#N/A</v>
      </c>
      <c r="Q74" s="185">
        <f>IF(ISNA(VLOOKUP(B74,環保局統計食安化學藥品113種!$F$2:$F$100,1,0)),0,VLOOKUP(B74,環保局統計食安化學藥品113種!$F$2:$F$100,1,0))</f>
        <v>0</v>
      </c>
      <c r="R74" s="185" t="e">
        <f>VLOOKUP(篩選器!A74,環化局調查36種化學品!$B$2:$B$37,1,0)</f>
        <v>#N/A</v>
      </c>
      <c r="S74" s="186">
        <f>IF(ISNA(VLOOKUP(B74,環化局調查36種化學品!$D$2:$D$37,1,0)),0,VLOOKUP(B74,環化局調查36種化學品!$D$2:$D$37,1,0))</f>
        <v>0</v>
      </c>
      <c r="T74" s="185" t="e">
        <f>VLOOKUP(篩選器!A74,環化局調查36種化學品!$B$2:$B$37,1,0)</f>
        <v>#N/A</v>
      </c>
      <c r="U74" s="186">
        <f>IF(ISNA(VLOOKUP(B74,禁止用於食品及飼料!$F$2:$F$16,1,0)),0,VLOOKUP(B74,禁止用於食品及飼料!$F$2:$F$16,1,0))</f>
        <v>0</v>
      </c>
    </row>
    <row r="75" spans="1:21" ht="17.25" thickBot="1">
      <c r="A75" s="184">
        <f>化學品清單!A75</f>
        <v>0</v>
      </c>
      <c r="B75" s="107">
        <f>化學品清單!B75</f>
        <v>0</v>
      </c>
      <c r="C75" s="107">
        <f>化學品清單!C75</f>
        <v>0</v>
      </c>
      <c r="D75" s="107">
        <f>化學品清單!D75</f>
        <v>0</v>
      </c>
      <c r="E75" s="107"/>
      <c r="F75" s="272" t="e">
        <f>VLOOKUP(A75,毒化物清單!$C$3:$C$359,1,FALSE)</f>
        <v>#N/A</v>
      </c>
      <c r="G75" s="272">
        <f>IF(ISNA(VLOOKUP(B75,毒化物清單!$F$3:$F$359,1,0)),0,VLOOKUP(B75,毒化物清單!$F$3:$F$359,1,0))</f>
        <v>0</v>
      </c>
      <c r="H75" s="185" t="e">
        <f>VLOOKUP(A75,先驅化學品清單!$M$2:$M$19,1,0)</f>
        <v>#N/A</v>
      </c>
      <c r="I75" s="185">
        <f>IF(ISNA(VLOOKUP(B75,先驅化學品清單!$K$2:$K$19,1,0)),0,(VLOOKUP(B75,先驅化學品清單!$K$2:$K$19,1,0)))</f>
        <v>0</v>
      </c>
      <c r="J75" s="185" t="e">
        <f>VLOOKUP(A75,特定化學物質!$C$3:$C$84,1,0)</f>
        <v>#N/A</v>
      </c>
      <c r="K75" s="185">
        <f>IF(ISNA(VLOOKUP(B75,特定化學物質!$D$3:$D$84,1,0)),0,VLOOKUP(B75,特定化學物質!$D$3:$D$84,1,0))</f>
        <v>0</v>
      </c>
      <c r="L75" s="185" t="e">
        <f>VLOOKUP(A75,優先化學品全部清單!$B$2:$B$602,1,0)</f>
        <v>#N/A</v>
      </c>
      <c r="M75" s="185">
        <f>IF(ISNA(VLOOKUP(B75,優先化學品全部清單!$C$2:$C$602,1,0)),0,VLOOKUP(B75,優先化學品全部清單!$C$2:$C$602,1,0))</f>
        <v>0</v>
      </c>
      <c r="N75" s="185" t="e">
        <f>VLOOKUP(A75,有機溶劑化學品!$C$3:$C$59,1,0)</f>
        <v>#N/A</v>
      </c>
      <c r="O75" s="185">
        <f>IF(ISNA(VLOOKUP(B75,有機溶劑化學品!$D$4:$D$59,1,0)),0,VLOOKUP(B75,有機溶劑化學品!$D$4:$D$59,1,0))</f>
        <v>0</v>
      </c>
      <c r="P75" s="185" t="e">
        <f>VLOOKUP(篩選器!A75,環保局統計食安化學藥品113種!$D$2:$D$100,1,0)</f>
        <v>#N/A</v>
      </c>
      <c r="Q75" s="185">
        <f>IF(ISNA(VLOOKUP(B75,環保局統計食安化學藥品113種!$F$2:$F$100,1,0)),0,VLOOKUP(B75,環保局統計食安化學藥品113種!$F$2:$F$100,1,0))</f>
        <v>0</v>
      </c>
      <c r="R75" s="185" t="e">
        <f>VLOOKUP(篩選器!A75,環化局調查36種化學品!$B$2:$B$37,1,0)</f>
        <v>#N/A</v>
      </c>
      <c r="S75" s="186">
        <f>IF(ISNA(VLOOKUP(B75,環化局調查36種化學品!$D$2:$D$37,1,0)),0,VLOOKUP(B75,環化局調查36種化學品!$D$2:$D$37,1,0))</f>
        <v>0</v>
      </c>
      <c r="T75" s="185" t="e">
        <f>VLOOKUP(篩選器!A75,環化局調查36種化學品!$B$2:$B$37,1,0)</f>
        <v>#N/A</v>
      </c>
      <c r="U75" s="186">
        <f>IF(ISNA(VLOOKUP(B75,禁止用於食品及飼料!$F$2:$F$16,1,0)),0,VLOOKUP(B75,禁止用於食品及飼料!$F$2:$F$16,1,0))</f>
        <v>0</v>
      </c>
    </row>
    <row r="76" spans="1:21" ht="17.25" thickBot="1">
      <c r="A76" s="184">
        <f>化學品清單!A76</f>
        <v>0</v>
      </c>
      <c r="B76" s="107">
        <f>化學品清單!B76</f>
        <v>0</v>
      </c>
      <c r="C76" s="107">
        <f>化學品清單!C76</f>
        <v>0</v>
      </c>
      <c r="D76" s="107">
        <f>化學品清單!D76</f>
        <v>0</v>
      </c>
      <c r="E76" s="107"/>
      <c r="F76" s="272" t="e">
        <f>VLOOKUP(A76,毒化物清單!$C$3:$C$359,1,FALSE)</f>
        <v>#N/A</v>
      </c>
      <c r="G76" s="272">
        <f>IF(ISNA(VLOOKUP(B76,毒化物清單!$F$3:$F$359,1,0)),0,VLOOKUP(B76,毒化物清單!$F$3:$F$359,1,0))</f>
        <v>0</v>
      </c>
      <c r="H76" s="185" t="e">
        <f>VLOOKUP(A76,先驅化學品清單!$M$2:$M$19,1,0)</f>
        <v>#N/A</v>
      </c>
      <c r="I76" s="185">
        <f>IF(ISNA(VLOOKUP(B76,先驅化學品清單!$K$2:$K$19,1,0)),0,(VLOOKUP(B76,先驅化學品清單!$K$2:$K$19,1,0)))</f>
        <v>0</v>
      </c>
      <c r="J76" s="185" t="e">
        <f>VLOOKUP(A76,特定化學物質!$C$3:$C$84,1,0)</f>
        <v>#N/A</v>
      </c>
      <c r="K76" s="185">
        <f>IF(ISNA(VLOOKUP(B76,特定化學物質!$D$3:$D$84,1,0)),0,VLOOKUP(B76,特定化學物質!$D$3:$D$84,1,0))</f>
        <v>0</v>
      </c>
      <c r="L76" s="185" t="e">
        <f>VLOOKUP(A76,優先化學品全部清單!$B$2:$B$602,1,0)</f>
        <v>#N/A</v>
      </c>
      <c r="M76" s="185">
        <f>IF(ISNA(VLOOKUP(B76,優先化學品全部清單!$C$2:$C$602,1,0)),0,VLOOKUP(B76,優先化學品全部清單!$C$2:$C$602,1,0))</f>
        <v>0</v>
      </c>
      <c r="N76" s="185" t="e">
        <f>VLOOKUP(A76,有機溶劑化學品!$C$3:$C$59,1,0)</f>
        <v>#N/A</v>
      </c>
      <c r="O76" s="185">
        <f>IF(ISNA(VLOOKUP(B76,有機溶劑化學品!$D$4:$D$59,1,0)),0,VLOOKUP(B76,有機溶劑化學品!$D$4:$D$59,1,0))</f>
        <v>0</v>
      </c>
      <c r="P76" s="185" t="e">
        <f>VLOOKUP(篩選器!A76,環保局統計食安化學藥品113種!$D$2:$D$100,1,0)</f>
        <v>#N/A</v>
      </c>
      <c r="Q76" s="185">
        <f>IF(ISNA(VLOOKUP(B76,環保局統計食安化學藥品113種!$F$2:$F$100,1,0)),0,VLOOKUP(B76,環保局統計食安化學藥品113種!$F$2:$F$100,1,0))</f>
        <v>0</v>
      </c>
      <c r="R76" s="185" t="e">
        <f>VLOOKUP(篩選器!A76,環化局調查36種化學品!$B$2:$B$37,1,0)</f>
        <v>#N/A</v>
      </c>
      <c r="S76" s="186">
        <f>IF(ISNA(VLOOKUP(B76,環化局調查36種化學品!$D$2:$D$37,1,0)),0,VLOOKUP(B76,環化局調查36種化學品!$D$2:$D$37,1,0))</f>
        <v>0</v>
      </c>
      <c r="T76" s="185" t="e">
        <f>VLOOKUP(篩選器!A76,環化局調查36種化學品!$B$2:$B$37,1,0)</f>
        <v>#N/A</v>
      </c>
      <c r="U76" s="186">
        <f>IF(ISNA(VLOOKUP(B76,禁止用於食品及飼料!$F$2:$F$16,1,0)),0,VLOOKUP(B76,禁止用於食品及飼料!$F$2:$F$16,1,0))</f>
        <v>0</v>
      </c>
    </row>
    <row r="77" spans="1:21" ht="17.25" thickBot="1">
      <c r="A77" s="184">
        <f>化學品清單!A77</f>
        <v>0</v>
      </c>
      <c r="B77" s="107">
        <f>化學品清單!B77</f>
        <v>0</v>
      </c>
      <c r="C77" s="107">
        <f>化學品清單!C77</f>
        <v>0</v>
      </c>
      <c r="D77" s="107">
        <f>化學品清單!D77</f>
        <v>0</v>
      </c>
      <c r="E77" s="107"/>
      <c r="F77" s="272" t="e">
        <f>VLOOKUP(A77,毒化物清單!$C$3:$C$359,1,FALSE)</f>
        <v>#N/A</v>
      </c>
      <c r="G77" s="272">
        <f>IF(ISNA(VLOOKUP(B77,毒化物清單!$F$3:$F$359,1,0)),0,VLOOKUP(B77,毒化物清單!$F$3:$F$359,1,0))</f>
        <v>0</v>
      </c>
      <c r="H77" s="185" t="e">
        <f>VLOOKUP(A77,先驅化學品清單!$M$2:$M$19,1,0)</f>
        <v>#N/A</v>
      </c>
      <c r="I77" s="185">
        <f>IF(ISNA(VLOOKUP(B77,先驅化學品清單!$K$2:$K$19,1,0)),0,(VLOOKUP(B77,先驅化學品清單!$K$2:$K$19,1,0)))</f>
        <v>0</v>
      </c>
      <c r="J77" s="185" t="e">
        <f>VLOOKUP(A77,特定化學物質!$C$3:$C$84,1,0)</f>
        <v>#N/A</v>
      </c>
      <c r="K77" s="185">
        <f>IF(ISNA(VLOOKUP(B77,特定化學物質!$D$3:$D$84,1,0)),0,VLOOKUP(B77,特定化學物質!$D$3:$D$84,1,0))</f>
        <v>0</v>
      </c>
      <c r="L77" s="185" t="e">
        <f>VLOOKUP(A77,優先化學品全部清單!$B$2:$B$602,1,0)</f>
        <v>#N/A</v>
      </c>
      <c r="M77" s="185">
        <f>IF(ISNA(VLOOKUP(B77,優先化學品全部清單!$C$2:$C$602,1,0)),0,VLOOKUP(B77,優先化學品全部清單!$C$2:$C$602,1,0))</f>
        <v>0</v>
      </c>
      <c r="N77" s="185" t="e">
        <f>VLOOKUP(A77,有機溶劑化學品!$C$3:$C$59,1,0)</f>
        <v>#N/A</v>
      </c>
      <c r="O77" s="185">
        <f>IF(ISNA(VLOOKUP(B77,有機溶劑化學品!$D$4:$D$59,1,0)),0,VLOOKUP(B77,有機溶劑化學品!$D$4:$D$59,1,0))</f>
        <v>0</v>
      </c>
      <c r="P77" s="185" t="e">
        <f>VLOOKUP(篩選器!A77,環保局統計食安化學藥品113種!$D$2:$D$100,1,0)</f>
        <v>#N/A</v>
      </c>
      <c r="Q77" s="185">
        <f>IF(ISNA(VLOOKUP(B77,環保局統計食安化學藥品113種!$F$2:$F$100,1,0)),0,VLOOKUP(B77,環保局統計食安化學藥品113種!$F$2:$F$100,1,0))</f>
        <v>0</v>
      </c>
      <c r="R77" s="185" t="e">
        <f>VLOOKUP(篩選器!A77,環化局調查36種化學品!$B$2:$B$37,1,0)</f>
        <v>#N/A</v>
      </c>
      <c r="S77" s="186">
        <f>IF(ISNA(VLOOKUP(B77,環化局調查36種化學品!$D$2:$D$37,1,0)),0,VLOOKUP(B77,環化局調查36種化學品!$D$2:$D$37,1,0))</f>
        <v>0</v>
      </c>
      <c r="T77" s="185" t="e">
        <f>VLOOKUP(篩選器!A77,環化局調查36種化學品!$B$2:$B$37,1,0)</f>
        <v>#N/A</v>
      </c>
      <c r="U77" s="186">
        <f>IF(ISNA(VLOOKUP(B77,禁止用於食品及飼料!$F$2:$F$16,1,0)),0,VLOOKUP(B77,禁止用於食品及飼料!$F$2:$F$16,1,0))</f>
        <v>0</v>
      </c>
    </row>
    <row r="78" spans="1:21" ht="17.25" thickBot="1">
      <c r="A78" s="184">
        <f>化學品清單!A78</f>
        <v>0</v>
      </c>
      <c r="B78" s="107">
        <f>化學品清單!B78</f>
        <v>0</v>
      </c>
      <c r="C78" s="107">
        <f>化學品清單!C78</f>
        <v>0</v>
      </c>
      <c r="D78" s="107">
        <f>化學品清單!D78</f>
        <v>0</v>
      </c>
      <c r="E78" s="107"/>
      <c r="F78" s="272" t="e">
        <f>VLOOKUP(A78,毒化物清單!$C$3:$C$359,1,FALSE)</f>
        <v>#N/A</v>
      </c>
      <c r="G78" s="272">
        <f>IF(ISNA(VLOOKUP(B78,毒化物清單!$F$3:$F$359,1,0)),0,VLOOKUP(B78,毒化物清單!$F$3:$F$359,1,0))</f>
        <v>0</v>
      </c>
      <c r="H78" s="185" t="e">
        <f>VLOOKUP(A78,先驅化學品清單!$M$2:$M$19,1,0)</f>
        <v>#N/A</v>
      </c>
      <c r="I78" s="185">
        <f>IF(ISNA(VLOOKUP(B78,先驅化學品清單!$K$2:$K$19,1,0)),0,(VLOOKUP(B78,先驅化學品清單!$K$2:$K$19,1,0)))</f>
        <v>0</v>
      </c>
      <c r="J78" s="185" t="e">
        <f>VLOOKUP(A78,特定化學物質!$C$3:$C$84,1,0)</f>
        <v>#N/A</v>
      </c>
      <c r="K78" s="185">
        <f>IF(ISNA(VLOOKUP(B78,特定化學物質!$D$3:$D$84,1,0)),0,VLOOKUP(B78,特定化學物質!$D$3:$D$84,1,0))</f>
        <v>0</v>
      </c>
      <c r="L78" s="185" t="e">
        <f>VLOOKUP(A78,優先化學品全部清單!$B$2:$B$602,1,0)</f>
        <v>#N/A</v>
      </c>
      <c r="M78" s="185">
        <f>IF(ISNA(VLOOKUP(B78,優先化學品全部清單!$C$2:$C$602,1,0)),0,VLOOKUP(B78,優先化學品全部清單!$C$2:$C$602,1,0))</f>
        <v>0</v>
      </c>
      <c r="N78" s="185" t="e">
        <f>VLOOKUP(A78,有機溶劑化學品!$C$3:$C$59,1,0)</f>
        <v>#N/A</v>
      </c>
      <c r="O78" s="185">
        <f>IF(ISNA(VLOOKUP(B78,有機溶劑化學品!$D$4:$D$59,1,0)),0,VLOOKUP(B78,有機溶劑化學品!$D$4:$D$59,1,0))</f>
        <v>0</v>
      </c>
      <c r="P78" s="185" t="e">
        <f>VLOOKUP(篩選器!A78,環保局統計食安化學藥品113種!$D$2:$D$100,1,0)</f>
        <v>#N/A</v>
      </c>
      <c r="Q78" s="185">
        <f>IF(ISNA(VLOOKUP(B78,環保局統計食安化學藥品113種!$F$2:$F$100,1,0)),0,VLOOKUP(B78,環保局統計食安化學藥品113種!$F$2:$F$100,1,0))</f>
        <v>0</v>
      </c>
      <c r="R78" s="185" t="e">
        <f>VLOOKUP(篩選器!A78,環化局調查36種化學品!$B$2:$B$37,1,0)</f>
        <v>#N/A</v>
      </c>
      <c r="S78" s="186">
        <f>IF(ISNA(VLOOKUP(B78,環化局調查36種化學品!$D$2:$D$37,1,0)),0,VLOOKUP(B78,環化局調查36種化學品!$D$2:$D$37,1,0))</f>
        <v>0</v>
      </c>
      <c r="T78" s="185" t="e">
        <f>VLOOKUP(篩選器!A78,環化局調查36種化學品!$B$2:$B$37,1,0)</f>
        <v>#N/A</v>
      </c>
      <c r="U78" s="186">
        <f>IF(ISNA(VLOOKUP(B78,禁止用於食品及飼料!$F$2:$F$16,1,0)),0,VLOOKUP(B78,禁止用於食品及飼料!$F$2:$F$16,1,0))</f>
        <v>0</v>
      </c>
    </row>
    <row r="79" spans="1:21" ht="17.25" thickBot="1">
      <c r="A79" s="184">
        <f>化學品清單!A79</f>
        <v>0</v>
      </c>
      <c r="B79" s="107">
        <f>化學品清單!B79</f>
        <v>0</v>
      </c>
      <c r="C79" s="107">
        <f>化學品清單!C79</f>
        <v>0</v>
      </c>
      <c r="D79" s="107">
        <f>化學品清單!D79</f>
        <v>0</v>
      </c>
      <c r="E79" s="107"/>
      <c r="F79" s="272" t="e">
        <f>VLOOKUP(A79,毒化物清單!$C$3:$C$359,1,FALSE)</f>
        <v>#N/A</v>
      </c>
      <c r="G79" s="272">
        <f>IF(ISNA(VLOOKUP(B79,毒化物清單!$F$3:$F$359,1,0)),0,VLOOKUP(B79,毒化物清單!$F$3:$F$359,1,0))</f>
        <v>0</v>
      </c>
      <c r="H79" s="185" t="e">
        <f>VLOOKUP(A79,先驅化學品清單!$M$2:$M$19,1,0)</f>
        <v>#N/A</v>
      </c>
      <c r="I79" s="185">
        <f>IF(ISNA(VLOOKUP(B79,先驅化學品清單!$K$2:$K$19,1,0)),0,(VLOOKUP(B79,先驅化學品清單!$K$2:$K$19,1,0)))</f>
        <v>0</v>
      </c>
      <c r="J79" s="185" t="e">
        <f>VLOOKUP(A79,特定化學物質!$C$3:$C$84,1,0)</f>
        <v>#N/A</v>
      </c>
      <c r="K79" s="185">
        <f>IF(ISNA(VLOOKUP(B79,特定化學物質!$D$3:$D$84,1,0)),0,VLOOKUP(B79,特定化學物質!$D$3:$D$84,1,0))</f>
        <v>0</v>
      </c>
      <c r="L79" s="185" t="e">
        <f>VLOOKUP(A79,優先化學品全部清單!$B$2:$B$602,1,0)</f>
        <v>#N/A</v>
      </c>
      <c r="M79" s="185">
        <f>IF(ISNA(VLOOKUP(B79,優先化學品全部清單!$C$2:$C$602,1,0)),0,VLOOKUP(B79,優先化學品全部清單!$C$2:$C$602,1,0))</f>
        <v>0</v>
      </c>
      <c r="N79" s="185" t="e">
        <f>VLOOKUP(A79,有機溶劑化學品!$C$3:$C$59,1,0)</f>
        <v>#N/A</v>
      </c>
      <c r="O79" s="185">
        <f>IF(ISNA(VLOOKUP(B79,有機溶劑化學品!$D$4:$D$59,1,0)),0,VLOOKUP(B79,有機溶劑化學品!$D$4:$D$59,1,0))</f>
        <v>0</v>
      </c>
      <c r="P79" s="185" t="e">
        <f>VLOOKUP(篩選器!A79,環保局統計食安化學藥品113種!$D$2:$D$100,1,0)</f>
        <v>#N/A</v>
      </c>
      <c r="Q79" s="185">
        <f>IF(ISNA(VLOOKUP(B79,環保局統計食安化學藥品113種!$F$2:$F$100,1,0)),0,VLOOKUP(B79,環保局統計食安化學藥品113種!$F$2:$F$100,1,0))</f>
        <v>0</v>
      </c>
      <c r="R79" s="185" t="e">
        <f>VLOOKUP(篩選器!A79,環化局調查36種化學品!$B$2:$B$37,1,0)</f>
        <v>#N/A</v>
      </c>
      <c r="S79" s="186">
        <f>IF(ISNA(VLOOKUP(B79,環化局調查36種化學品!$D$2:$D$37,1,0)),0,VLOOKUP(B79,環化局調查36種化學品!$D$2:$D$37,1,0))</f>
        <v>0</v>
      </c>
      <c r="T79" s="185" t="e">
        <f>VLOOKUP(篩選器!A79,環化局調查36種化學品!$B$2:$B$37,1,0)</f>
        <v>#N/A</v>
      </c>
      <c r="U79" s="186">
        <f>IF(ISNA(VLOOKUP(B79,禁止用於食品及飼料!$F$2:$F$16,1,0)),0,VLOOKUP(B79,禁止用於食品及飼料!$F$2:$F$16,1,0))</f>
        <v>0</v>
      </c>
    </row>
    <row r="80" spans="1:21" ht="17.25" thickBot="1">
      <c r="A80" s="184">
        <f>化學品清單!A80</f>
        <v>0</v>
      </c>
      <c r="B80" s="107">
        <f>化學品清單!B80</f>
        <v>0</v>
      </c>
      <c r="C80" s="107">
        <f>化學品清單!C80</f>
        <v>0</v>
      </c>
      <c r="D80" s="107">
        <f>化學品清單!D80</f>
        <v>0</v>
      </c>
      <c r="E80" s="107"/>
      <c r="F80" s="272" t="e">
        <f>VLOOKUP(A80,毒化物清單!$C$3:$C$359,1,FALSE)</f>
        <v>#N/A</v>
      </c>
      <c r="G80" s="272">
        <f>IF(ISNA(VLOOKUP(B80,毒化物清單!$F$3:$F$359,1,0)),0,VLOOKUP(B80,毒化物清單!$F$3:$F$359,1,0))</f>
        <v>0</v>
      </c>
      <c r="H80" s="185" t="e">
        <f>VLOOKUP(A80,先驅化學品清單!$M$2:$M$19,1,0)</f>
        <v>#N/A</v>
      </c>
      <c r="I80" s="185">
        <f>IF(ISNA(VLOOKUP(B80,先驅化學品清單!$K$2:$K$19,1,0)),0,(VLOOKUP(B80,先驅化學品清單!$K$2:$K$19,1,0)))</f>
        <v>0</v>
      </c>
      <c r="J80" s="185" t="e">
        <f>VLOOKUP(A80,特定化學物質!$C$3:$C$84,1,0)</f>
        <v>#N/A</v>
      </c>
      <c r="K80" s="185">
        <f>IF(ISNA(VLOOKUP(B80,特定化學物質!$D$3:$D$84,1,0)),0,VLOOKUP(B80,特定化學物質!$D$3:$D$84,1,0))</f>
        <v>0</v>
      </c>
      <c r="L80" s="185" t="e">
        <f>VLOOKUP(A80,優先化學品全部清單!$B$2:$B$602,1,0)</f>
        <v>#N/A</v>
      </c>
      <c r="M80" s="185">
        <f>IF(ISNA(VLOOKUP(B80,優先化學品全部清單!$C$2:$C$602,1,0)),0,VLOOKUP(B80,優先化學品全部清單!$C$2:$C$602,1,0))</f>
        <v>0</v>
      </c>
      <c r="N80" s="185" t="e">
        <f>VLOOKUP(A80,有機溶劑化學品!$C$3:$C$59,1,0)</f>
        <v>#N/A</v>
      </c>
      <c r="O80" s="185">
        <f>IF(ISNA(VLOOKUP(B80,有機溶劑化學品!$D$4:$D$59,1,0)),0,VLOOKUP(B80,有機溶劑化學品!$D$4:$D$59,1,0))</f>
        <v>0</v>
      </c>
      <c r="P80" s="185" t="e">
        <f>VLOOKUP(篩選器!A80,環保局統計食安化學藥品113種!$D$2:$D$100,1,0)</f>
        <v>#N/A</v>
      </c>
      <c r="Q80" s="185">
        <f>IF(ISNA(VLOOKUP(B80,環保局統計食安化學藥品113種!$F$2:$F$100,1,0)),0,VLOOKUP(B80,環保局統計食安化學藥品113種!$F$2:$F$100,1,0))</f>
        <v>0</v>
      </c>
      <c r="R80" s="185" t="e">
        <f>VLOOKUP(篩選器!A80,環化局調查36種化學品!$B$2:$B$37,1,0)</f>
        <v>#N/A</v>
      </c>
      <c r="S80" s="186">
        <f>IF(ISNA(VLOOKUP(B80,環化局調查36種化學品!$D$2:$D$37,1,0)),0,VLOOKUP(B80,環化局調查36種化學品!$D$2:$D$37,1,0))</f>
        <v>0</v>
      </c>
      <c r="T80" s="185" t="e">
        <f>VLOOKUP(篩選器!A80,環化局調查36種化學品!$B$2:$B$37,1,0)</f>
        <v>#N/A</v>
      </c>
      <c r="U80" s="186">
        <f>IF(ISNA(VLOOKUP(B80,禁止用於食品及飼料!$F$2:$F$16,1,0)),0,VLOOKUP(B80,禁止用於食品及飼料!$F$2:$F$16,1,0))</f>
        <v>0</v>
      </c>
    </row>
    <row r="81" spans="1:21" ht="17.25" thickBot="1">
      <c r="A81" s="184">
        <f>化學品清單!A81</f>
        <v>0</v>
      </c>
      <c r="B81" s="107">
        <f>化學品清單!B81</f>
        <v>0</v>
      </c>
      <c r="C81" s="107">
        <f>化學品清單!C81</f>
        <v>0</v>
      </c>
      <c r="D81" s="107">
        <f>化學品清單!D81</f>
        <v>0</v>
      </c>
      <c r="E81" s="107"/>
      <c r="F81" s="272" t="e">
        <f>VLOOKUP(A81,毒化物清單!$C$3:$C$359,1,FALSE)</f>
        <v>#N/A</v>
      </c>
      <c r="G81" s="272">
        <f>IF(ISNA(VLOOKUP(B81,毒化物清單!$F$3:$F$359,1,0)),0,VLOOKUP(B81,毒化物清單!$F$3:$F$359,1,0))</f>
        <v>0</v>
      </c>
      <c r="H81" s="185" t="e">
        <f>VLOOKUP(A81,先驅化學品清單!$M$2:$M$19,1,0)</f>
        <v>#N/A</v>
      </c>
      <c r="I81" s="185">
        <f>IF(ISNA(VLOOKUP(B81,先驅化學品清單!$K$2:$K$19,1,0)),0,(VLOOKUP(B81,先驅化學品清單!$K$2:$K$19,1,0)))</f>
        <v>0</v>
      </c>
      <c r="J81" s="185" t="e">
        <f>VLOOKUP(A81,特定化學物質!$C$3:$C$84,1,0)</f>
        <v>#N/A</v>
      </c>
      <c r="K81" s="185">
        <f>IF(ISNA(VLOOKUP(B81,特定化學物質!$D$3:$D$84,1,0)),0,VLOOKUP(B81,特定化學物質!$D$3:$D$84,1,0))</f>
        <v>0</v>
      </c>
      <c r="L81" s="185" t="e">
        <f>VLOOKUP(A81,優先化學品全部清單!$B$2:$B$602,1,0)</f>
        <v>#N/A</v>
      </c>
      <c r="M81" s="185">
        <f>IF(ISNA(VLOOKUP(B81,優先化學品全部清單!$C$2:$C$602,1,0)),0,VLOOKUP(B81,優先化學品全部清單!$C$2:$C$602,1,0))</f>
        <v>0</v>
      </c>
      <c r="N81" s="185" t="e">
        <f>VLOOKUP(A81,有機溶劑化學品!$C$3:$C$59,1,0)</f>
        <v>#N/A</v>
      </c>
      <c r="O81" s="185">
        <f>IF(ISNA(VLOOKUP(B81,有機溶劑化學品!$D$4:$D$59,1,0)),0,VLOOKUP(B81,有機溶劑化學品!$D$4:$D$59,1,0))</f>
        <v>0</v>
      </c>
      <c r="P81" s="185" t="e">
        <f>VLOOKUP(篩選器!A81,環保局統計食安化學藥品113種!$D$2:$D$100,1,0)</f>
        <v>#N/A</v>
      </c>
      <c r="Q81" s="185">
        <f>IF(ISNA(VLOOKUP(B81,環保局統計食安化學藥品113種!$F$2:$F$100,1,0)),0,VLOOKUP(B81,環保局統計食安化學藥品113種!$F$2:$F$100,1,0))</f>
        <v>0</v>
      </c>
      <c r="R81" s="185" t="e">
        <f>VLOOKUP(篩選器!A81,環化局調查36種化學品!$B$2:$B$37,1,0)</f>
        <v>#N/A</v>
      </c>
      <c r="S81" s="186">
        <f>IF(ISNA(VLOOKUP(B81,環化局調查36種化學品!$D$2:$D$37,1,0)),0,VLOOKUP(B81,環化局調查36種化學品!$D$2:$D$37,1,0))</f>
        <v>0</v>
      </c>
      <c r="T81" s="185" t="e">
        <f>VLOOKUP(篩選器!A81,環化局調查36種化學品!$B$2:$B$37,1,0)</f>
        <v>#N/A</v>
      </c>
      <c r="U81" s="186">
        <f>IF(ISNA(VLOOKUP(B81,禁止用於食品及飼料!$F$2:$F$16,1,0)),0,VLOOKUP(B81,禁止用於食品及飼料!$F$2:$F$16,1,0))</f>
        <v>0</v>
      </c>
    </row>
    <row r="82" spans="1:21" ht="17.25" thickBot="1">
      <c r="A82" s="184">
        <f>化學品清單!A82</f>
        <v>0</v>
      </c>
      <c r="B82" s="107">
        <f>化學品清單!B82</f>
        <v>0</v>
      </c>
      <c r="C82" s="107">
        <f>化學品清單!C82</f>
        <v>0</v>
      </c>
      <c r="D82" s="107">
        <f>化學品清單!D82</f>
        <v>0</v>
      </c>
      <c r="E82" s="107"/>
      <c r="F82" s="272" t="e">
        <f>VLOOKUP(A82,毒化物清單!$C$3:$C$359,1,FALSE)</f>
        <v>#N/A</v>
      </c>
      <c r="G82" s="272">
        <f>IF(ISNA(VLOOKUP(B82,毒化物清單!$F$3:$F$359,1,0)),0,VLOOKUP(B82,毒化物清單!$F$3:$F$359,1,0))</f>
        <v>0</v>
      </c>
      <c r="H82" s="185" t="e">
        <f>VLOOKUP(A82,先驅化學品清單!$M$2:$M$19,1,0)</f>
        <v>#N/A</v>
      </c>
      <c r="I82" s="185">
        <f>IF(ISNA(VLOOKUP(B82,先驅化學品清單!$K$2:$K$19,1,0)),0,(VLOOKUP(B82,先驅化學品清單!$K$2:$K$19,1,0)))</f>
        <v>0</v>
      </c>
      <c r="J82" s="185" t="e">
        <f>VLOOKUP(A82,特定化學物質!$C$3:$C$84,1,0)</f>
        <v>#N/A</v>
      </c>
      <c r="K82" s="185">
        <f>IF(ISNA(VLOOKUP(B82,特定化學物質!$D$3:$D$84,1,0)),0,VLOOKUP(B82,特定化學物質!$D$3:$D$84,1,0))</f>
        <v>0</v>
      </c>
      <c r="L82" s="185" t="e">
        <f>VLOOKUP(A82,優先化學品全部清單!$B$2:$B$602,1,0)</f>
        <v>#N/A</v>
      </c>
      <c r="M82" s="185">
        <f>IF(ISNA(VLOOKUP(B82,優先化學品全部清單!$C$2:$C$602,1,0)),0,VLOOKUP(B82,優先化學品全部清單!$C$2:$C$602,1,0))</f>
        <v>0</v>
      </c>
      <c r="N82" s="185" t="e">
        <f>VLOOKUP(A82,有機溶劑化學品!$C$3:$C$59,1,0)</f>
        <v>#N/A</v>
      </c>
      <c r="O82" s="185">
        <f>IF(ISNA(VLOOKUP(B82,有機溶劑化學品!$D$4:$D$59,1,0)),0,VLOOKUP(B82,有機溶劑化學品!$D$4:$D$59,1,0))</f>
        <v>0</v>
      </c>
      <c r="P82" s="185" t="e">
        <f>VLOOKUP(篩選器!A82,環保局統計食安化學藥品113種!$D$2:$D$100,1,0)</f>
        <v>#N/A</v>
      </c>
      <c r="Q82" s="185">
        <f>IF(ISNA(VLOOKUP(B82,環保局統計食安化學藥品113種!$F$2:$F$100,1,0)),0,VLOOKUP(B82,環保局統計食安化學藥品113種!$F$2:$F$100,1,0))</f>
        <v>0</v>
      </c>
      <c r="R82" s="185" t="e">
        <f>VLOOKUP(篩選器!A82,環化局調查36種化學品!$B$2:$B$37,1,0)</f>
        <v>#N/A</v>
      </c>
      <c r="S82" s="186">
        <f>IF(ISNA(VLOOKUP(B82,環化局調查36種化學品!$D$2:$D$37,1,0)),0,VLOOKUP(B82,環化局調查36種化學品!$D$2:$D$37,1,0))</f>
        <v>0</v>
      </c>
      <c r="T82" s="185" t="e">
        <f>VLOOKUP(篩選器!A82,環化局調查36種化學品!$B$2:$B$37,1,0)</f>
        <v>#N/A</v>
      </c>
      <c r="U82" s="186">
        <f>IF(ISNA(VLOOKUP(B82,禁止用於食品及飼料!$F$2:$F$16,1,0)),0,VLOOKUP(B82,禁止用於食品及飼料!$F$2:$F$16,1,0))</f>
        <v>0</v>
      </c>
    </row>
    <row r="83" spans="1:21" ht="17.25" thickBot="1">
      <c r="A83" s="184">
        <f>化學品清單!A83</f>
        <v>0</v>
      </c>
      <c r="B83" s="107">
        <f>化學品清單!B83</f>
        <v>0</v>
      </c>
      <c r="C83" s="107">
        <f>化學品清單!C83</f>
        <v>0</v>
      </c>
      <c r="D83" s="107">
        <f>化學品清單!D83</f>
        <v>0</v>
      </c>
      <c r="E83" s="107"/>
      <c r="F83" s="272" t="e">
        <f>VLOOKUP(A83,毒化物清單!$C$3:$C$359,1,FALSE)</f>
        <v>#N/A</v>
      </c>
      <c r="G83" s="272">
        <f>IF(ISNA(VLOOKUP(B83,毒化物清單!$F$3:$F$359,1,0)),0,VLOOKUP(B83,毒化物清單!$F$3:$F$359,1,0))</f>
        <v>0</v>
      </c>
      <c r="H83" s="185" t="e">
        <f>VLOOKUP(A83,先驅化學品清單!$M$2:$M$19,1,0)</f>
        <v>#N/A</v>
      </c>
      <c r="I83" s="185">
        <f>IF(ISNA(VLOOKUP(B83,先驅化學品清單!$K$2:$K$19,1,0)),0,(VLOOKUP(B83,先驅化學品清單!$K$2:$K$19,1,0)))</f>
        <v>0</v>
      </c>
      <c r="J83" s="185" t="e">
        <f>VLOOKUP(A83,特定化學物質!$C$3:$C$84,1,0)</f>
        <v>#N/A</v>
      </c>
      <c r="K83" s="185">
        <f>IF(ISNA(VLOOKUP(B83,特定化學物質!$D$3:$D$84,1,0)),0,VLOOKUP(B83,特定化學物質!$D$3:$D$84,1,0))</f>
        <v>0</v>
      </c>
      <c r="L83" s="185" t="e">
        <f>VLOOKUP(A83,優先化學品全部清單!$B$2:$B$602,1,0)</f>
        <v>#N/A</v>
      </c>
      <c r="M83" s="185">
        <f>IF(ISNA(VLOOKUP(B83,優先化學品全部清單!$C$2:$C$602,1,0)),0,VLOOKUP(B83,優先化學品全部清單!$C$2:$C$602,1,0))</f>
        <v>0</v>
      </c>
      <c r="N83" s="185" t="e">
        <f>VLOOKUP(A83,有機溶劑化學品!$C$3:$C$59,1,0)</f>
        <v>#N/A</v>
      </c>
      <c r="O83" s="185">
        <f>IF(ISNA(VLOOKUP(B83,有機溶劑化學品!$D$4:$D$59,1,0)),0,VLOOKUP(B83,有機溶劑化學品!$D$4:$D$59,1,0))</f>
        <v>0</v>
      </c>
      <c r="P83" s="185" t="e">
        <f>VLOOKUP(篩選器!A83,環保局統計食安化學藥品113種!$D$2:$D$100,1,0)</f>
        <v>#N/A</v>
      </c>
      <c r="Q83" s="185">
        <f>IF(ISNA(VLOOKUP(B83,環保局統計食安化學藥品113種!$F$2:$F$100,1,0)),0,VLOOKUP(B83,環保局統計食安化學藥品113種!$F$2:$F$100,1,0))</f>
        <v>0</v>
      </c>
      <c r="R83" s="185" t="e">
        <f>VLOOKUP(篩選器!A83,環化局調查36種化學品!$B$2:$B$37,1,0)</f>
        <v>#N/A</v>
      </c>
      <c r="S83" s="186">
        <f>IF(ISNA(VLOOKUP(B83,環化局調查36種化學品!$D$2:$D$37,1,0)),0,VLOOKUP(B83,環化局調查36種化學品!$D$2:$D$37,1,0))</f>
        <v>0</v>
      </c>
      <c r="T83" s="185" t="e">
        <f>VLOOKUP(篩選器!A83,環化局調查36種化學品!$B$2:$B$37,1,0)</f>
        <v>#N/A</v>
      </c>
      <c r="U83" s="186">
        <f>IF(ISNA(VLOOKUP(B83,禁止用於食品及飼料!$F$2:$F$16,1,0)),0,VLOOKUP(B83,禁止用於食品及飼料!$F$2:$F$16,1,0))</f>
        <v>0</v>
      </c>
    </row>
    <row r="84" spans="1:21" ht="17.25" thickBot="1">
      <c r="A84" s="184">
        <f>化學品清單!A84</f>
        <v>0</v>
      </c>
      <c r="B84" s="107">
        <f>化學品清單!B84</f>
        <v>0</v>
      </c>
      <c r="C84" s="107">
        <f>化學品清單!C84</f>
        <v>0</v>
      </c>
      <c r="D84" s="107">
        <f>化學品清單!D84</f>
        <v>0</v>
      </c>
      <c r="E84" s="107"/>
      <c r="F84" s="272" t="e">
        <f>VLOOKUP(A84,毒化物清單!$C$3:$C$359,1,FALSE)</f>
        <v>#N/A</v>
      </c>
      <c r="G84" s="272">
        <f>IF(ISNA(VLOOKUP(B84,毒化物清單!$F$3:$F$359,1,0)),0,VLOOKUP(B84,毒化物清單!$F$3:$F$359,1,0))</f>
        <v>0</v>
      </c>
      <c r="H84" s="185" t="e">
        <f>VLOOKUP(A84,先驅化學品清單!$M$2:$M$19,1,0)</f>
        <v>#N/A</v>
      </c>
      <c r="I84" s="185">
        <f>IF(ISNA(VLOOKUP(B84,先驅化學品清單!$K$2:$K$19,1,0)),0,(VLOOKUP(B84,先驅化學品清單!$K$2:$K$19,1,0)))</f>
        <v>0</v>
      </c>
      <c r="J84" s="185" t="e">
        <f>VLOOKUP(A84,特定化學物質!$C$3:$C$84,1,0)</f>
        <v>#N/A</v>
      </c>
      <c r="K84" s="185">
        <f>IF(ISNA(VLOOKUP(B84,特定化學物質!$D$3:$D$84,1,0)),0,VLOOKUP(B84,特定化學物質!$D$3:$D$84,1,0))</f>
        <v>0</v>
      </c>
      <c r="L84" s="185" t="e">
        <f>VLOOKUP(A84,優先化學品全部清單!$B$2:$B$602,1,0)</f>
        <v>#N/A</v>
      </c>
      <c r="M84" s="185">
        <f>IF(ISNA(VLOOKUP(B84,優先化學品全部清單!$C$2:$C$602,1,0)),0,VLOOKUP(B84,優先化學品全部清單!$C$2:$C$602,1,0))</f>
        <v>0</v>
      </c>
      <c r="N84" s="185" t="e">
        <f>VLOOKUP(A84,有機溶劑化學品!$C$3:$C$59,1,0)</f>
        <v>#N/A</v>
      </c>
      <c r="O84" s="185">
        <f>IF(ISNA(VLOOKUP(B84,有機溶劑化學品!$D$4:$D$59,1,0)),0,VLOOKUP(B84,有機溶劑化學品!$D$4:$D$59,1,0))</f>
        <v>0</v>
      </c>
      <c r="P84" s="185" t="e">
        <f>VLOOKUP(篩選器!A84,環保局統計食安化學藥品113種!$D$2:$D$100,1,0)</f>
        <v>#N/A</v>
      </c>
      <c r="Q84" s="185">
        <f>IF(ISNA(VLOOKUP(B84,環保局統計食安化學藥品113種!$F$2:$F$100,1,0)),0,VLOOKUP(B84,環保局統計食安化學藥品113種!$F$2:$F$100,1,0))</f>
        <v>0</v>
      </c>
      <c r="R84" s="185" t="e">
        <f>VLOOKUP(篩選器!A84,環化局調查36種化學品!$B$2:$B$37,1,0)</f>
        <v>#N/A</v>
      </c>
      <c r="S84" s="186">
        <f>IF(ISNA(VLOOKUP(B84,環化局調查36種化學品!$D$2:$D$37,1,0)),0,VLOOKUP(B84,環化局調查36種化學品!$D$2:$D$37,1,0))</f>
        <v>0</v>
      </c>
      <c r="T84" s="185" t="e">
        <f>VLOOKUP(篩選器!A84,環化局調查36種化學品!$B$2:$B$37,1,0)</f>
        <v>#N/A</v>
      </c>
      <c r="U84" s="186">
        <f>IF(ISNA(VLOOKUP(B84,禁止用於食品及飼料!$F$2:$F$16,1,0)),0,VLOOKUP(B84,禁止用於食品及飼料!$F$2:$F$16,1,0))</f>
        <v>0</v>
      </c>
    </row>
    <row r="85" spans="1:21" ht="17.25" thickBot="1">
      <c r="A85" s="184">
        <f>化學品清單!A85</f>
        <v>0</v>
      </c>
      <c r="B85" s="107">
        <f>化學品清單!B85</f>
        <v>0</v>
      </c>
      <c r="C85" s="107">
        <f>化學品清單!C85</f>
        <v>0</v>
      </c>
      <c r="D85" s="107">
        <f>化學品清單!D85</f>
        <v>0</v>
      </c>
      <c r="E85" s="107"/>
      <c r="F85" s="272" t="e">
        <f>VLOOKUP(A85,毒化物清單!$C$3:$C$359,1,FALSE)</f>
        <v>#N/A</v>
      </c>
      <c r="G85" s="272">
        <f>IF(ISNA(VLOOKUP(B85,毒化物清單!$F$3:$F$359,1,0)),0,VLOOKUP(B85,毒化物清單!$F$3:$F$359,1,0))</f>
        <v>0</v>
      </c>
      <c r="H85" s="185" t="e">
        <f>VLOOKUP(A85,先驅化學品清單!$M$2:$M$19,1,0)</f>
        <v>#N/A</v>
      </c>
      <c r="I85" s="185">
        <f>IF(ISNA(VLOOKUP(B85,先驅化學品清單!$K$2:$K$19,1,0)),0,(VLOOKUP(B85,先驅化學品清單!$K$2:$K$19,1,0)))</f>
        <v>0</v>
      </c>
      <c r="J85" s="185" t="e">
        <f>VLOOKUP(A85,特定化學物質!$C$3:$C$84,1,0)</f>
        <v>#N/A</v>
      </c>
      <c r="K85" s="185">
        <f>IF(ISNA(VLOOKUP(B85,特定化學物質!$D$3:$D$84,1,0)),0,VLOOKUP(B85,特定化學物質!$D$3:$D$84,1,0))</f>
        <v>0</v>
      </c>
      <c r="L85" s="185" t="e">
        <f>VLOOKUP(A85,優先化學品全部清單!$B$2:$B$602,1,0)</f>
        <v>#N/A</v>
      </c>
      <c r="M85" s="185">
        <f>IF(ISNA(VLOOKUP(B85,優先化學品全部清單!$C$2:$C$602,1,0)),0,VLOOKUP(B85,優先化學品全部清單!$C$2:$C$602,1,0))</f>
        <v>0</v>
      </c>
      <c r="N85" s="185" t="e">
        <f>VLOOKUP(A85,有機溶劑化學品!$C$3:$C$59,1,0)</f>
        <v>#N/A</v>
      </c>
      <c r="O85" s="185">
        <f>IF(ISNA(VLOOKUP(B85,有機溶劑化學品!$D$4:$D$59,1,0)),0,VLOOKUP(B85,有機溶劑化學品!$D$4:$D$59,1,0))</f>
        <v>0</v>
      </c>
      <c r="P85" s="185" t="e">
        <f>VLOOKUP(篩選器!A85,環保局統計食安化學藥品113種!$D$2:$D$100,1,0)</f>
        <v>#N/A</v>
      </c>
      <c r="Q85" s="185">
        <f>IF(ISNA(VLOOKUP(B85,環保局統計食安化學藥品113種!$F$2:$F$100,1,0)),0,VLOOKUP(B85,環保局統計食安化學藥品113種!$F$2:$F$100,1,0))</f>
        <v>0</v>
      </c>
      <c r="R85" s="185" t="e">
        <f>VLOOKUP(篩選器!A85,環化局調查36種化學品!$B$2:$B$37,1,0)</f>
        <v>#N/A</v>
      </c>
      <c r="S85" s="186">
        <f>IF(ISNA(VLOOKUP(B85,環化局調查36種化學品!$D$2:$D$37,1,0)),0,VLOOKUP(B85,環化局調查36種化學品!$D$2:$D$37,1,0))</f>
        <v>0</v>
      </c>
      <c r="T85" s="185" t="e">
        <f>VLOOKUP(篩選器!A85,環化局調查36種化學品!$B$2:$B$37,1,0)</f>
        <v>#N/A</v>
      </c>
      <c r="U85" s="186">
        <f>IF(ISNA(VLOOKUP(B85,禁止用於食品及飼料!$F$2:$F$16,1,0)),0,VLOOKUP(B85,禁止用於食品及飼料!$F$2:$F$16,1,0))</f>
        <v>0</v>
      </c>
    </row>
    <row r="86" spans="1:21" ht="17.25" thickBot="1">
      <c r="A86" s="184">
        <f>化學品清單!A86</f>
        <v>0</v>
      </c>
      <c r="B86" s="107">
        <f>化學品清單!B86</f>
        <v>0</v>
      </c>
      <c r="C86" s="107">
        <f>化學品清單!C86</f>
        <v>0</v>
      </c>
      <c r="D86" s="107">
        <f>化學品清單!D86</f>
        <v>0</v>
      </c>
      <c r="E86" s="107"/>
      <c r="F86" s="272" t="e">
        <f>VLOOKUP(A86,毒化物清單!$C$3:$C$359,1,FALSE)</f>
        <v>#N/A</v>
      </c>
      <c r="G86" s="272">
        <f>IF(ISNA(VLOOKUP(B86,毒化物清單!$F$3:$F$359,1,0)),0,VLOOKUP(B86,毒化物清單!$F$3:$F$359,1,0))</f>
        <v>0</v>
      </c>
      <c r="H86" s="185" t="e">
        <f>VLOOKUP(A86,先驅化學品清單!$M$2:$M$19,1,0)</f>
        <v>#N/A</v>
      </c>
      <c r="I86" s="185">
        <f>IF(ISNA(VLOOKUP(B86,先驅化學品清單!$K$2:$K$19,1,0)),0,(VLOOKUP(B86,先驅化學品清單!$K$2:$K$19,1,0)))</f>
        <v>0</v>
      </c>
      <c r="J86" s="185" t="e">
        <f>VLOOKUP(A86,特定化學物質!$C$3:$C$84,1,0)</f>
        <v>#N/A</v>
      </c>
      <c r="K86" s="185">
        <f>IF(ISNA(VLOOKUP(B86,特定化學物質!$D$3:$D$84,1,0)),0,VLOOKUP(B86,特定化學物質!$D$3:$D$84,1,0))</f>
        <v>0</v>
      </c>
      <c r="L86" s="185" t="e">
        <f>VLOOKUP(A86,優先化學品全部清單!$B$2:$B$602,1,0)</f>
        <v>#N/A</v>
      </c>
      <c r="M86" s="185">
        <f>IF(ISNA(VLOOKUP(B86,優先化學品全部清單!$C$2:$C$602,1,0)),0,VLOOKUP(B86,優先化學品全部清單!$C$2:$C$602,1,0))</f>
        <v>0</v>
      </c>
      <c r="N86" s="185" t="e">
        <f>VLOOKUP(A86,有機溶劑化學品!$C$3:$C$59,1,0)</f>
        <v>#N/A</v>
      </c>
      <c r="O86" s="185">
        <f>IF(ISNA(VLOOKUP(B86,有機溶劑化學品!$D$4:$D$59,1,0)),0,VLOOKUP(B86,有機溶劑化學品!$D$4:$D$59,1,0))</f>
        <v>0</v>
      </c>
      <c r="P86" s="185" t="e">
        <f>VLOOKUP(篩選器!A86,環保局統計食安化學藥品113種!$D$2:$D$100,1,0)</f>
        <v>#N/A</v>
      </c>
      <c r="Q86" s="185">
        <f>IF(ISNA(VLOOKUP(B86,環保局統計食安化學藥品113種!$F$2:$F$100,1,0)),0,VLOOKUP(B86,環保局統計食安化學藥品113種!$F$2:$F$100,1,0))</f>
        <v>0</v>
      </c>
      <c r="R86" s="185" t="e">
        <f>VLOOKUP(篩選器!A86,環化局調查36種化學品!$B$2:$B$37,1,0)</f>
        <v>#N/A</v>
      </c>
      <c r="S86" s="186">
        <f>IF(ISNA(VLOOKUP(B86,環化局調查36種化學品!$D$2:$D$37,1,0)),0,VLOOKUP(B86,環化局調查36種化學品!$D$2:$D$37,1,0))</f>
        <v>0</v>
      </c>
      <c r="T86" s="185" t="e">
        <f>VLOOKUP(篩選器!A86,環化局調查36種化學品!$B$2:$B$37,1,0)</f>
        <v>#N/A</v>
      </c>
      <c r="U86" s="186">
        <f>IF(ISNA(VLOOKUP(B86,禁止用於食品及飼料!$F$2:$F$16,1,0)),0,VLOOKUP(B86,禁止用於食品及飼料!$F$2:$F$16,1,0))</f>
        <v>0</v>
      </c>
    </row>
    <row r="87" spans="1:21" ht="17.25" thickBot="1">
      <c r="A87" s="184">
        <f>化學品清單!A87</f>
        <v>0</v>
      </c>
      <c r="B87" s="107">
        <f>化學品清單!B87</f>
        <v>0</v>
      </c>
      <c r="C87" s="107">
        <f>化學品清單!C87</f>
        <v>0</v>
      </c>
      <c r="D87" s="107">
        <f>化學品清單!D87</f>
        <v>0</v>
      </c>
      <c r="E87" s="107"/>
      <c r="F87" s="272" t="e">
        <f>VLOOKUP(A87,毒化物清單!$C$3:$C$359,1,FALSE)</f>
        <v>#N/A</v>
      </c>
      <c r="G87" s="272">
        <f>IF(ISNA(VLOOKUP(B87,毒化物清單!$F$3:$F$359,1,0)),0,VLOOKUP(B87,毒化物清單!$F$3:$F$359,1,0))</f>
        <v>0</v>
      </c>
      <c r="H87" s="185" t="e">
        <f>VLOOKUP(A87,先驅化學品清單!$M$2:$M$19,1,0)</f>
        <v>#N/A</v>
      </c>
      <c r="I87" s="185">
        <f>IF(ISNA(VLOOKUP(B87,先驅化學品清單!$K$2:$K$19,1,0)),0,(VLOOKUP(B87,先驅化學品清單!$K$2:$K$19,1,0)))</f>
        <v>0</v>
      </c>
      <c r="J87" s="185" t="e">
        <f>VLOOKUP(A87,特定化學物質!$C$3:$C$84,1,0)</f>
        <v>#N/A</v>
      </c>
      <c r="K87" s="185">
        <f>IF(ISNA(VLOOKUP(B87,特定化學物質!$D$3:$D$84,1,0)),0,VLOOKUP(B87,特定化學物質!$D$3:$D$84,1,0))</f>
        <v>0</v>
      </c>
      <c r="L87" s="185" t="e">
        <f>VLOOKUP(A87,優先化學品全部清單!$B$2:$B$602,1,0)</f>
        <v>#N/A</v>
      </c>
      <c r="M87" s="185">
        <f>IF(ISNA(VLOOKUP(B87,優先化學品全部清單!$C$2:$C$602,1,0)),0,VLOOKUP(B87,優先化學品全部清單!$C$2:$C$602,1,0))</f>
        <v>0</v>
      </c>
      <c r="N87" s="185" t="e">
        <f>VLOOKUP(A87,有機溶劑化學品!$C$3:$C$59,1,0)</f>
        <v>#N/A</v>
      </c>
      <c r="O87" s="185">
        <f>IF(ISNA(VLOOKUP(B87,有機溶劑化學品!$D$4:$D$59,1,0)),0,VLOOKUP(B87,有機溶劑化學品!$D$4:$D$59,1,0))</f>
        <v>0</v>
      </c>
      <c r="P87" s="185" t="e">
        <f>VLOOKUP(篩選器!A87,環保局統計食安化學藥品113種!$D$2:$D$100,1,0)</f>
        <v>#N/A</v>
      </c>
      <c r="Q87" s="185">
        <f>IF(ISNA(VLOOKUP(B87,環保局統計食安化學藥品113種!$F$2:$F$100,1,0)),0,VLOOKUP(B87,環保局統計食安化學藥品113種!$F$2:$F$100,1,0))</f>
        <v>0</v>
      </c>
      <c r="R87" s="185" t="e">
        <f>VLOOKUP(篩選器!A87,環化局調查36種化學品!$B$2:$B$37,1,0)</f>
        <v>#N/A</v>
      </c>
      <c r="S87" s="186">
        <f>IF(ISNA(VLOOKUP(B87,環化局調查36種化學品!$D$2:$D$37,1,0)),0,VLOOKUP(B87,環化局調查36種化學品!$D$2:$D$37,1,0))</f>
        <v>0</v>
      </c>
      <c r="T87" s="185" t="e">
        <f>VLOOKUP(篩選器!A87,環化局調查36種化學品!$B$2:$B$37,1,0)</f>
        <v>#N/A</v>
      </c>
      <c r="U87" s="186">
        <f>IF(ISNA(VLOOKUP(B87,禁止用於食品及飼料!$F$2:$F$16,1,0)),0,VLOOKUP(B87,禁止用於食品及飼料!$F$2:$F$16,1,0))</f>
        <v>0</v>
      </c>
    </row>
    <row r="88" spans="1:21" ht="17.25" thickBot="1">
      <c r="A88" s="184">
        <f>化學品清單!A88</f>
        <v>0</v>
      </c>
      <c r="B88" s="107">
        <f>化學品清單!B88</f>
        <v>0</v>
      </c>
      <c r="C88" s="107">
        <f>化學品清單!C88</f>
        <v>0</v>
      </c>
      <c r="D88" s="107">
        <f>化學品清單!D88</f>
        <v>0</v>
      </c>
      <c r="E88" s="107"/>
      <c r="F88" s="272" t="e">
        <f>VLOOKUP(A88,毒化物清單!$C$3:$C$359,1,FALSE)</f>
        <v>#N/A</v>
      </c>
      <c r="G88" s="272">
        <f>IF(ISNA(VLOOKUP(B88,毒化物清單!$F$3:$F$359,1,0)),0,VLOOKUP(B88,毒化物清單!$F$3:$F$359,1,0))</f>
        <v>0</v>
      </c>
      <c r="H88" s="185" t="e">
        <f>VLOOKUP(A88,先驅化學品清單!$M$2:$M$19,1,0)</f>
        <v>#N/A</v>
      </c>
      <c r="I88" s="185">
        <f>IF(ISNA(VLOOKUP(B88,先驅化學品清單!$K$2:$K$19,1,0)),0,(VLOOKUP(B88,先驅化學品清單!$K$2:$K$19,1,0)))</f>
        <v>0</v>
      </c>
      <c r="J88" s="185" t="e">
        <f>VLOOKUP(A88,特定化學物質!$C$3:$C$84,1,0)</f>
        <v>#N/A</v>
      </c>
      <c r="K88" s="185">
        <f>IF(ISNA(VLOOKUP(B88,特定化學物質!$D$3:$D$84,1,0)),0,VLOOKUP(B88,特定化學物質!$D$3:$D$84,1,0))</f>
        <v>0</v>
      </c>
      <c r="L88" s="185" t="e">
        <f>VLOOKUP(A88,優先化學品全部清單!$B$2:$B$602,1,0)</f>
        <v>#N/A</v>
      </c>
      <c r="M88" s="185">
        <f>IF(ISNA(VLOOKUP(B88,優先化學品全部清單!$C$2:$C$602,1,0)),0,VLOOKUP(B88,優先化學品全部清單!$C$2:$C$602,1,0))</f>
        <v>0</v>
      </c>
      <c r="N88" s="185" t="e">
        <f>VLOOKUP(A88,有機溶劑化學品!$C$3:$C$59,1,0)</f>
        <v>#N/A</v>
      </c>
      <c r="O88" s="185">
        <f>IF(ISNA(VLOOKUP(B88,有機溶劑化學品!$D$4:$D$59,1,0)),0,VLOOKUP(B88,有機溶劑化學品!$D$4:$D$59,1,0))</f>
        <v>0</v>
      </c>
      <c r="P88" s="185" t="e">
        <f>VLOOKUP(篩選器!A88,環保局統計食安化學藥品113種!$D$2:$D$100,1,0)</f>
        <v>#N/A</v>
      </c>
      <c r="Q88" s="185">
        <f>IF(ISNA(VLOOKUP(B88,環保局統計食安化學藥品113種!$F$2:$F$100,1,0)),0,VLOOKUP(B88,環保局統計食安化學藥品113種!$F$2:$F$100,1,0))</f>
        <v>0</v>
      </c>
      <c r="R88" s="185" t="e">
        <f>VLOOKUP(篩選器!A88,環化局調查36種化學品!$B$2:$B$37,1,0)</f>
        <v>#N/A</v>
      </c>
      <c r="S88" s="186">
        <f>IF(ISNA(VLOOKUP(B88,環化局調查36種化學品!$D$2:$D$37,1,0)),0,VLOOKUP(B88,環化局調查36種化學品!$D$2:$D$37,1,0))</f>
        <v>0</v>
      </c>
      <c r="T88" s="185" t="e">
        <f>VLOOKUP(篩選器!A88,環化局調查36種化學品!$B$2:$B$37,1,0)</f>
        <v>#N/A</v>
      </c>
      <c r="U88" s="186">
        <f>IF(ISNA(VLOOKUP(B88,禁止用於食品及飼料!$F$2:$F$16,1,0)),0,VLOOKUP(B88,禁止用於食品及飼料!$F$2:$F$16,1,0))</f>
        <v>0</v>
      </c>
    </row>
    <row r="89" spans="1:21" ht="17.25" thickBot="1">
      <c r="A89" s="184">
        <f>化學品清單!A89</f>
        <v>0</v>
      </c>
      <c r="B89" s="107">
        <f>化學品清單!B89</f>
        <v>0</v>
      </c>
      <c r="C89" s="107">
        <f>化學品清單!C89</f>
        <v>0</v>
      </c>
      <c r="D89" s="107">
        <f>化學品清單!D89</f>
        <v>0</v>
      </c>
      <c r="E89" s="107"/>
      <c r="F89" s="272" t="e">
        <f>VLOOKUP(A89,毒化物清單!$C$3:$C$359,1,FALSE)</f>
        <v>#N/A</v>
      </c>
      <c r="G89" s="272">
        <f>IF(ISNA(VLOOKUP(B89,毒化物清單!$F$3:$F$359,1,0)),0,VLOOKUP(B89,毒化物清單!$F$3:$F$359,1,0))</f>
        <v>0</v>
      </c>
      <c r="H89" s="185" t="e">
        <f>VLOOKUP(A89,先驅化學品清單!$M$2:$M$19,1,0)</f>
        <v>#N/A</v>
      </c>
      <c r="I89" s="185">
        <f>IF(ISNA(VLOOKUP(B89,先驅化學品清單!$K$2:$K$19,1,0)),0,(VLOOKUP(B89,先驅化學品清單!$K$2:$K$19,1,0)))</f>
        <v>0</v>
      </c>
      <c r="J89" s="185" t="e">
        <f>VLOOKUP(A89,特定化學物質!$C$3:$C$84,1,0)</f>
        <v>#N/A</v>
      </c>
      <c r="K89" s="185">
        <f>IF(ISNA(VLOOKUP(B89,特定化學物質!$D$3:$D$84,1,0)),0,VLOOKUP(B89,特定化學物質!$D$3:$D$84,1,0))</f>
        <v>0</v>
      </c>
      <c r="L89" s="185" t="e">
        <f>VLOOKUP(A89,優先化學品全部清單!$B$2:$B$602,1,0)</f>
        <v>#N/A</v>
      </c>
      <c r="M89" s="185">
        <f>IF(ISNA(VLOOKUP(B89,優先化學品全部清單!$C$2:$C$602,1,0)),0,VLOOKUP(B89,優先化學品全部清單!$C$2:$C$602,1,0))</f>
        <v>0</v>
      </c>
      <c r="N89" s="185" t="e">
        <f>VLOOKUP(A89,有機溶劑化學品!$C$3:$C$59,1,0)</f>
        <v>#N/A</v>
      </c>
      <c r="O89" s="185">
        <f>IF(ISNA(VLOOKUP(B89,有機溶劑化學品!$D$4:$D$59,1,0)),0,VLOOKUP(B89,有機溶劑化學品!$D$4:$D$59,1,0))</f>
        <v>0</v>
      </c>
      <c r="P89" s="185" t="e">
        <f>VLOOKUP(篩選器!A89,環保局統計食安化學藥品113種!$D$2:$D$100,1,0)</f>
        <v>#N/A</v>
      </c>
      <c r="Q89" s="185">
        <f>IF(ISNA(VLOOKUP(B89,環保局統計食安化學藥品113種!$F$2:$F$100,1,0)),0,VLOOKUP(B89,環保局統計食安化學藥品113種!$F$2:$F$100,1,0))</f>
        <v>0</v>
      </c>
      <c r="R89" s="185" t="e">
        <f>VLOOKUP(篩選器!A89,環化局調查36種化學品!$B$2:$B$37,1,0)</f>
        <v>#N/A</v>
      </c>
      <c r="S89" s="186">
        <f>IF(ISNA(VLOOKUP(B89,環化局調查36種化學品!$D$2:$D$37,1,0)),0,VLOOKUP(B89,環化局調查36種化學品!$D$2:$D$37,1,0))</f>
        <v>0</v>
      </c>
      <c r="T89" s="185" t="e">
        <f>VLOOKUP(篩選器!A89,環化局調查36種化學品!$B$2:$B$37,1,0)</f>
        <v>#N/A</v>
      </c>
      <c r="U89" s="186">
        <f>IF(ISNA(VLOOKUP(B89,禁止用於食品及飼料!$F$2:$F$16,1,0)),0,VLOOKUP(B89,禁止用於食品及飼料!$F$2:$F$16,1,0))</f>
        <v>0</v>
      </c>
    </row>
    <row r="90" spans="1:21" ht="17.25" thickBot="1">
      <c r="A90" s="184">
        <f>化學品清單!A90</f>
        <v>0</v>
      </c>
      <c r="B90" s="107">
        <f>化學品清單!B90</f>
        <v>0</v>
      </c>
      <c r="C90" s="107">
        <f>化學品清單!C90</f>
        <v>0</v>
      </c>
      <c r="D90" s="107">
        <f>化學品清單!D90</f>
        <v>0</v>
      </c>
      <c r="E90" s="107"/>
      <c r="F90" s="272" t="e">
        <f>VLOOKUP(A90,毒化物清單!$C$3:$C$359,1,FALSE)</f>
        <v>#N/A</v>
      </c>
      <c r="G90" s="272">
        <f>IF(ISNA(VLOOKUP(B90,毒化物清單!$F$3:$F$359,1,0)),0,VLOOKUP(B90,毒化物清單!$F$3:$F$359,1,0))</f>
        <v>0</v>
      </c>
      <c r="H90" s="185" t="e">
        <f>VLOOKUP(A90,先驅化學品清單!$M$2:$M$19,1,0)</f>
        <v>#N/A</v>
      </c>
      <c r="I90" s="185">
        <f>IF(ISNA(VLOOKUP(B90,先驅化學品清單!$K$2:$K$19,1,0)),0,(VLOOKUP(B90,先驅化學品清單!$K$2:$K$19,1,0)))</f>
        <v>0</v>
      </c>
      <c r="J90" s="185" t="e">
        <f>VLOOKUP(A90,特定化學物質!$C$3:$C$84,1,0)</f>
        <v>#N/A</v>
      </c>
      <c r="K90" s="185">
        <f>IF(ISNA(VLOOKUP(B90,特定化學物質!$D$3:$D$84,1,0)),0,VLOOKUP(B90,特定化學物質!$D$3:$D$84,1,0))</f>
        <v>0</v>
      </c>
      <c r="L90" s="185" t="e">
        <f>VLOOKUP(A90,優先化學品全部清單!$B$2:$B$602,1,0)</f>
        <v>#N/A</v>
      </c>
      <c r="M90" s="185">
        <f>IF(ISNA(VLOOKUP(B90,優先化學品全部清單!$C$2:$C$602,1,0)),0,VLOOKUP(B90,優先化學品全部清單!$C$2:$C$602,1,0))</f>
        <v>0</v>
      </c>
      <c r="N90" s="185" t="e">
        <f>VLOOKUP(A90,有機溶劑化學品!$C$3:$C$59,1,0)</f>
        <v>#N/A</v>
      </c>
      <c r="O90" s="185">
        <f>IF(ISNA(VLOOKUP(B90,有機溶劑化學品!$D$4:$D$59,1,0)),0,VLOOKUP(B90,有機溶劑化學品!$D$4:$D$59,1,0))</f>
        <v>0</v>
      </c>
      <c r="P90" s="185" t="e">
        <f>VLOOKUP(篩選器!A90,環保局統計食安化學藥品113種!$D$2:$D$100,1,0)</f>
        <v>#N/A</v>
      </c>
      <c r="Q90" s="185">
        <f>IF(ISNA(VLOOKUP(B90,環保局統計食安化學藥品113種!$F$2:$F$100,1,0)),0,VLOOKUP(B90,環保局統計食安化學藥品113種!$F$2:$F$100,1,0))</f>
        <v>0</v>
      </c>
      <c r="R90" s="185" t="e">
        <f>VLOOKUP(篩選器!A90,環化局調查36種化學品!$B$2:$B$37,1,0)</f>
        <v>#N/A</v>
      </c>
      <c r="S90" s="186">
        <f>IF(ISNA(VLOOKUP(B90,環化局調查36種化學品!$D$2:$D$37,1,0)),0,VLOOKUP(B90,環化局調查36種化學品!$D$2:$D$37,1,0))</f>
        <v>0</v>
      </c>
      <c r="T90" s="185" t="e">
        <f>VLOOKUP(篩選器!A90,環化局調查36種化學品!$B$2:$B$37,1,0)</f>
        <v>#N/A</v>
      </c>
      <c r="U90" s="186">
        <f>IF(ISNA(VLOOKUP(B90,禁止用於食品及飼料!$F$2:$F$16,1,0)),0,VLOOKUP(B90,禁止用於食品及飼料!$F$2:$F$16,1,0))</f>
        <v>0</v>
      </c>
    </row>
    <row r="91" spans="1:21" ht="17.25" thickBot="1">
      <c r="A91" s="184">
        <f>化學品清單!A91</f>
        <v>0</v>
      </c>
      <c r="B91" s="107">
        <f>化學品清單!B91</f>
        <v>0</v>
      </c>
      <c r="C91" s="107">
        <f>化學品清單!C91</f>
        <v>0</v>
      </c>
      <c r="D91" s="107">
        <f>化學品清單!D91</f>
        <v>0</v>
      </c>
      <c r="E91" s="107"/>
      <c r="F91" s="272" t="e">
        <f>VLOOKUP(A91,毒化物清單!$C$3:$C$359,1,FALSE)</f>
        <v>#N/A</v>
      </c>
      <c r="G91" s="272">
        <f>IF(ISNA(VLOOKUP(B91,毒化物清單!$F$3:$F$359,1,0)),0,VLOOKUP(B91,毒化物清單!$F$3:$F$359,1,0))</f>
        <v>0</v>
      </c>
      <c r="H91" s="185" t="e">
        <f>VLOOKUP(A91,先驅化學品清單!$M$2:$M$19,1,0)</f>
        <v>#N/A</v>
      </c>
      <c r="I91" s="185">
        <f>IF(ISNA(VLOOKUP(B91,先驅化學品清單!$K$2:$K$19,1,0)),0,(VLOOKUP(B91,先驅化學品清單!$K$2:$K$19,1,0)))</f>
        <v>0</v>
      </c>
      <c r="J91" s="185" t="e">
        <f>VLOOKUP(A91,特定化學物質!$C$3:$C$84,1,0)</f>
        <v>#N/A</v>
      </c>
      <c r="K91" s="185">
        <f>IF(ISNA(VLOOKUP(B91,特定化學物質!$D$3:$D$84,1,0)),0,VLOOKUP(B91,特定化學物質!$D$3:$D$84,1,0))</f>
        <v>0</v>
      </c>
      <c r="L91" s="185" t="e">
        <f>VLOOKUP(A91,優先化學品全部清單!$B$2:$B$602,1,0)</f>
        <v>#N/A</v>
      </c>
      <c r="M91" s="185">
        <f>IF(ISNA(VLOOKUP(B91,優先化學品全部清單!$C$2:$C$602,1,0)),0,VLOOKUP(B91,優先化學品全部清單!$C$2:$C$602,1,0))</f>
        <v>0</v>
      </c>
      <c r="N91" s="185" t="e">
        <f>VLOOKUP(A91,有機溶劑化學品!$C$3:$C$59,1,0)</f>
        <v>#N/A</v>
      </c>
      <c r="O91" s="185">
        <f>IF(ISNA(VLOOKUP(B91,有機溶劑化學品!$D$4:$D$59,1,0)),0,VLOOKUP(B91,有機溶劑化學品!$D$4:$D$59,1,0))</f>
        <v>0</v>
      </c>
      <c r="P91" s="185" t="e">
        <f>VLOOKUP(篩選器!A91,環保局統計食安化學藥品113種!$D$2:$D$100,1,0)</f>
        <v>#N/A</v>
      </c>
      <c r="Q91" s="185">
        <f>IF(ISNA(VLOOKUP(B91,環保局統計食安化學藥品113種!$F$2:$F$100,1,0)),0,VLOOKUP(B91,環保局統計食安化學藥品113種!$F$2:$F$100,1,0))</f>
        <v>0</v>
      </c>
      <c r="R91" s="185" t="e">
        <f>VLOOKUP(篩選器!A91,環化局調查36種化學品!$B$2:$B$37,1,0)</f>
        <v>#N/A</v>
      </c>
      <c r="S91" s="186">
        <f>IF(ISNA(VLOOKUP(B91,環化局調查36種化學品!$D$2:$D$37,1,0)),0,VLOOKUP(B91,環化局調查36種化學品!$D$2:$D$37,1,0))</f>
        <v>0</v>
      </c>
      <c r="T91" s="185" t="e">
        <f>VLOOKUP(篩選器!A91,環化局調查36種化學品!$B$2:$B$37,1,0)</f>
        <v>#N/A</v>
      </c>
      <c r="U91" s="186">
        <f>IF(ISNA(VLOOKUP(B91,禁止用於食品及飼料!$F$2:$F$16,1,0)),0,VLOOKUP(B91,禁止用於食品及飼料!$F$2:$F$16,1,0))</f>
        <v>0</v>
      </c>
    </row>
    <row r="92" spans="1:21" ht="17.25" thickBot="1">
      <c r="A92" s="184">
        <f>化學品清單!A92</f>
        <v>0</v>
      </c>
      <c r="B92" s="107">
        <f>化學品清單!B92</f>
        <v>0</v>
      </c>
      <c r="C92" s="107">
        <f>化學品清單!C92</f>
        <v>0</v>
      </c>
      <c r="D92" s="107">
        <f>化學品清單!D92</f>
        <v>0</v>
      </c>
      <c r="E92" s="107"/>
      <c r="F92" s="272" t="e">
        <f>VLOOKUP(A92,毒化物清單!$C$3:$C$359,1,FALSE)</f>
        <v>#N/A</v>
      </c>
      <c r="G92" s="272">
        <f>IF(ISNA(VLOOKUP(B92,毒化物清單!$F$3:$F$359,1,0)),0,VLOOKUP(B92,毒化物清單!$F$3:$F$359,1,0))</f>
        <v>0</v>
      </c>
      <c r="H92" s="185" t="e">
        <f>VLOOKUP(A92,先驅化學品清單!$M$2:$M$19,1,0)</f>
        <v>#N/A</v>
      </c>
      <c r="I92" s="185">
        <f>IF(ISNA(VLOOKUP(B92,先驅化學品清單!$K$2:$K$19,1,0)),0,(VLOOKUP(B92,先驅化學品清單!$K$2:$K$19,1,0)))</f>
        <v>0</v>
      </c>
      <c r="J92" s="185" t="e">
        <f>VLOOKUP(A92,特定化學物質!$C$3:$C$84,1,0)</f>
        <v>#N/A</v>
      </c>
      <c r="K92" s="185">
        <f>IF(ISNA(VLOOKUP(B92,特定化學物質!$D$3:$D$84,1,0)),0,VLOOKUP(B92,特定化學物質!$D$3:$D$84,1,0))</f>
        <v>0</v>
      </c>
      <c r="L92" s="185" t="e">
        <f>VLOOKUP(A92,優先化學品全部清單!$B$2:$B$602,1,0)</f>
        <v>#N/A</v>
      </c>
      <c r="M92" s="185">
        <f>IF(ISNA(VLOOKUP(B92,優先化學品全部清單!$C$2:$C$602,1,0)),0,VLOOKUP(B92,優先化學品全部清單!$C$2:$C$602,1,0))</f>
        <v>0</v>
      </c>
      <c r="N92" s="185" t="e">
        <f>VLOOKUP(A92,有機溶劑化學品!$C$3:$C$59,1,0)</f>
        <v>#N/A</v>
      </c>
      <c r="O92" s="185">
        <f>IF(ISNA(VLOOKUP(B92,有機溶劑化學品!$D$4:$D$59,1,0)),0,VLOOKUP(B92,有機溶劑化學品!$D$4:$D$59,1,0))</f>
        <v>0</v>
      </c>
      <c r="P92" s="185" t="e">
        <f>VLOOKUP(篩選器!A92,環保局統計食安化學藥品113種!$D$2:$D$100,1,0)</f>
        <v>#N/A</v>
      </c>
      <c r="Q92" s="185">
        <f>IF(ISNA(VLOOKUP(B92,環保局統計食安化學藥品113種!$F$2:$F$100,1,0)),0,VLOOKUP(B92,環保局統計食安化學藥品113種!$F$2:$F$100,1,0))</f>
        <v>0</v>
      </c>
      <c r="R92" s="185" t="e">
        <f>VLOOKUP(篩選器!A92,環化局調查36種化學品!$B$2:$B$37,1,0)</f>
        <v>#N/A</v>
      </c>
      <c r="S92" s="186">
        <f>IF(ISNA(VLOOKUP(B92,環化局調查36種化學品!$D$2:$D$37,1,0)),0,VLOOKUP(B92,環化局調查36種化學品!$D$2:$D$37,1,0))</f>
        <v>0</v>
      </c>
      <c r="T92" s="185" t="e">
        <f>VLOOKUP(篩選器!A92,環化局調查36種化學品!$B$2:$B$37,1,0)</f>
        <v>#N/A</v>
      </c>
      <c r="U92" s="186">
        <f>IF(ISNA(VLOOKUP(B92,禁止用於食品及飼料!$F$2:$F$16,1,0)),0,VLOOKUP(B92,禁止用於食品及飼料!$F$2:$F$16,1,0))</f>
        <v>0</v>
      </c>
    </row>
    <row r="93" spans="1:21" ht="17.25" thickBot="1">
      <c r="A93" s="184">
        <f>化學品清單!A93</f>
        <v>0</v>
      </c>
      <c r="B93" s="107">
        <f>化學品清單!B93</f>
        <v>0</v>
      </c>
      <c r="C93" s="107">
        <f>化學品清單!C93</f>
        <v>0</v>
      </c>
      <c r="D93" s="107">
        <f>化學品清單!D93</f>
        <v>0</v>
      </c>
      <c r="E93" s="107"/>
      <c r="F93" s="272" t="e">
        <f>VLOOKUP(A93,毒化物清單!$C$3:$C$359,1,FALSE)</f>
        <v>#N/A</v>
      </c>
      <c r="G93" s="272">
        <f>IF(ISNA(VLOOKUP(B93,毒化物清單!$F$3:$F$359,1,0)),0,VLOOKUP(B93,毒化物清單!$F$3:$F$359,1,0))</f>
        <v>0</v>
      </c>
      <c r="H93" s="185" t="e">
        <f>VLOOKUP(A93,先驅化學品清單!$M$2:$M$19,1,0)</f>
        <v>#N/A</v>
      </c>
      <c r="I93" s="185">
        <f>IF(ISNA(VLOOKUP(B93,先驅化學品清單!$K$2:$K$19,1,0)),0,(VLOOKUP(B93,先驅化學品清單!$K$2:$K$19,1,0)))</f>
        <v>0</v>
      </c>
      <c r="J93" s="185" t="e">
        <f>VLOOKUP(A93,特定化學物質!$C$3:$C$84,1,0)</f>
        <v>#N/A</v>
      </c>
      <c r="K93" s="185">
        <f>IF(ISNA(VLOOKUP(B93,特定化學物質!$D$3:$D$84,1,0)),0,VLOOKUP(B93,特定化學物質!$D$3:$D$84,1,0))</f>
        <v>0</v>
      </c>
      <c r="L93" s="185" t="e">
        <f>VLOOKUP(A93,優先化學品全部清單!$B$2:$B$602,1,0)</f>
        <v>#N/A</v>
      </c>
      <c r="M93" s="185">
        <f>IF(ISNA(VLOOKUP(B93,優先化學品全部清單!$C$2:$C$602,1,0)),0,VLOOKUP(B93,優先化學品全部清單!$C$2:$C$602,1,0))</f>
        <v>0</v>
      </c>
      <c r="N93" s="185" t="e">
        <f>VLOOKUP(A93,有機溶劑化學品!$C$3:$C$59,1,0)</f>
        <v>#N/A</v>
      </c>
      <c r="O93" s="185">
        <f>IF(ISNA(VLOOKUP(B93,有機溶劑化學品!$D$4:$D$59,1,0)),0,VLOOKUP(B93,有機溶劑化學品!$D$4:$D$59,1,0))</f>
        <v>0</v>
      </c>
      <c r="P93" s="185" t="e">
        <f>VLOOKUP(篩選器!A93,環保局統計食安化學藥品113種!$D$2:$D$100,1,0)</f>
        <v>#N/A</v>
      </c>
      <c r="Q93" s="185">
        <f>IF(ISNA(VLOOKUP(B93,環保局統計食安化學藥品113種!$F$2:$F$100,1,0)),0,VLOOKUP(B93,環保局統計食安化學藥品113種!$F$2:$F$100,1,0))</f>
        <v>0</v>
      </c>
      <c r="R93" s="185" t="e">
        <f>VLOOKUP(篩選器!A93,環化局調查36種化學品!$B$2:$B$37,1,0)</f>
        <v>#N/A</v>
      </c>
      <c r="S93" s="186">
        <f>IF(ISNA(VLOOKUP(B93,環化局調查36種化學品!$D$2:$D$37,1,0)),0,VLOOKUP(B93,環化局調查36種化學品!$D$2:$D$37,1,0))</f>
        <v>0</v>
      </c>
      <c r="T93" s="185" t="e">
        <f>VLOOKUP(篩選器!A93,環化局調查36種化學品!$B$2:$B$37,1,0)</f>
        <v>#N/A</v>
      </c>
      <c r="U93" s="186">
        <f>IF(ISNA(VLOOKUP(B93,禁止用於食品及飼料!$F$2:$F$16,1,0)),0,VLOOKUP(B93,禁止用於食品及飼料!$F$2:$F$16,1,0))</f>
        <v>0</v>
      </c>
    </row>
    <row r="94" spans="1:21" ht="17.25" thickBot="1">
      <c r="A94" s="184">
        <f>化學品清單!A94</f>
        <v>0</v>
      </c>
      <c r="B94" s="107">
        <f>化學品清單!B94</f>
        <v>0</v>
      </c>
      <c r="C94" s="107">
        <f>化學品清單!C94</f>
        <v>0</v>
      </c>
      <c r="D94" s="107">
        <f>化學品清單!D94</f>
        <v>0</v>
      </c>
      <c r="E94" s="107"/>
      <c r="F94" s="272" t="e">
        <f>VLOOKUP(A94,毒化物清單!$C$3:$C$359,1,FALSE)</f>
        <v>#N/A</v>
      </c>
      <c r="G94" s="272">
        <f>IF(ISNA(VLOOKUP(B94,毒化物清單!$F$3:$F$359,1,0)),0,VLOOKUP(B94,毒化物清單!$F$3:$F$359,1,0))</f>
        <v>0</v>
      </c>
      <c r="H94" s="185" t="e">
        <f>VLOOKUP(A94,先驅化學品清單!$M$2:$M$19,1,0)</f>
        <v>#N/A</v>
      </c>
      <c r="I94" s="185">
        <f>IF(ISNA(VLOOKUP(B94,先驅化學品清單!$K$2:$K$19,1,0)),0,(VLOOKUP(B94,先驅化學品清單!$K$2:$K$19,1,0)))</f>
        <v>0</v>
      </c>
      <c r="J94" s="185" t="e">
        <f>VLOOKUP(A94,特定化學物質!$C$3:$C$84,1,0)</f>
        <v>#N/A</v>
      </c>
      <c r="K94" s="185">
        <f>IF(ISNA(VLOOKUP(B94,特定化學物質!$D$3:$D$84,1,0)),0,VLOOKUP(B94,特定化學物質!$D$3:$D$84,1,0))</f>
        <v>0</v>
      </c>
      <c r="L94" s="185" t="e">
        <f>VLOOKUP(A94,優先化學品全部清單!$B$2:$B$602,1,0)</f>
        <v>#N/A</v>
      </c>
      <c r="M94" s="185">
        <f>IF(ISNA(VLOOKUP(B94,優先化學品全部清單!$C$2:$C$602,1,0)),0,VLOOKUP(B94,優先化學品全部清單!$C$2:$C$602,1,0))</f>
        <v>0</v>
      </c>
      <c r="N94" s="185" t="e">
        <f>VLOOKUP(A94,有機溶劑化學品!$C$3:$C$59,1,0)</f>
        <v>#N/A</v>
      </c>
      <c r="O94" s="185">
        <f>IF(ISNA(VLOOKUP(B94,有機溶劑化學品!$D$4:$D$59,1,0)),0,VLOOKUP(B94,有機溶劑化學品!$D$4:$D$59,1,0))</f>
        <v>0</v>
      </c>
      <c r="P94" s="185" t="e">
        <f>VLOOKUP(篩選器!A94,環保局統計食安化學藥品113種!$D$2:$D$100,1,0)</f>
        <v>#N/A</v>
      </c>
      <c r="Q94" s="185">
        <f>IF(ISNA(VLOOKUP(B94,環保局統計食安化學藥品113種!$F$2:$F$100,1,0)),0,VLOOKUP(B94,環保局統計食安化學藥品113種!$F$2:$F$100,1,0))</f>
        <v>0</v>
      </c>
      <c r="R94" s="185" t="e">
        <f>VLOOKUP(篩選器!A94,環化局調查36種化學品!$B$2:$B$37,1,0)</f>
        <v>#N/A</v>
      </c>
      <c r="S94" s="186">
        <f>IF(ISNA(VLOOKUP(B94,環化局調查36種化學品!$D$2:$D$37,1,0)),0,VLOOKUP(B94,環化局調查36種化學品!$D$2:$D$37,1,0))</f>
        <v>0</v>
      </c>
      <c r="T94" s="185" t="e">
        <f>VLOOKUP(篩選器!A94,環化局調查36種化學品!$B$2:$B$37,1,0)</f>
        <v>#N/A</v>
      </c>
      <c r="U94" s="186">
        <f>IF(ISNA(VLOOKUP(B94,禁止用於食品及飼料!$F$2:$F$16,1,0)),0,VLOOKUP(B94,禁止用於食品及飼料!$F$2:$F$16,1,0))</f>
        <v>0</v>
      </c>
    </row>
    <row r="95" spans="1:21" ht="17.25" thickBot="1">
      <c r="A95" s="184">
        <f>化學品清單!A95</f>
        <v>0</v>
      </c>
      <c r="B95" s="107">
        <f>化學品清單!B95</f>
        <v>0</v>
      </c>
      <c r="C95" s="107">
        <f>化學品清單!C95</f>
        <v>0</v>
      </c>
      <c r="D95" s="107">
        <f>化學品清單!D95</f>
        <v>0</v>
      </c>
      <c r="E95" s="107"/>
      <c r="F95" s="272" t="e">
        <f>VLOOKUP(A95,毒化物清單!$C$3:$C$359,1,FALSE)</f>
        <v>#N/A</v>
      </c>
      <c r="G95" s="272">
        <f>IF(ISNA(VLOOKUP(B95,毒化物清單!$F$3:$F$359,1,0)),0,VLOOKUP(B95,毒化物清單!$F$3:$F$359,1,0))</f>
        <v>0</v>
      </c>
      <c r="H95" s="185" t="e">
        <f>VLOOKUP(A95,先驅化學品清單!$M$2:$M$19,1,0)</f>
        <v>#N/A</v>
      </c>
      <c r="I95" s="185">
        <f>IF(ISNA(VLOOKUP(B95,先驅化學品清單!$K$2:$K$19,1,0)),0,(VLOOKUP(B95,先驅化學品清單!$K$2:$K$19,1,0)))</f>
        <v>0</v>
      </c>
      <c r="J95" s="185" t="e">
        <f>VLOOKUP(A95,特定化學物質!$C$3:$C$84,1,0)</f>
        <v>#N/A</v>
      </c>
      <c r="K95" s="185">
        <f>IF(ISNA(VLOOKUP(B95,特定化學物質!$D$3:$D$84,1,0)),0,VLOOKUP(B95,特定化學物質!$D$3:$D$84,1,0))</f>
        <v>0</v>
      </c>
      <c r="L95" s="185" t="e">
        <f>VLOOKUP(A95,優先化學品全部清單!$B$2:$B$602,1,0)</f>
        <v>#N/A</v>
      </c>
      <c r="M95" s="185">
        <f>IF(ISNA(VLOOKUP(B95,優先化學品全部清單!$C$2:$C$602,1,0)),0,VLOOKUP(B95,優先化學品全部清單!$C$2:$C$602,1,0))</f>
        <v>0</v>
      </c>
      <c r="N95" s="185" t="e">
        <f>VLOOKUP(A95,有機溶劑化學品!$C$3:$C$59,1,0)</f>
        <v>#N/A</v>
      </c>
      <c r="O95" s="185">
        <f>IF(ISNA(VLOOKUP(B95,有機溶劑化學品!$D$4:$D$59,1,0)),0,VLOOKUP(B95,有機溶劑化學品!$D$4:$D$59,1,0))</f>
        <v>0</v>
      </c>
      <c r="P95" s="185" t="e">
        <f>VLOOKUP(篩選器!A95,環保局統計食安化學藥品113種!$D$2:$D$100,1,0)</f>
        <v>#N/A</v>
      </c>
      <c r="Q95" s="185">
        <f>IF(ISNA(VLOOKUP(B95,環保局統計食安化學藥品113種!$F$2:$F$100,1,0)),0,VLOOKUP(B95,環保局統計食安化學藥品113種!$F$2:$F$100,1,0))</f>
        <v>0</v>
      </c>
      <c r="R95" s="185" t="e">
        <f>VLOOKUP(篩選器!A95,環化局調查36種化學品!$B$2:$B$37,1,0)</f>
        <v>#N/A</v>
      </c>
      <c r="S95" s="186">
        <f>IF(ISNA(VLOOKUP(B95,環化局調查36種化學品!$D$2:$D$37,1,0)),0,VLOOKUP(B95,環化局調查36種化學品!$D$2:$D$37,1,0))</f>
        <v>0</v>
      </c>
      <c r="T95" s="185" t="e">
        <f>VLOOKUP(篩選器!A95,環化局調查36種化學品!$B$2:$B$37,1,0)</f>
        <v>#N/A</v>
      </c>
      <c r="U95" s="186">
        <f>IF(ISNA(VLOOKUP(B95,禁止用於食品及飼料!$F$2:$F$16,1,0)),0,VLOOKUP(B95,禁止用於食品及飼料!$F$2:$F$16,1,0))</f>
        <v>0</v>
      </c>
    </row>
    <row r="96" spans="1:21" ht="17.25" thickBot="1">
      <c r="A96" s="184">
        <f>化學品清單!A96</f>
        <v>0</v>
      </c>
      <c r="B96" s="107">
        <f>化學品清單!B96</f>
        <v>0</v>
      </c>
      <c r="C96" s="107">
        <f>化學品清單!C96</f>
        <v>0</v>
      </c>
      <c r="D96" s="107">
        <f>化學品清單!D96</f>
        <v>0</v>
      </c>
      <c r="E96" s="107"/>
      <c r="F96" s="272" t="e">
        <f>VLOOKUP(A96,毒化物清單!$C$3:$C$359,1,FALSE)</f>
        <v>#N/A</v>
      </c>
      <c r="G96" s="272">
        <f>IF(ISNA(VLOOKUP(B96,毒化物清單!$F$3:$F$359,1,0)),0,VLOOKUP(B96,毒化物清單!$F$3:$F$359,1,0))</f>
        <v>0</v>
      </c>
      <c r="H96" s="185" t="e">
        <f>VLOOKUP(A96,先驅化學品清單!$M$2:$M$19,1,0)</f>
        <v>#N/A</v>
      </c>
      <c r="I96" s="185">
        <f>IF(ISNA(VLOOKUP(B96,先驅化學品清單!$K$2:$K$19,1,0)),0,(VLOOKUP(B96,先驅化學品清單!$K$2:$K$19,1,0)))</f>
        <v>0</v>
      </c>
      <c r="J96" s="185" t="e">
        <f>VLOOKUP(A96,特定化學物質!$C$3:$C$84,1,0)</f>
        <v>#N/A</v>
      </c>
      <c r="K96" s="185">
        <f>IF(ISNA(VLOOKUP(B96,特定化學物質!$D$3:$D$84,1,0)),0,VLOOKUP(B96,特定化學物質!$D$3:$D$84,1,0))</f>
        <v>0</v>
      </c>
      <c r="L96" s="185" t="e">
        <f>VLOOKUP(A96,優先化學品全部清單!$B$2:$B$602,1,0)</f>
        <v>#N/A</v>
      </c>
      <c r="M96" s="185">
        <f>IF(ISNA(VLOOKUP(B96,優先化學品全部清單!$C$2:$C$602,1,0)),0,VLOOKUP(B96,優先化學品全部清單!$C$2:$C$602,1,0))</f>
        <v>0</v>
      </c>
      <c r="N96" s="185" t="e">
        <f>VLOOKUP(A96,有機溶劑化學品!$C$3:$C$59,1,0)</f>
        <v>#N/A</v>
      </c>
      <c r="O96" s="185">
        <f>IF(ISNA(VLOOKUP(B96,有機溶劑化學品!$D$4:$D$59,1,0)),0,VLOOKUP(B96,有機溶劑化學品!$D$4:$D$59,1,0))</f>
        <v>0</v>
      </c>
      <c r="P96" s="185" t="e">
        <f>VLOOKUP(篩選器!A96,環保局統計食安化學藥品113種!$D$2:$D$100,1,0)</f>
        <v>#N/A</v>
      </c>
      <c r="Q96" s="185">
        <f>IF(ISNA(VLOOKUP(B96,環保局統計食安化學藥品113種!$F$2:$F$100,1,0)),0,VLOOKUP(B96,環保局統計食安化學藥品113種!$F$2:$F$100,1,0))</f>
        <v>0</v>
      </c>
      <c r="R96" s="185" t="e">
        <f>VLOOKUP(篩選器!A96,環化局調查36種化學品!$B$2:$B$37,1,0)</f>
        <v>#N/A</v>
      </c>
      <c r="S96" s="186">
        <f>IF(ISNA(VLOOKUP(B96,環化局調查36種化學品!$D$2:$D$37,1,0)),0,VLOOKUP(B96,環化局調查36種化學品!$D$2:$D$37,1,0))</f>
        <v>0</v>
      </c>
      <c r="T96" s="185" t="e">
        <f>VLOOKUP(篩選器!A96,環化局調查36種化學品!$B$2:$B$37,1,0)</f>
        <v>#N/A</v>
      </c>
      <c r="U96" s="186">
        <f>IF(ISNA(VLOOKUP(B96,禁止用於食品及飼料!$F$2:$F$16,1,0)),0,VLOOKUP(B96,禁止用於食品及飼料!$F$2:$F$16,1,0))</f>
        <v>0</v>
      </c>
    </row>
    <row r="97" spans="1:21" ht="17.25" thickBot="1">
      <c r="A97" s="184">
        <f>化學品清單!A97</f>
        <v>0</v>
      </c>
      <c r="B97" s="107">
        <f>化學品清單!B97</f>
        <v>0</v>
      </c>
      <c r="C97" s="107">
        <f>化學品清單!C97</f>
        <v>0</v>
      </c>
      <c r="D97" s="107">
        <f>化學品清單!D97</f>
        <v>0</v>
      </c>
      <c r="E97" s="107"/>
      <c r="F97" s="272" t="e">
        <f>VLOOKUP(A97,毒化物清單!$C$3:$C$359,1,FALSE)</f>
        <v>#N/A</v>
      </c>
      <c r="G97" s="272">
        <f>IF(ISNA(VLOOKUP(B97,毒化物清單!$F$3:$F$359,1,0)),0,VLOOKUP(B97,毒化物清單!$F$3:$F$359,1,0))</f>
        <v>0</v>
      </c>
      <c r="H97" s="185" t="e">
        <f>VLOOKUP(A97,先驅化學品清單!$M$2:$M$19,1,0)</f>
        <v>#N/A</v>
      </c>
      <c r="I97" s="185">
        <f>IF(ISNA(VLOOKUP(B97,先驅化學品清單!$K$2:$K$19,1,0)),0,(VLOOKUP(B97,先驅化學品清單!$K$2:$K$19,1,0)))</f>
        <v>0</v>
      </c>
      <c r="J97" s="185" t="e">
        <f>VLOOKUP(A97,特定化學物質!$C$3:$C$84,1,0)</f>
        <v>#N/A</v>
      </c>
      <c r="K97" s="185">
        <f>IF(ISNA(VLOOKUP(B97,特定化學物質!$D$3:$D$84,1,0)),0,VLOOKUP(B97,特定化學物質!$D$3:$D$84,1,0))</f>
        <v>0</v>
      </c>
      <c r="L97" s="185" t="e">
        <f>VLOOKUP(A97,優先化學品全部清單!$B$2:$B$602,1,0)</f>
        <v>#N/A</v>
      </c>
      <c r="M97" s="185">
        <f>IF(ISNA(VLOOKUP(B97,優先化學品全部清單!$C$2:$C$602,1,0)),0,VLOOKUP(B97,優先化學品全部清單!$C$2:$C$602,1,0))</f>
        <v>0</v>
      </c>
      <c r="N97" s="185" t="e">
        <f>VLOOKUP(A97,有機溶劑化學品!$C$3:$C$59,1,0)</f>
        <v>#N/A</v>
      </c>
      <c r="O97" s="185">
        <f>IF(ISNA(VLOOKUP(B97,有機溶劑化學品!$D$4:$D$59,1,0)),0,VLOOKUP(B97,有機溶劑化學品!$D$4:$D$59,1,0))</f>
        <v>0</v>
      </c>
      <c r="P97" s="185" t="e">
        <f>VLOOKUP(篩選器!A97,環保局統計食安化學藥品113種!$D$2:$D$100,1,0)</f>
        <v>#N/A</v>
      </c>
      <c r="Q97" s="185">
        <f>IF(ISNA(VLOOKUP(B97,環保局統計食安化學藥品113種!$F$2:$F$100,1,0)),0,VLOOKUP(B97,環保局統計食安化學藥品113種!$F$2:$F$100,1,0))</f>
        <v>0</v>
      </c>
      <c r="R97" s="185" t="e">
        <f>VLOOKUP(篩選器!A97,環化局調查36種化學品!$B$2:$B$37,1,0)</f>
        <v>#N/A</v>
      </c>
      <c r="S97" s="186">
        <f>IF(ISNA(VLOOKUP(B97,環化局調查36種化學品!$D$2:$D$37,1,0)),0,VLOOKUP(B97,環化局調查36種化學品!$D$2:$D$37,1,0))</f>
        <v>0</v>
      </c>
      <c r="T97" s="185" t="e">
        <f>VLOOKUP(篩選器!A97,環化局調查36種化學品!$B$2:$B$37,1,0)</f>
        <v>#N/A</v>
      </c>
      <c r="U97" s="186">
        <f>IF(ISNA(VLOOKUP(B97,禁止用於食品及飼料!$F$2:$F$16,1,0)),0,VLOOKUP(B97,禁止用於食品及飼料!$F$2:$F$16,1,0))</f>
        <v>0</v>
      </c>
    </row>
    <row r="98" spans="1:21" ht="17.25" thickBot="1">
      <c r="A98" s="184">
        <f>化學品清單!A98</f>
        <v>0</v>
      </c>
      <c r="B98" s="107">
        <f>化學品清單!B98</f>
        <v>0</v>
      </c>
      <c r="C98" s="107">
        <f>化學品清單!C98</f>
        <v>0</v>
      </c>
      <c r="D98" s="107">
        <f>化學品清單!D98</f>
        <v>0</v>
      </c>
      <c r="E98" s="107"/>
      <c r="F98" s="272" t="e">
        <f>VLOOKUP(A98,毒化物清單!$C$3:$C$359,1,FALSE)</f>
        <v>#N/A</v>
      </c>
      <c r="G98" s="272">
        <f>IF(ISNA(VLOOKUP(B98,毒化物清單!$F$3:$F$359,1,0)),0,VLOOKUP(B98,毒化物清單!$F$3:$F$359,1,0))</f>
        <v>0</v>
      </c>
      <c r="H98" s="185" t="e">
        <f>VLOOKUP(A98,先驅化學品清單!$M$2:$M$19,1,0)</f>
        <v>#N/A</v>
      </c>
      <c r="I98" s="185">
        <f>IF(ISNA(VLOOKUP(B98,先驅化學品清單!$K$2:$K$19,1,0)),0,(VLOOKUP(B98,先驅化學品清單!$K$2:$K$19,1,0)))</f>
        <v>0</v>
      </c>
      <c r="J98" s="185" t="e">
        <f>VLOOKUP(A98,特定化學物質!$C$3:$C$84,1,0)</f>
        <v>#N/A</v>
      </c>
      <c r="K98" s="185">
        <f>IF(ISNA(VLOOKUP(B98,特定化學物質!$D$3:$D$84,1,0)),0,VLOOKUP(B98,特定化學物質!$D$3:$D$84,1,0))</f>
        <v>0</v>
      </c>
      <c r="L98" s="185" t="e">
        <f>VLOOKUP(A98,優先化學品全部清單!$B$2:$B$602,1,0)</f>
        <v>#N/A</v>
      </c>
      <c r="M98" s="185">
        <f>IF(ISNA(VLOOKUP(B98,優先化學品全部清單!$C$2:$C$602,1,0)),0,VLOOKUP(B98,優先化學品全部清單!$C$2:$C$602,1,0))</f>
        <v>0</v>
      </c>
      <c r="N98" s="185" t="e">
        <f>VLOOKUP(A98,有機溶劑化學品!$C$3:$C$59,1,0)</f>
        <v>#N/A</v>
      </c>
      <c r="O98" s="185">
        <f>IF(ISNA(VLOOKUP(B98,有機溶劑化學品!$D$4:$D$59,1,0)),0,VLOOKUP(B98,有機溶劑化學品!$D$4:$D$59,1,0))</f>
        <v>0</v>
      </c>
      <c r="P98" s="185" t="e">
        <f>VLOOKUP(篩選器!A98,環保局統計食安化學藥品113種!$D$2:$D$100,1,0)</f>
        <v>#N/A</v>
      </c>
      <c r="Q98" s="185">
        <f>IF(ISNA(VLOOKUP(B98,環保局統計食安化學藥品113種!$F$2:$F$100,1,0)),0,VLOOKUP(B98,環保局統計食安化學藥品113種!$F$2:$F$100,1,0))</f>
        <v>0</v>
      </c>
      <c r="R98" s="185" t="e">
        <f>VLOOKUP(篩選器!A98,環化局調查36種化學品!$B$2:$B$37,1,0)</f>
        <v>#N/A</v>
      </c>
      <c r="S98" s="186">
        <f>IF(ISNA(VLOOKUP(B98,環化局調查36種化學品!$D$2:$D$37,1,0)),0,VLOOKUP(B98,環化局調查36種化學品!$D$2:$D$37,1,0))</f>
        <v>0</v>
      </c>
      <c r="T98" s="185" t="e">
        <f>VLOOKUP(篩選器!A98,環化局調查36種化學品!$B$2:$B$37,1,0)</f>
        <v>#N/A</v>
      </c>
      <c r="U98" s="186">
        <f>IF(ISNA(VLOOKUP(B98,禁止用於食品及飼料!$F$2:$F$16,1,0)),0,VLOOKUP(B98,禁止用於食品及飼料!$F$2:$F$16,1,0))</f>
        <v>0</v>
      </c>
    </row>
    <row r="99" spans="1:21" ht="17.25" thickBot="1">
      <c r="A99" s="184">
        <f>化學品清單!A99</f>
        <v>0</v>
      </c>
      <c r="B99" s="107">
        <f>化學品清單!B99</f>
        <v>0</v>
      </c>
      <c r="C99" s="107">
        <f>化學品清單!C99</f>
        <v>0</v>
      </c>
      <c r="D99" s="107">
        <f>化學品清單!D99</f>
        <v>0</v>
      </c>
      <c r="E99" s="107"/>
      <c r="F99" s="272" t="e">
        <f>VLOOKUP(A99,毒化物清單!$C$3:$C$359,1,FALSE)</f>
        <v>#N/A</v>
      </c>
      <c r="G99" s="272">
        <f>IF(ISNA(VLOOKUP(B99,毒化物清單!$F$3:$F$359,1,0)),0,VLOOKUP(B99,毒化物清單!$F$3:$F$359,1,0))</f>
        <v>0</v>
      </c>
      <c r="H99" s="185" t="e">
        <f>VLOOKUP(A99,先驅化學品清單!$M$2:$M$19,1,0)</f>
        <v>#N/A</v>
      </c>
      <c r="I99" s="185">
        <f>IF(ISNA(VLOOKUP(B99,先驅化學品清單!$K$2:$K$19,1,0)),0,(VLOOKUP(B99,先驅化學品清單!$K$2:$K$19,1,0)))</f>
        <v>0</v>
      </c>
      <c r="J99" s="185" t="e">
        <f>VLOOKUP(A99,特定化學物質!$C$3:$C$84,1,0)</f>
        <v>#N/A</v>
      </c>
      <c r="K99" s="185">
        <f>IF(ISNA(VLOOKUP(B99,特定化學物質!$D$3:$D$84,1,0)),0,VLOOKUP(B99,特定化學物質!$D$3:$D$84,1,0))</f>
        <v>0</v>
      </c>
      <c r="L99" s="185" t="e">
        <f>VLOOKUP(A99,優先化學品全部清單!$B$2:$B$602,1,0)</f>
        <v>#N/A</v>
      </c>
      <c r="M99" s="185">
        <f>IF(ISNA(VLOOKUP(B99,優先化學品全部清單!$C$2:$C$602,1,0)),0,VLOOKUP(B99,優先化學品全部清單!$C$2:$C$602,1,0))</f>
        <v>0</v>
      </c>
      <c r="N99" s="185" t="e">
        <f>VLOOKUP(A99,有機溶劑化學品!$C$3:$C$59,1,0)</f>
        <v>#N/A</v>
      </c>
      <c r="O99" s="185">
        <f>IF(ISNA(VLOOKUP(B99,有機溶劑化學品!$D$4:$D$59,1,0)),0,VLOOKUP(B99,有機溶劑化學品!$D$4:$D$59,1,0))</f>
        <v>0</v>
      </c>
      <c r="P99" s="185" t="e">
        <f>VLOOKUP(篩選器!A99,環保局統計食安化學藥品113種!$D$2:$D$100,1,0)</f>
        <v>#N/A</v>
      </c>
      <c r="Q99" s="185">
        <f>IF(ISNA(VLOOKUP(B99,環保局統計食安化學藥品113種!$F$2:$F$100,1,0)),0,VLOOKUP(B99,環保局統計食安化學藥品113種!$F$2:$F$100,1,0))</f>
        <v>0</v>
      </c>
      <c r="R99" s="185" t="e">
        <f>VLOOKUP(篩選器!A99,環化局調查36種化學品!$B$2:$B$37,1,0)</f>
        <v>#N/A</v>
      </c>
      <c r="S99" s="186">
        <f>IF(ISNA(VLOOKUP(B99,環化局調查36種化學品!$D$2:$D$37,1,0)),0,VLOOKUP(B99,環化局調查36種化學品!$D$2:$D$37,1,0))</f>
        <v>0</v>
      </c>
      <c r="T99" s="185" t="e">
        <f>VLOOKUP(篩選器!A99,環化局調查36種化學品!$B$2:$B$37,1,0)</f>
        <v>#N/A</v>
      </c>
      <c r="U99" s="186">
        <f>IF(ISNA(VLOOKUP(B99,禁止用於食品及飼料!$F$2:$F$16,1,0)),0,VLOOKUP(B99,禁止用於食品及飼料!$F$2:$F$16,1,0))</f>
        <v>0</v>
      </c>
    </row>
    <row r="100" spans="1:21" ht="17.25" thickBot="1">
      <c r="A100" s="184">
        <f>化學品清單!A100</f>
        <v>0</v>
      </c>
      <c r="B100" s="107">
        <f>化學品清單!B100</f>
        <v>0</v>
      </c>
      <c r="C100" s="107">
        <f>化學品清單!C100</f>
        <v>0</v>
      </c>
      <c r="D100" s="107">
        <f>化學品清單!D100</f>
        <v>0</v>
      </c>
      <c r="E100" s="107"/>
      <c r="F100" s="272" t="e">
        <f>VLOOKUP(A100,毒化物清單!$C$3:$C$359,1,FALSE)</f>
        <v>#N/A</v>
      </c>
      <c r="G100" s="272">
        <f>IF(ISNA(VLOOKUP(B100,毒化物清單!$F$3:$F$359,1,0)),0,VLOOKUP(B100,毒化物清單!$F$3:$F$359,1,0))</f>
        <v>0</v>
      </c>
      <c r="H100" s="185" t="e">
        <f>VLOOKUP(A100,先驅化學品清單!$M$2:$M$19,1,0)</f>
        <v>#N/A</v>
      </c>
      <c r="I100" s="185">
        <f>IF(ISNA(VLOOKUP(B100,先驅化學品清單!$K$2:$K$19,1,0)),0,(VLOOKUP(B100,先驅化學品清單!$K$2:$K$19,1,0)))</f>
        <v>0</v>
      </c>
      <c r="J100" s="185" t="e">
        <f>VLOOKUP(A100,特定化學物質!$C$3:$C$84,1,0)</f>
        <v>#N/A</v>
      </c>
      <c r="K100" s="185">
        <f>IF(ISNA(VLOOKUP(B100,特定化學物質!$D$3:$D$84,1,0)),0,VLOOKUP(B100,特定化學物質!$D$3:$D$84,1,0))</f>
        <v>0</v>
      </c>
      <c r="L100" s="185" t="e">
        <f>VLOOKUP(A100,優先化學品全部清單!$B$2:$B$602,1,0)</f>
        <v>#N/A</v>
      </c>
      <c r="M100" s="185">
        <f>IF(ISNA(VLOOKUP(B100,優先化學品全部清單!$C$2:$C$602,1,0)),0,VLOOKUP(B100,優先化學品全部清單!$C$2:$C$602,1,0))</f>
        <v>0</v>
      </c>
      <c r="N100" s="185" t="e">
        <f>VLOOKUP(A100,有機溶劑化學品!$C$3:$C$59,1,0)</f>
        <v>#N/A</v>
      </c>
      <c r="O100" s="185">
        <f>IF(ISNA(VLOOKUP(B100,有機溶劑化學品!$D$4:$D$59,1,0)),0,VLOOKUP(B100,有機溶劑化學品!$D$4:$D$59,1,0))</f>
        <v>0</v>
      </c>
      <c r="P100" s="185" t="e">
        <f>VLOOKUP(篩選器!A100,環保局統計食安化學藥品113種!$D$2:$D$100,1,0)</f>
        <v>#N/A</v>
      </c>
      <c r="Q100" s="185">
        <f>IF(ISNA(VLOOKUP(B100,環保局統計食安化學藥品113種!$F$2:$F$100,1,0)),0,VLOOKUP(B100,環保局統計食安化學藥品113種!$F$2:$F$100,1,0))</f>
        <v>0</v>
      </c>
      <c r="R100" s="185" t="e">
        <f>VLOOKUP(篩選器!A100,環化局調查36種化學品!$B$2:$B$37,1,0)</f>
        <v>#N/A</v>
      </c>
      <c r="S100" s="186">
        <f>IF(ISNA(VLOOKUP(B100,環化局調查36種化學品!$D$2:$D$37,1,0)),0,VLOOKUP(B100,環化局調查36種化學品!$D$2:$D$37,1,0))</f>
        <v>0</v>
      </c>
      <c r="T100" s="185" t="e">
        <f>VLOOKUP(篩選器!A100,環化局調查36種化學品!$B$2:$B$37,1,0)</f>
        <v>#N/A</v>
      </c>
      <c r="U100" s="186">
        <f>IF(ISNA(VLOOKUP(B100,禁止用於食品及飼料!$F$2:$F$16,1,0)),0,VLOOKUP(B100,禁止用於食品及飼料!$F$2:$F$16,1,0))</f>
        <v>0</v>
      </c>
    </row>
    <row r="101" spans="1:21" ht="17.25" thickBot="1">
      <c r="A101" s="184">
        <f>化學品清單!A101</f>
        <v>0</v>
      </c>
      <c r="B101" s="107">
        <f>化學品清單!B101</f>
        <v>0</v>
      </c>
      <c r="C101" s="107">
        <f>化學品清單!C101</f>
        <v>0</v>
      </c>
      <c r="D101" s="107">
        <f>化學品清單!D101</f>
        <v>0</v>
      </c>
      <c r="E101" s="107"/>
      <c r="F101" s="272" t="e">
        <f>VLOOKUP(A101,毒化物清單!$C$3:$C$359,1,FALSE)</f>
        <v>#N/A</v>
      </c>
      <c r="G101" s="272">
        <f>IF(ISNA(VLOOKUP(B101,毒化物清單!$F$3:$F$359,1,0)),0,VLOOKUP(B101,毒化物清單!$F$3:$F$359,1,0))</f>
        <v>0</v>
      </c>
      <c r="H101" s="185" t="e">
        <f>VLOOKUP(A101,先驅化學品清單!$M$2:$M$19,1,0)</f>
        <v>#N/A</v>
      </c>
      <c r="I101" s="185">
        <f>IF(ISNA(VLOOKUP(B101,先驅化學品清單!$K$2:$K$19,1,0)),0,(VLOOKUP(B101,先驅化學品清單!$K$2:$K$19,1,0)))</f>
        <v>0</v>
      </c>
      <c r="J101" s="185" t="e">
        <f>VLOOKUP(A101,特定化學物質!$C$3:$C$84,1,0)</f>
        <v>#N/A</v>
      </c>
      <c r="K101" s="185">
        <f>IF(ISNA(VLOOKUP(B101,特定化學物質!$D$3:$D$84,1,0)),0,VLOOKUP(B101,特定化學物質!$D$3:$D$84,1,0))</f>
        <v>0</v>
      </c>
      <c r="L101" s="185" t="e">
        <f>VLOOKUP(A101,優先化學品全部清單!$B$2:$B$602,1,0)</f>
        <v>#N/A</v>
      </c>
      <c r="M101" s="185">
        <f>IF(ISNA(VLOOKUP(B101,優先化學品全部清單!$C$2:$C$602,1,0)),0,VLOOKUP(B101,優先化學品全部清單!$C$2:$C$602,1,0))</f>
        <v>0</v>
      </c>
      <c r="N101" s="185" t="e">
        <f>VLOOKUP(A101,有機溶劑化學品!$C$3:$C$59,1,0)</f>
        <v>#N/A</v>
      </c>
      <c r="O101" s="185">
        <f>IF(ISNA(VLOOKUP(B101,有機溶劑化學品!$D$4:$D$59,1,0)),0,VLOOKUP(B101,有機溶劑化學品!$D$4:$D$59,1,0))</f>
        <v>0</v>
      </c>
      <c r="P101" s="185" t="e">
        <f>VLOOKUP(篩選器!A101,環保局統計食安化學藥品113種!$D$2:$D$100,1,0)</f>
        <v>#N/A</v>
      </c>
      <c r="Q101" s="185">
        <f>IF(ISNA(VLOOKUP(B101,環保局統計食安化學藥品113種!$F$2:$F$100,1,0)),0,VLOOKUP(B101,環保局統計食安化學藥品113種!$F$2:$F$100,1,0))</f>
        <v>0</v>
      </c>
      <c r="R101" s="185" t="e">
        <f>VLOOKUP(篩選器!A101,環化局調查36種化學品!$B$2:$B$37,1,0)</f>
        <v>#N/A</v>
      </c>
      <c r="S101" s="186">
        <f>IF(ISNA(VLOOKUP(B101,環化局調查36種化學品!$D$2:$D$37,1,0)),0,VLOOKUP(B101,環化局調查36種化學品!$D$2:$D$37,1,0))</f>
        <v>0</v>
      </c>
      <c r="T101" s="185" t="e">
        <f>VLOOKUP(篩選器!A101,環化局調查36種化學品!$B$2:$B$37,1,0)</f>
        <v>#N/A</v>
      </c>
      <c r="U101" s="186">
        <f>IF(ISNA(VLOOKUP(B101,禁止用於食品及飼料!$F$2:$F$16,1,0)),0,VLOOKUP(B101,禁止用於食品及飼料!$F$2:$F$16,1,0))</f>
        <v>0</v>
      </c>
    </row>
    <row r="102" spans="1:21" ht="17.25" thickBot="1">
      <c r="A102" s="184">
        <f>化學品清單!A102</f>
        <v>0</v>
      </c>
      <c r="B102" s="107">
        <f>化學品清單!B102</f>
        <v>0</v>
      </c>
      <c r="C102" s="107">
        <f>化學品清單!C102</f>
        <v>0</v>
      </c>
      <c r="D102" s="107">
        <f>化學品清單!D102</f>
        <v>0</v>
      </c>
      <c r="E102" s="107"/>
      <c r="F102" s="272" t="e">
        <f>VLOOKUP(A102,毒化物清單!$C$3:$C$359,1,FALSE)</f>
        <v>#N/A</v>
      </c>
      <c r="G102" s="272">
        <f>IF(ISNA(VLOOKUP(B102,毒化物清單!$F$3:$F$359,1,0)),0,VLOOKUP(B102,毒化物清單!$F$3:$F$359,1,0))</f>
        <v>0</v>
      </c>
      <c r="H102" s="185" t="e">
        <f>VLOOKUP(A102,先驅化學品清單!$M$2:$M$19,1,0)</f>
        <v>#N/A</v>
      </c>
      <c r="I102" s="185">
        <f>IF(ISNA(VLOOKUP(B102,先驅化學品清單!$K$2:$K$19,1,0)),0,(VLOOKUP(B102,先驅化學品清單!$K$2:$K$19,1,0)))</f>
        <v>0</v>
      </c>
      <c r="J102" s="185" t="e">
        <f>VLOOKUP(A102,特定化學物質!$C$3:$C$84,1,0)</f>
        <v>#N/A</v>
      </c>
      <c r="K102" s="185">
        <f>IF(ISNA(VLOOKUP(B102,特定化學物質!$D$3:$D$84,1,0)),0,VLOOKUP(B102,特定化學物質!$D$3:$D$84,1,0))</f>
        <v>0</v>
      </c>
      <c r="L102" s="185" t="e">
        <f>VLOOKUP(A102,優先化學品全部清單!$B$2:$B$602,1,0)</f>
        <v>#N/A</v>
      </c>
      <c r="M102" s="185">
        <f>IF(ISNA(VLOOKUP(B102,優先化學品全部清單!$C$2:$C$602,1,0)),0,VLOOKUP(B102,優先化學品全部清單!$C$2:$C$602,1,0))</f>
        <v>0</v>
      </c>
      <c r="N102" s="185" t="e">
        <f>VLOOKUP(A102,有機溶劑化學品!$C$3:$C$59,1,0)</f>
        <v>#N/A</v>
      </c>
      <c r="O102" s="185">
        <f>IF(ISNA(VLOOKUP(B102,有機溶劑化學品!$D$4:$D$59,1,0)),0,VLOOKUP(B102,有機溶劑化學品!$D$4:$D$59,1,0))</f>
        <v>0</v>
      </c>
      <c r="P102" s="185" t="e">
        <f>VLOOKUP(篩選器!A102,環保局統計食安化學藥品113種!$D$2:$D$100,1,0)</f>
        <v>#N/A</v>
      </c>
      <c r="Q102" s="185">
        <f>IF(ISNA(VLOOKUP(B102,環保局統計食安化學藥品113種!$F$2:$F$100,1,0)),0,VLOOKUP(B102,環保局統計食安化學藥品113種!$F$2:$F$100,1,0))</f>
        <v>0</v>
      </c>
      <c r="R102" s="185" t="e">
        <f>VLOOKUP(篩選器!A102,環化局調查36種化學品!$B$2:$B$37,1,0)</f>
        <v>#N/A</v>
      </c>
      <c r="S102" s="186">
        <f>IF(ISNA(VLOOKUP(B102,環化局調查36種化學品!$D$2:$D$37,1,0)),0,VLOOKUP(B102,環化局調查36種化學品!$D$2:$D$37,1,0))</f>
        <v>0</v>
      </c>
      <c r="T102" s="185" t="e">
        <f>VLOOKUP(篩選器!A102,環化局調查36種化學品!$B$2:$B$37,1,0)</f>
        <v>#N/A</v>
      </c>
      <c r="U102" s="186">
        <f>IF(ISNA(VLOOKUP(B102,禁止用於食品及飼料!$F$2:$F$16,1,0)),0,VLOOKUP(B102,禁止用於食品及飼料!$F$2:$F$16,1,0))</f>
        <v>0</v>
      </c>
    </row>
    <row r="103" spans="1:21" ht="17.25" thickBot="1">
      <c r="A103" s="184">
        <f>化學品清單!A103</f>
        <v>0</v>
      </c>
      <c r="B103" s="107">
        <f>化學品清單!B103</f>
        <v>0</v>
      </c>
      <c r="C103" s="107">
        <f>化學品清單!C103</f>
        <v>0</v>
      </c>
      <c r="D103" s="107">
        <f>化學品清單!D103</f>
        <v>0</v>
      </c>
      <c r="E103" s="107"/>
      <c r="F103" s="272" t="e">
        <f>VLOOKUP(A103,毒化物清單!$C$3:$C$359,1,FALSE)</f>
        <v>#N/A</v>
      </c>
      <c r="G103" s="272">
        <f>IF(ISNA(VLOOKUP(B103,毒化物清單!$F$3:$F$359,1,0)),0,VLOOKUP(B103,毒化物清單!$F$3:$F$359,1,0))</f>
        <v>0</v>
      </c>
      <c r="H103" s="185" t="e">
        <f>VLOOKUP(A103,先驅化學品清單!$M$2:$M$19,1,0)</f>
        <v>#N/A</v>
      </c>
      <c r="I103" s="185">
        <f>IF(ISNA(VLOOKUP(B103,先驅化學品清單!$K$2:$K$19,1,0)),0,(VLOOKUP(B103,先驅化學品清單!$K$2:$K$19,1,0)))</f>
        <v>0</v>
      </c>
      <c r="J103" s="185" t="e">
        <f>VLOOKUP(A103,特定化學物質!$C$3:$C$84,1,0)</f>
        <v>#N/A</v>
      </c>
      <c r="K103" s="185">
        <f>IF(ISNA(VLOOKUP(B103,特定化學物質!$D$3:$D$84,1,0)),0,VLOOKUP(B103,特定化學物質!$D$3:$D$84,1,0))</f>
        <v>0</v>
      </c>
      <c r="L103" s="185" t="e">
        <f>VLOOKUP(A103,優先化學品全部清單!$B$2:$B$602,1,0)</f>
        <v>#N/A</v>
      </c>
      <c r="M103" s="185">
        <f>IF(ISNA(VLOOKUP(B103,優先化學品全部清單!$C$2:$C$602,1,0)),0,VLOOKUP(B103,優先化學品全部清單!$C$2:$C$602,1,0))</f>
        <v>0</v>
      </c>
      <c r="N103" s="185" t="e">
        <f>VLOOKUP(A103,有機溶劑化學品!$C$3:$C$59,1,0)</f>
        <v>#N/A</v>
      </c>
      <c r="O103" s="185">
        <f>IF(ISNA(VLOOKUP(B103,有機溶劑化學品!$D$4:$D$59,1,0)),0,VLOOKUP(B103,有機溶劑化學品!$D$4:$D$59,1,0))</f>
        <v>0</v>
      </c>
      <c r="P103" s="185" t="e">
        <f>VLOOKUP(篩選器!A103,環保局統計食安化學藥品113種!$D$2:$D$100,1,0)</f>
        <v>#N/A</v>
      </c>
      <c r="Q103" s="185">
        <f>IF(ISNA(VLOOKUP(B103,環保局統計食安化學藥品113種!$F$2:$F$100,1,0)),0,VLOOKUP(B103,環保局統計食安化學藥品113種!$F$2:$F$100,1,0))</f>
        <v>0</v>
      </c>
      <c r="R103" s="185" t="e">
        <f>VLOOKUP(篩選器!A103,環化局調查36種化學品!$B$2:$B$37,1,0)</f>
        <v>#N/A</v>
      </c>
      <c r="S103" s="186">
        <f>IF(ISNA(VLOOKUP(B103,環化局調查36種化學品!$D$2:$D$37,1,0)),0,VLOOKUP(B103,環化局調查36種化學品!$D$2:$D$37,1,0))</f>
        <v>0</v>
      </c>
      <c r="T103" s="185" t="e">
        <f>VLOOKUP(篩選器!A103,環化局調查36種化學品!$B$2:$B$37,1,0)</f>
        <v>#N/A</v>
      </c>
      <c r="U103" s="186">
        <f>IF(ISNA(VLOOKUP(B103,禁止用於食品及飼料!$F$2:$F$16,1,0)),0,VLOOKUP(B103,禁止用於食品及飼料!$F$2:$F$16,1,0))</f>
        <v>0</v>
      </c>
    </row>
    <row r="104" spans="1:21" ht="17.25" thickBot="1">
      <c r="A104" s="184">
        <f>化學品清單!A104</f>
        <v>0</v>
      </c>
      <c r="B104" s="107">
        <f>化學品清單!B104</f>
        <v>0</v>
      </c>
      <c r="C104" s="107">
        <f>化學品清單!C104</f>
        <v>0</v>
      </c>
      <c r="D104" s="107">
        <f>化學品清單!D104</f>
        <v>0</v>
      </c>
      <c r="E104" s="107"/>
      <c r="F104" s="272" t="e">
        <f>VLOOKUP(A104,毒化物清單!$C$3:$C$359,1,FALSE)</f>
        <v>#N/A</v>
      </c>
      <c r="G104" s="272">
        <f>IF(ISNA(VLOOKUP(B104,毒化物清單!$F$3:$F$359,1,0)),0,VLOOKUP(B104,毒化物清單!$F$3:$F$359,1,0))</f>
        <v>0</v>
      </c>
      <c r="H104" s="185" t="e">
        <f>VLOOKUP(A104,先驅化學品清單!$M$2:$M$19,1,0)</f>
        <v>#N/A</v>
      </c>
      <c r="I104" s="185">
        <f>IF(ISNA(VLOOKUP(B104,先驅化學品清單!$K$2:$K$19,1,0)),0,(VLOOKUP(B104,先驅化學品清單!$K$2:$K$19,1,0)))</f>
        <v>0</v>
      </c>
      <c r="J104" s="185" t="e">
        <f>VLOOKUP(A104,特定化學物質!$C$3:$C$84,1,0)</f>
        <v>#N/A</v>
      </c>
      <c r="K104" s="185">
        <f>IF(ISNA(VLOOKUP(B104,特定化學物質!$D$3:$D$84,1,0)),0,VLOOKUP(B104,特定化學物質!$D$3:$D$84,1,0))</f>
        <v>0</v>
      </c>
      <c r="L104" s="185" t="e">
        <f>VLOOKUP(A104,優先化學品全部清單!$B$2:$B$602,1,0)</f>
        <v>#N/A</v>
      </c>
      <c r="M104" s="185">
        <f>IF(ISNA(VLOOKUP(B104,優先化學品全部清單!$C$2:$C$602,1,0)),0,VLOOKUP(B104,優先化學品全部清單!$C$2:$C$602,1,0))</f>
        <v>0</v>
      </c>
      <c r="N104" s="185" t="e">
        <f>VLOOKUP(A104,有機溶劑化學品!$C$3:$C$59,1,0)</f>
        <v>#N/A</v>
      </c>
      <c r="O104" s="185">
        <f>IF(ISNA(VLOOKUP(B104,有機溶劑化學品!$D$4:$D$59,1,0)),0,VLOOKUP(B104,有機溶劑化學品!$D$4:$D$59,1,0))</f>
        <v>0</v>
      </c>
      <c r="P104" s="185" t="e">
        <f>VLOOKUP(篩選器!A104,環保局統計食安化學藥品113種!$D$2:$D$100,1,0)</f>
        <v>#N/A</v>
      </c>
      <c r="Q104" s="185">
        <f>IF(ISNA(VLOOKUP(B104,環保局統計食安化學藥品113種!$F$2:$F$100,1,0)),0,VLOOKUP(B104,環保局統計食安化學藥品113種!$F$2:$F$100,1,0))</f>
        <v>0</v>
      </c>
      <c r="R104" s="185" t="e">
        <f>VLOOKUP(篩選器!A104,環化局調查36種化學品!$B$2:$B$37,1,0)</f>
        <v>#N/A</v>
      </c>
      <c r="S104" s="186">
        <f>IF(ISNA(VLOOKUP(B104,環化局調查36種化學品!$D$2:$D$37,1,0)),0,VLOOKUP(B104,環化局調查36種化學品!$D$2:$D$37,1,0))</f>
        <v>0</v>
      </c>
      <c r="T104" s="185" t="e">
        <f>VLOOKUP(篩選器!A104,環化局調查36種化學品!$B$2:$B$37,1,0)</f>
        <v>#N/A</v>
      </c>
      <c r="U104" s="186">
        <f>IF(ISNA(VLOOKUP(B104,禁止用於食品及飼料!$F$2:$F$16,1,0)),0,VLOOKUP(B104,禁止用於食品及飼料!$F$2:$F$16,1,0))</f>
        <v>0</v>
      </c>
    </row>
    <row r="105" spans="1:21" ht="17.25" thickBot="1">
      <c r="A105" s="184">
        <f>化學品清單!A105</f>
        <v>0</v>
      </c>
      <c r="B105" s="107">
        <f>化學品清單!B105</f>
        <v>0</v>
      </c>
      <c r="C105" s="107">
        <f>化學品清單!C105</f>
        <v>0</v>
      </c>
      <c r="D105" s="107">
        <f>化學品清單!D105</f>
        <v>0</v>
      </c>
      <c r="E105" s="107"/>
      <c r="F105" s="272" t="e">
        <f>VLOOKUP(A105,毒化物清單!$C$3:$C$359,1,FALSE)</f>
        <v>#N/A</v>
      </c>
      <c r="G105" s="272">
        <f>IF(ISNA(VLOOKUP(B105,毒化物清單!$F$3:$F$359,1,0)),0,VLOOKUP(B105,毒化物清單!$F$3:$F$359,1,0))</f>
        <v>0</v>
      </c>
      <c r="H105" s="185" t="e">
        <f>VLOOKUP(A105,先驅化學品清單!$M$2:$M$19,1,0)</f>
        <v>#N/A</v>
      </c>
      <c r="I105" s="185">
        <f>IF(ISNA(VLOOKUP(B105,先驅化學品清單!$K$2:$K$19,1,0)),0,(VLOOKUP(B105,先驅化學品清單!$K$2:$K$19,1,0)))</f>
        <v>0</v>
      </c>
      <c r="J105" s="185" t="e">
        <f>VLOOKUP(A105,特定化學物質!$C$3:$C$84,1,0)</f>
        <v>#N/A</v>
      </c>
      <c r="K105" s="185">
        <f>IF(ISNA(VLOOKUP(B105,特定化學物質!$D$3:$D$84,1,0)),0,VLOOKUP(B105,特定化學物質!$D$3:$D$84,1,0))</f>
        <v>0</v>
      </c>
      <c r="L105" s="185" t="e">
        <f>VLOOKUP(A105,優先化學品全部清單!$B$2:$B$602,1,0)</f>
        <v>#N/A</v>
      </c>
      <c r="M105" s="185">
        <f>IF(ISNA(VLOOKUP(B105,優先化學品全部清單!$C$2:$C$602,1,0)),0,VLOOKUP(B105,優先化學品全部清單!$C$2:$C$602,1,0))</f>
        <v>0</v>
      </c>
      <c r="N105" s="185" t="e">
        <f>VLOOKUP(A105,有機溶劑化學品!$C$3:$C$59,1,0)</f>
        <v>#N/A</v>
      </c>
      <c r="O105" s="185">
        <f>IF(ISNA(VLOOKUP(B105,有機溶劑化學品!$D$4:$D$59,1,0)),0,VLOOKUP(B105,有機溶劑化學品!$D$4:$D$59,1,0))</f>
        <v>0</v>
      </c>
      <c r="P105" s="185" t="e">
        <f>VLOOKUP(篩選器!A105,環保局統計食安化學藥品113種!$D$2:$D$100,1,0)</f>
        <v>#N/A</v>
      </c>
      <c r="Q105" s="185">
        <f>IF(ISNA(VLOOKUP(B105,環保局統計食安化學藥品113種!$F$2:$F$100,1,0)),0,VLOOKUP(B105,環保局統計食安化學藥品113種!$F$2:$F$100,1,0))</f>
        <v>0</v>
      </c>
      <c r="R105" s="185" t="e">
        <f>VLOOKUP(篩選器!A105,環化局調查36種化學品!$B$2:$B$37,1,0)</f>
        <v>#N/A</v>
      </c>
      <c r="S105" s="186">
        <f>IF(ISNA(VLOOKUP(B105,環化局調查36種化學品!$D$2:$D$37,1,0)),0,VLOOKUP(B105,環化局調查36種化學品!$D$2:$D$37,1,0))</f>
        <v>0</v>
      </c>
      <c r="T105" s="185" t="e">
        <f>VLOOKUP(篩選器!A105,環化局調查36種化學品!$B$2:$B$37,1,0)</f>
        <v>#N/A</v>
      </c>
      <c r="U105" s="186">
        <f>IF(ISNA(VLOOKUP(B105,禁止用於食品及飼料!$F$2:$F$16,1,0)),0,VLOOKUP(B105,禁止用於食品及飼料!$F$2:$F$16,1,0))</f>
        <v>0</v>
      </c>
    </row>
    <row r="106" spans="1:21" ht="17.25" thickBot="1">
      <c r="A106" s="184">
        <f>化學品清單!A106</f>
        <v>0</v>
      </c>
      <c r="B106" s="107">
        <f>化學品清單!B106</f>
        <v>0</v>
      </c>
      <c r="C106" s="107">
        <f>化學品清單!C106</f>
        <v>0</v>
      </c>
      <c r="D106" s="107">
        <f>化學品清單!D106</f>
        <v>0</v>
      </c>
      <c r="E106" s="107"/>
      <c r="F106" s="272" t="e">
        <f>VLOOKUP(A106,毒化物清單!$C$3:$C$359,1,FALSE)</f>
        <v>#N/A</v>
      </c>
      <c r="G106" s="272">
        <f>IF(ISNA(VLOOKUP(B106,毒化物清單!$F$3:$F$359,1,0)),0,VLOOKUP(B106,毒化物清單!$F$3:$F$359,1,0))</f>
        <v>0</v>
      </c>
      <c r="H106" s="185" t="e">
        <f>VLOOKUP(A106,先驅化學品清單!$M$2:$M$19,1,0)</f>
        <v>#N/A</v>
      </c>
      <c r="I106" s="185">
        <f>IF(ISNA(VLOOKUP(B106,先驅化學品清單!$K$2:$K$19,1,0)),0,(VLOOKUP(B106,先驅化學品清單!$K$2:$K$19,1,0)))</f>
        <v>0</v>
      </c>
      <c r="J106" s="185" t="e">
        <f>VLOOKUP(A106,特定化學物質!$C$3:$C$84,1,0)</f>
        <v>#N/A</v>
      </c>
      <c r="K106" s="185">
        <f>IF(ISNA(VLOOKUP(B106,特定化學物質!$D$3:$D$84,1,0)),0,VLOOKUP(B106,特定化學物質!$D$3:$D$84,1,0))</f>
        <v>0</v>
      </c>
      <c r="L106" s="185" t="e">
        <f>VLOOKUP(A106,優先化學品全部清單!$B$2:$B$602,1,0)</f>
        <v>#N/A</v>
      </c>
      <c r="M106" s="185">
        <f>IF(ISNA(VLOOKUP(B106,優先化學品全部清單!$C$2:$C$602,1,0)),0,VLOOKUP(B106,優先化學品全部清單!$C$2:$C$602,1,0))</f>
        <v>0</v>
      </c>
      <c r="N106" s="185" t="e">
        <f>VLOOKUP(A106,有機溶劑化學品!$C$3:$C$59,1,0)</f>
        <v>#N/A</v>
      </c>
      <c r="O106" s="185">
        <f>IF(ISNA(VLOOKUP(B106,有機溶劑化學品!$D$4:$D$59,1,0)),0,VLOOKUP(B106,有機溶劑化學品!$D$4:$D$59,1,0))</f>
        <v>0</v>
      </c>
      <c r="P106" s="185" t="e">
        <f>VLOOKUP(篩選器!A106,環保局統計食安化學藥品113種!$D$2:$D$100,1,0)</f>
        <v>#N/A</v>
      </c>
      <c r="Q106" s="185">
        <f>IF(ISNA(VLOOKUP(B106,環保局統計食安化學藥品113種!$F$2:$F$100,1,0)),0,VLOOKUP(B106,環保局統計食安化學藥品113種!$F$2:$F$100,1,0))</f>
        <v>0</v>
      </c>
      <c r="R106" s="185" t="e">
        <f>VLOOKUP(篩選器!A106,環化局調查36種化學品!$B$2:$B$37,1,0)</f>
        <v>#N/A</v>
      </c>
      <c r="S106" s="186">
        <f>IF(ISNA(VLOOKUP(B106,環化局調查36種化學品!$D$2:$D$37,1,0)),0,VLOOKUP(B106,環化局調查36種化學品!$D$2:$D$37,1,0))</f>
        <v>0</v>
      </c>
      <c r="T106" s="185" t="e">
        <f>VLOOKUP(篩選器!A106,環化局調查36種化學品!$B$2:$B$37,1,0)</f>
        <v>#N/A</v>
      </c>
      <c r="U106" s="186">
        <f>IF(ISNA(VLOOKUP(B106,禁止用於食品及飼料!$F$2:$F$16,1,0)),0,VLOOKUP(B106,禁止用於食品及飼料!$F$2:$F$16,1,0))</f>
        <v>0</v>
      </c>
    </row>
    <row r="107" spans="1:21" ht="17.25" thickBot="1">
      <c r="A107" s="184">
        <f>化學品清單!A107</f>
        <v>0</v>
      </c>
      <c r="B107" s="107">
        <f>化學品清單!B107</f>
        <v>0</v>
      </c>
      <c r="C107" s="107">
        <f>化學品清單!C107</f>
        <v>0</v>
      </c>
      <c r="D107" s="107">
        <f>化學品清單!D107</f>
        <v>0</v>
      </c>
      <c r="E107" s="107"/>
      <c r="F107" s="272" t="e">
        <f>VLOOKUP(A107,毒化物清單!$C$3:$C$359,1,FALSE)</f>
        <v>#N/A</v>
      </c>
      <c r="G107" s="272">
        <f>IF(ISNA(VLOOKUP(B107,毒化物清單!$F$3:$F$359,1,0)),0,VLOOKUP(B107,毒化物清單!$F$3:$F$359,1,0))</f>
        <v>0</v>
      </c>
      <c r="H107" s="185" t="e">
        <f>VLOOKUP(A107,先驅化學品清單!$M$2:$M$19,1,0)</f>
        <v>#N/A</v>
      </c>
      <c r="I107" s="185">
        <f>IF(ISNA(VLOOKUP(B107,先驅化學品清單!$K$2:$K$19,1,0)),0,(VLOOKUP(B107,先驅化學品清單!$K$2:$K$19,1,0)))</f>
        <v>0</v>
      </c>
      <c r="J107" s="185" t="e">
        <f>VLOOKUP(A107,特定化學物質!$C$3:$C$84,1,0)</f>
        <v>#N/A</v>
      </c>
      <c r="K107" s="185">
        <f>IF(ISNA(VLOOKUP(B107,特定化學物質!$D$3:$D$84,1,0)),0,VLOOKUP(B107,特定化學物質!$D$3:$D$84,1,0))</f>
        <v>0</v>
      </c>
      <c r="L107" s="185" t="e">
        <f>VLOOKUP(A107,優先化學品全部清單!$B$2:$B$602,1,0)</f>
        <v>#N/A</v>
      </c>
      <c r="M107" s="185">
        <f>IF(ISNA(VLOOKUP(B107,優先化學品全部清單!$C$2:$C$602,1,0)),0,VLOOKUP(B107,優先化學品全部清單!$C$2:$C$602,1,0))</f>
        <v>0</v>
      </c>
      <c r="N107" s="185" t="e">
        <f>VLOOKUP(A107,有機溶劑化學品!$C$3:$C$59,1,0)</f>
        <v>#N/A</v>
      </c>
      <c r="O107" s="185">
        <f>IF(ISNA(VLOOKUP(B107,有機溶劑化學品!$D$4:$D$59,1,0)),0,VLOOKUP(B107,有機溶劑化學品!$D$4:$D$59,1,0))</f>
        <v>0</v>
      </c>
      <c r="P107" s="185" t="e">
        <f>VLOOKUP(篩選器!A107,環保局統計食安化學藥品113種!$D$2:$D$100,1,0)</f>
        <v>#N/A</v>
      </c>
      <c r="Q107" s="185">
        <f>IF(ISNA(VLOOKUP(B107,環保局統計食安化學藥品113種!$F$2:$F$100,1,0)),0,VLOOKUP(B107,環保局統計食安化學藥品113種!$F$2:$F$100,1,0))</f>
        <v>0</v>
      </c>
      <c r="R107" s="185" t="e">
        <f>VLOOKUP(篩選器!A107,環化局調查36種化學品!$B$2:$B$37,1,0)</f>
        <v>#N/A</v>
      </c>
      <c r="S107" s="186">
        <f>IF(ISNA(VLOOKUP(B107,環化局調查36種化學品!$D$2:$D$37,1,0)),0,VLOOKUP(B107,環化局調查36種化學品!$D$2:$D$37,1,0))</f>
        <v>0</v>
      </c>
      <c r="T107" s="185" t="e">
        <f>VLOOKUP(篩選器!A107,環化局調查36種化學品!$B$2:$B$37,1,0)</f>
        <v>#N/A</v>
      </c>
      <c r="U107" s="186">
        <f>IF(ISNA(VLOOKUP(B107,禁止用於食品及飼料!$F$2:$F$16,1,0)),0,VLOOKUP(B107,禁止用於食品及飼料!$F$2:$F$16,1,0))</f>
        <v>0</v>
      </c>
    </row>
    <row r="108" spans="1:21" ht="17.25" thickBot="1">
      <c r="A108" s="184">
        <f>化學品清單!A108</f>
        <v>0</v>
      </c>
      <c r="B108" s="107">
        <f>化學品清單!B108</f>
        <v>0</v>
      </c>
      <c r="C108" s="107">
        <f>化學品清單!C108</f>
        <v>0</v>
      </c>
      <c r="D108" s="107">
        <f>化學品清單!D108</f>
        <v>0</v>
      </c>
      <c r="E108" s="107"/>
      <c r="F108" s="272" t="e">
        <f>VLOOKUP(A108,毒化物清單!$C$3:$C$359,1,FALSE)</f>
        <v>#N/A</v>
      </c>
      <c r="G108" s="272">
        <f>IF(ISNA(VLOOKUP(B108,毒化物清單!$F$3:$F$359,1,0)),0,VLOOKUP(B108,毒化物清單!$F$3:$F$359,1,0))</f>
        <v>0</v>
      </c>
      <c r="H108" s="185" t="e">
        <f>VLOOKUP(A108,先驅化學品清單!$M$2:$M$19,1,0)</f>
        <v>#N/A</v>
      </c>
      <c r="I108" s="185">
        <f>IF(ISNA(VLOOKUP(B108,先驅化學品清單!$K$2:$K$19,1,0)),0,(VLOOKUP(B108,先驅化學品清單!$K$2:$K$19,1,0)))</f>
        <v>0</v>
      </c>
      <c r="J108" s="185" t="e">
        <f>VLOOKUP(A108,特定化學物質!$C$3:$C$84,1,0)</f>
        <v>#N/A</v>
      </c>
      <c r="K108" s="185">
        <f>IF(ISNA(VLOOKUP(B108,特定化學物質!$D$3:$D$84,1,0)),0,VLOOKUP(B108,特定化學物質!$D$3:$D$84,1,0))</f>
        <v>0</v>
      </c>
      <c r="L108" s="185" t="e">
        <f>VLOOKUP(A108,優先化學品全部清單!$B$2:$B$602,1,0)</f>
        <v>#N/A</v>
      </c>
      <c r="M108" s="185">
        <f>IF(ISNA(VLOOKUP(B108,優先化學品全部清單!$C$2:$C$602,1,0)),0,VLOOKUP(B108,優先化學品全部清單!$C$2:$C$602,1,0))</f>
        <v>0</v>
      </c>
      <c r="N108" s="185" t="e">
        <f>VLOOKUP(A108,有機溶劑化學品!$C$3:$C$59,1,0)</f>
        <v>#N/A</v>
      </c>
      <c r="O108" s="185">
        <f>IF(ISNA(VLOOKUP(B108,有機溶劑化學品!$D$4:$D$59,1,0)),0,VLOOKUP(B108,有機溶劑化學品!$D$4:$D$59,1,0))</f>
        <v>0</v>
      </c>
      <c r="P108" s="185" t="e">
        <f>VLOOKUP(篩選器!A108,環保局統計食安化學藥品113種!$D$2:$D$100,1,0)</f>
        <v>#N/A</v>
      </c>
      <c r="Q108" s="185">
        <f>IF(ISNA(VLOOKUP(B108,環保局統計食安化學藥品113種!$F$2:$F$100,1,0)),0,VLOOKUP(B108,環保局統計食安化學藥品113種!$F$2:$F$100,1,0))</f>
        <v>0</v>
      </c>
      <c r="R108" s="185" t="e">
        <f>VLOOKUP(篩選器!A108,環化局調查36種化學品!$B$2:$B$37,1,0)</f>
        <v>#N/A</v>
      </c>
      <c r="S108" s="186">
        <f>IF(ISNA(VLOOKUP(B108,環化局調查36種化學品!$D$2:$D$37,1,0)),0,VLOOKUP(B108,環化局調查36種化學品!$D$2:$D$37,1,0))</f>
        <v>0</v>
      </c>
      <c r="T108" s="185" t="e">
        <f>VLOOKUP(篩選器!A108,環化局調查36種化學品!$B$2:$B$37,1,0)</f>
        <v>#N/A</v>
      </c>
      <c r="U108" s="186">
        <f>IF(ISNA(VLOOKUP(B108,禁止用於食品及飼料!$F$2:$F$16,1,0)),0,VLOOKUP(B108,禁止用於食品及飼料!$F$2:$F$16,1,0))</f>
        <v>0</v>
      </c>
    </row>
    <row r="109" spans="1:21" ht="17.25" thickBot="1">
      <c r="A109" s="184">
        <f>化學品清單!A109</f>
        <v>0</v>
      </c>
      <c r="B109" s="107">
        <f>化學品清單!B109</f>
        <v>0</v>
      </c>
      <c r="C109" s="107">
        <f>化學品清單!C109</f>
        <v>0</v>
      </c>
      <c r="D109" s="107">
        <f>化學品清單!D109</f>
        <v>0</v>
      </c>
      <c r="E109" s="107"/>
      <c r="F109" s="272" t="e">
        <f>VLOOKUP(A109,毒化物清單!$C$3:$C$359,1,FALSE)</f>
        <v>#N/A</v>
      </c>
      <c r="G109" s="272">
        <f>IF(ISNA(VLOOKUP(B109,毒化物清單!$F$3:$F$359,1,0)),0,VLOOKUP(B109,毒化物清單!$F$3:$F$359,1,0))</f>
        <v>0</v>
      </c>
      <c r="H109" s="185" t="e">
        <f>VLOOKUP(A109,先驅化學品清單!$M$2:$M$19,1,0)</f>
        <v>#N/A</v>
      </c>
      <c r="I109" s="185">
        <f>IF(ISNA(VLOOKUP(B109,先驅化學品清單!$K$2:$K$19,1,0)),0,(VLOOKUP(B109,先驅化學品清單!$K$2:$K$19,1,0)))</f>
        <v>0</v>
      </c>
      <c r="J109" s="185" t="e">
        <f>VLOOKUP(A109,特定化學物質!$C$3:$C$84,1,0)</f>
        <v>#N/A</v>
      </c>
      <c r="K109" s="185">
        <f>IF(ISNA(VLOOKUP(B109,特定化學物質!$D$3:$D$84,1,0)),0,VLOOKUP(B109,特定化學物質!$D$3:$D$84,1,0))</f>
        <v>0</v>
      </c>
      <c r="L109" s="185" t="e">
        <f>VLOOKUP(A109,優先化學品全部清單!$B$2:$B$602,1,0)</f>
        <v>#N/A</v>
      </c>
      <c r="M109" s="185">
        <f>IF(ISNA(VLOOKUP(B109,優先化學品全部清單!$C$2:$C$602,1,0)),0,VLOOKUP(B109,優先化學品全部清單!$C$2:$C$602,1,0))</f>
        <v>0</v>
      </c>
      <c r="N109" s="185" t="e">
        <f>VLOOKUP(A109,有機溶劑化學品!$C$3:$C$59,1,0)</f>
        <v>#N/A</v>
      </c>
      <c r="O109" s="185">
        <f>IF(ISNA(VLOOKUP(B109,有機溶劑化學品!$D$4:$D$59,1,0)),0,VLOOKUP(B109,有機溶劑化學品!$D$4:$D$59,1,0))</f>
        <v>0</v>
      </c>
      <c r="P109" s="185" t="e">
        <f>VLOOKUP(篩選器!A109,環保局統計食安化學藥品113種!$D$2:$D$100,1,0)</f>
        <v>#N/A</v>
      </c>
      <c r="Q109" s="185">
        <f>IF(ISNA(VLOOKUP(B109,環保局統計食安化學藥品113種!$F$2:$F$100,1,0)),0,VLOOKUP(B109,環保局統計食安化學藥品113種!$F$2:$F$100,1,0))</f>
        <v>0</v>
      </c>
      <c r="R109" s="185" t="e">
        <f>VLOOKUP(篩選器!A109,環化局調查36種化學品!$B$2:$B$37,1,0)</f>
        <v>#N/A</v>
      </c>
      <c r="S109" s="186">
        <f>IF(ISNA(VLOOKUP(B109,環化局調查36種化學品!$D$2:$D$37,1,0)),0,VLOOKUP(B109,環化局調查36種化學品!$D$2:$D$37,1,0))</f>
        <v>0</v>
      </c>
      <c r="T109" s="185" t="e">
        <f>VLOOKUP(篩選器!A109,環化局調查36種化學品!$B$2:$B$37,1,0)</f>
        <v>#N/A</v>
      </c>
      <c r="U109" s="186">
        <f>IF(ISNA(VLOOKUP(B109,禁止用於食品及飼料!$F$2:$F$16,1,0)),0,VLOOKUP(B109,禁止用於食品及飼料!$F$2:$F$16,1,0))</f>
        <v>0</v>
      </c>
    </row>
    <row r="110" spans="1:21" ht="17.25" thickBot="1">
      <c r="A110" s="184">
        <f>化學品清單!A110</f>
        <v>0</v>
      </c>
      <c r="B110" s="107">
        <f>化學品清單!B110</f>
        <v>0</v>
      </c>
      <c r="C110" s="107">
        <f>化學品清單!C110</f>
        <v>0</v>
      </c>
      <c r="D110" s="107">
        <f>化學品清單!D110</f>
        <v>0</v>
      </c>
      <c r="E110" s="107"/>
      <c r="F110" s="272" t="e">
        <f>VLOOKUP(A110,毒化物清單!$C$3:$C$359,1,FALSE)</f>
        <v>#N/A</v>
      </c>
      <c r="G110" s="272">
        <f>IF(ISNA(VLOOKUP(B110,毒化物清單!$F$3:$F$359,1,0)),0,VLOOKUP(B110,毒化物清單!$F$3:$F$359,1,0))</f>
        <v>0</v>
      </c>
      <c r="H110" s="185" t="e">
        <f>VLOOKUP(A110,先驅化學品清單!$M$2:$M$19,1,0)</f>
        <v>#N/A</v>
      </c>
      <c r="I110" s="185">
        <f>IF(ISNA(VLOOKUP(B110,先驅化學品清單!$K$2:$K$19,1,0)),0,(VLOOKUP(B110,先驅化學品清單!$K$2:$K$19,1,0)))</f>
        <v>0</v>
      </c>
      <c r="J110" s="185" t="e">
        <f>VLOOKUP(A110,特定化學物質!$C$3:$C$84,1,0)</f>
        <v>#N/A</v>
      </c>
      <c r="K110" s="185">
        <f>IF(ISNA(VLOOKUP(B110,特定化學物質!$D$3:$D$84,1,0)),0,VLOOKUP(B110,特定化學物質!$D$3:$D$84,1,0))</f>
        <v>0</v>
      </c>
      <c r="L110" s="185" t="e">
        <f>VLOOKUP(A110,優先化學品全部清單!$B$2:$B$602,1,0)</f>
        <v>#N/A</v>
      </c>
      <c r="M110" s="185">
        <f>IF(ISNA(VLOOKUP(B110,優先化學品全部清單!$C$2:$C$602,1,0)),0,VLOOKUP(B110,優先化學品全部清單!$C$2:$C$602,1,0))</f>
        <v>0</v>
      </c>
      <c r="N110" s="185" t="e">
        <f>VLOOKUP(A110,有機溶劑化學品!$C$3:$C$59,1,0)</f>
        <v>#N/A</v>
      </c>
      <c r="O110" s="185">
        <f>IF(ISNA(VLOOKUP(B110,有機溶劑化學品!$D$4:$D$59,1,0)),0,VLOOKUP(B110,有機溶劑化學品!$D$4:$D$59,1,0))</f>
        <v>0</v>
      </c>
      <c r="P110" s="185" t="e">
        <f>VLOOKUP(篩選器!A110,環保局統計食安化學藥品113種!$D$2:$D$100,1,0)</f>
        <v>#N/A</v>
      </c>
      <c r="Q110" s="185">
        <f>IF(ISNA(VLOOKUP(B110,環保局統計食安化學藥品113種!$F$2:$F$100,1,0)),0,VLOOKUP(B110,環保局統計食安化學藥品113種!$F$2:$F$100,1,0))</f>
        <v>0</v>
      </c>
      <c r="R110" s="185" t="e">
        <f>VLOOKUP(篩選器!A110,環化局調查36種化學品!$B$2:$B$37,1,0)</f>
        <v>#N/A</v>
      </c>
      <c r="S110" s="186">
        <f>IF(ISNA(VLOOKUP(B110,環化局調查36種化學品!$D$2:$D$37,1,0)),0,VLOOKUP(B110,環化局調查36種化學品!$D$2:$D$37,1,0))</f>
        <v>0</v>
      </c>
      <c r="T110" s="185" t="e">
        <f>VLOOKUP(篩選器!A110,環化局調查36種化學品!$B$2:$B$37,1,0)</f>
        <v>#N/A</v>
      </c>
      <c r="U110" s="186">
        <f>IF(ISNA(VLOOKUP(B110,禁止用於食品及飼料!$F$2:$F$16,1,0)),0,VLOOKUP(B110,禁止用於食品及飼料!$F$2:$F$16,1,0))</f>
        <v>0</v>
      </c>
    </row>
    <row r="111" spans="1:21" ht="17.25" thickBot="1">
      <c r="A111" s="184">
        <f>化學品清單!A111</f>
        <v>0</v>
      </c>
      <c r="B111" s="107">
        <f>化學品清單!B111</f>
        <v>0</v>
      </c>
      <c r="C111" s="107">
        <f>化學品清單!C111</f>
        <v>0</v>
      </c>
      <c r="D111" s="107">
        <f>化學品清單!D111</f>
        <v>0</v>
      </c>
      <c r="E111" s="107"/>
      <c r="F111" s="272" t="e">
        <f>VLOOKUP(A111,毒化物清單!$C$3:$C$359,1,FALSE)</f>
        <v>#N/A</v>
      </c>
      <c r="G111" s="272">
        <f>IF(ISNA(VLOOKUP(B111,毒化物清單!$F$3:$F$359,1,0)),0,VLOOKUP(B111,毒化物清單!$F$3:$F$359,1,0))</f>
        <v>0</v>
      </c>
      <c r="H111" s="185" t="e">
        <f>VLOOKUP(A111,先驅化學品清單!$M$2:$M$19,1,0)</f>
        <v>#N/A</v>
      </c>
      <c r="I111" s="185">
        <f>IF(ISNA(VLOOKUP(B111,先驅化學品清單!$K$2:$K$19,1,0)),0,(VLOOKUP(B111,先驅化學品清單!$K$2:$K$19,1,0)))</f>
        <v>0</v>
      </c>
      <c r="J111" s="185" t="e">
        <f>VLOOKUP(A111,特定化學物質!$C$3:$C$84,1,0)</f>
        <v>#N/A</v>
      </c>
      <c r="K111" s="185">
        <f>IF(ISNA(VLOOKUP(B111,特定化學物質!$D$3:$D$84,1,0)),0,VLOOKUP(B111,特定化學物質!$D$3:$D$84,1,0))</f>
        <v>0</v>
      </c>
      <c r="L111" s="185" t="e">
        <f>VLOOKUP(A111,優先化學品全部清單!$B$2:$B$602,1,0)</f>
        <v>#N/A</v>
      </c>
      <c r="M111" s="185">
        <f>IF(ISNA(VLOOKUP(B111,優先化學品全部清單!$C$2:$C$602,1,0)),0,VLOOKUP(B111,優先化學品全部清單!$C$2:$C$602,1,0))</f>
        <v>0</v>
      </c>
      <c r="N111" s="185" t="e">
        <f>VLOOKUP(A111,有機溶劑化學品!$C$3:$C$59,1,0)</f>
        <v>#N/A</v>
      </c>
      <c r="O111" s="185">
        <f>IF(ISNA(VLOOKUP(B111,有機溶劑化學品!$D$4:$D$59,1,0)),0,VLOOKUP(B111,有機溶劑化學品!$D$4:$D$59,1,0))</f>
        <v>0</v>
      </c>
      <c r="P111" s="185" t="e">
        <f>VLOOKUP(篩選器!A111,環保局統計食安化學藥品113種!$D$2:$D$100,1,0)</f>
        <v>#N/A</v>
      </c>
      <c r="Q111" s="185">
        <f>IF(ISNA(VLOOKUP(B111,環保局統計食安化學藥品113種!$F$2:$F$100,1,0)),0,VLOOKUP(B111,環保局統計食安化學藥品113種!$F$2:$F$100,1,0))</f>
        <v>0</v>
      </c>
      <c r="R111" s="185" t="e">
        <f>VLOOKUP(篩選器!A111,環化局調查36種化學品!$B$2:$B$37,1,0)</f>
        <v>#N/A</v>
      </c>
      <c r="S111" s="186">
        <f>IF(ISNA(VLOOKUP(B111,環化局調查36種化學品!$D$2:$D$37,1,0)),0,VLOOKUP(B111,環化局調查36種化學品!$D$2:$D$37,1,0))</f>
        <v>0</v>
      </c>
      <c r="T111" s="185" t="e">
        <f>VLOOKUP(篩選器!A111,環化局調查36種化學品!$B$2:$B$37,1,0)</f>
        <v>#N/A</v>
      </c>
      <c r="U111" s="186">
        <f>IF(ISNA(VLOOKUP(B111,禁止用於食品及飼料!$F$2:$F$16,1,0)),0,VLOOKUP(B111,禁止用於食品及飼料!$F$2:$F$16,1,0))</f>
        <v>0</v>
      </c>
    </row>
    <row r="112" spans="1:21" ht="17.25" thickBot="1">
      <c r="A112" s="184">
        <f>化學品清單!A112</f>
        <v>0</v>
      </c>
      <c r="B112" s="107">
        <f>化學品清單!B112</f>
        <v>0</v>
      </c>
      <c r="C112" s="107">
        <f>化學品清單!C112</f>
        <v>0</v>
      </c>
      <c r="D112" s="107">
        <f>化學品清單!D112</f>
        <v>0</v>
      </c>
      <c r="E112" s="107"/>
      <c r="F112" s="272" t="e">
        <f>VLOOKUP(A112,毒化物清單!$C$3:$C$359,1,FALSE)</f>
        <v>#N/A</v>
      </c>
      <c r="G112" s="272">
        <f>IF(ISNA(VLOOKUP(B112,毒化物清單!$F$3:$F$359,1,0)),0,VLOOKUP(B112,毒化物清單!$F$3:$F$359,1,0))</f>
        <v>0</v>
      </c>
      <c r="H112" s="185" t="e">
        <f>VLOOKUP(A112,先驅化學品清單!$M$2:$M$19,1,0)</f>
        <v>#N/A</v>
      </c>
      <c r="I112" s="185">
        <f>IF(ISNA(VLOOKUP(B112,先驅化學品清單!$K$2:$K$19,1,0)),0,(VLOOKUP(B112,先驅化學品清單!$K$2:$K$19,1,0)))</f>
        <v>0</v>
      </c>
      <c r="J112" s="185" t="e">
        <f>VLOOKUP(A112,特定化學物質!$C$3:$C$84,1,0)</f>
        <v>#N/A</v>
      </c>
      <c r="K112" s="185">
        <f>IF(ISNA(VLOOKUP(B112,特定化學物質!$D$3:$D$84,1,0)),0,VLOOKUP(B112,特定化學物質!$D$3:$D$84,1,0))</f>
        <v>0</v>
      </c>
      <c r="L112" s="185" t="e">
        <f>VLOOKUP(A112,優先化學品全部清單!$B$2:$B$602,1,0)</f>
        <v>#N/A</v>
      </c>
      <c r="M112" s="185">
        <f>IF(ISNA(VLOOKUP(B112,優先化學品全部清單!$C$2:$C$602,1,0)),0,VLOOKUP(B112,優先化學品全部清單!$C$2:$C$602,1,0))</f>
        <v>0</v>
      </c>
      <c r="N112" s="185" t="e">
        <f>VLOOKUP(A112,有機溶劑化學品!$C$3:$C$59,1,0)</f>
        <v>#N/A</v>
      </c>
      <c r="O112" s="185">
        <f>IF(ISNA(VLOOKUP(B112,有機溶劑化學品!$D$4:$D$59,1,0)),0,VLOOKUP(B112,有機溶劑化學品!$D$4:$D$59,1,0))</f>
        <v>0</v>
      </c>
      <c r="P112" s="185" t="e">
        <f>VLOOKUP(篩選器!A112,環保局統計食安化學藥品113種!$D$2:$D$100,1,0)</f>
        <v>#N/A</v>
      </c>
      <c r="Q112" s="185">
        <f>IF(ISNA(VLOOKUP(B112,環保局統計食安化學藥品113種!$F$2:$F$100,1,0)),0,VLOOKUP(B112,環保局統計食安化學藥品113種!$F$2:$F$100,1,0))</f>
        <v>0</v>
      </c>
      <c r="R112" s="185" t="e">
        <f>VLOOKUP(篩選器!A112,環化局調查36種化學品!$B$2:$B$37,1,0)</f>
        <v>#N/A</v>
      </c>
      <c r="S112" s="186">
        <f>IF(ISNA(VLOOKUP(B112,環化局調查36種化學品!$D$2:$D$37,1,0)),0,VLOOKUP(B112,環化局調查36種化學品!$D$2:$D$37,1,0))</f>
        <v>0</v>
      </c>
      <c r="T112" s="185" t="e">
        <f>VLOOKUP(篩選器!A112,環化局調查36種化學品!$B$2:$B$37,1,0)</f>
        <v>#N/A</v>
      </c>
      <c r="U112" s="186">
        <f>IF(ISNA(VLOOKUP(B112,禁止用於食品及飼料!$F$2:$F$16,1,0)),0,VLOOKUP(B112,禁止用於食品及飼料!$F$2:$F$16,1,0))</f>
        <v>0</v>
      </c>
    </row>
    <row r="113" spans="1:21" ht="17.25" thickBot="1">
      <c r="A113" s="184">
        <f>化學品清單!A113</f>
        <v>0</v>
      </c>
      <c r="B113" s="107">
        <f>化學品清單!B113</f>
        <v>0</v>
      </c>
      <c r="C113" s="107">
        <f>化學品清單!C113</f>
        <v>0</v>
      </c>
      <c r="D113" s="107">
        <f>化學品清單!D113</f>
        <v>0</v>
      </c>
      <c r="E113" s="107"/>
      <c r="F113" s="272" t="e">
        <f>VLOOKUP(A113,毒化物清單!$C$3:$C$359,1,FALSE)</f>
        <v>#N/A</v>
      </c>
      <c r="G113" s="272">
        <f>IF(ISNA(VLOOKUP(B113,毒化物清單!$F$3:$F$359,1,0)),0,VLOOKUP(B113,毒化物清單!$F$3:$F$359,1,0))</f>
        <v>0</v>
      </c>
      <c r="H113" s="185" t="e">
        <f>VLOOKUP(A113,先驅化學品清單!$M$2:$M$19,1,0)</f>
        <v>#N/A</v>
      </c>
      <c r="I113" s="185">
        <f>IF(ISNA(VLOOKUP(B113,先驅化學品清單!$K$2:$K$19,1,0)),0,(VLOOKUP(B113,先驅化學品清單!$K$2:$K$19,1,0)))</f>
        <v>0</v>
      </c>
      <c r="J113" s="185" t="e">
        <f>VLOOKUP(A113,特定化學物質!$C$3:$C$84,1,0)</f>
        <v>#N/A</v>
      </c>
      <c r="K113" s="185">
        <f>IF(ISNA(VLOOKUP(B113,特定化學物質!$D$3:$D$84,1,0)),0,VLOOKUP(B113,特定化學物質!$D$3:$D$84,1,0))</f>
        <v>0</v>
      </c>
      <c r="L113" s="185" t="e">
        <f>VLOOKUP(A113,優先化學品全部清單!$B$2:$B$602,1,0)</f>
        <v>#N/A</v>
      </c>
      <c r="M113" s="185">
        <f>IF(ISNA(VLOOKUP(B113,優先化學品全部清單!$C$2:$C$602,1,0)),0,VLOOKUP(B113,優先化學品全部清單!$C$2:$C$602,1,0))</f>
        <v>0</v>
      </c>
      <c r="N113" s="185" t="e">
        <f>VLOOKUP(A113,有機溶劑化學品!$C$3:$C$59,1,0)</f>
        <v>#N/A</v>
      </c>
      <c r="O113" s="185">
        <f>IF(ISNA(VLOOKUP(B113,有機溶劑化學品!$D$4:$D$59,1,0)),0,VLOOKUP(B113,有機溶劑化學品!$D$4:$D$59,1,0))</f>
        <v>0</v>
      </c>
      <c r="P113" s="185" t="e">
        <f>VLOOKUP(篩選器!A113,環保局統計食安化學藥品113種!$D$2:$D$100,1,0)</f>
        <v>#N/A</v>
      </c>
      <c r="Q113" s="185">
        <f>IF(ISNA(VLOOKUP(B113,環保局統計食安化學藥品113種!$F$2:$F$100,1,0)),0,VLOOKUP(B113,環保局統計食安化學藥品113種!$F$2:$F$100,1,0))</f>
        <v>0</v>
      </c>
      <c r="R113" s="185" t="e">
        <f>VLOOKUP(篩選器!A113,環化局調查36種化學品!$B$2:$B$37,1,0)</f>
        <v>#N/A</v>
      </c>
      <c r="S113" s="186">
        <f>IF(ISNA(VLOOKUP(B113,環化局調查36種化學品!$D$2:$D$37,1,0)),0,VLOOKUP(B113,環化局調查36種化學品!$D$2:$D$37,1,0))</f>
        <v>0</v>
      </c>
      <c r="T113" s="185" t="e">
        <f>VLOOKUP(篩選器!A113,環化局調查36種化學品!$B$2:$B$37,1,0)</f>
        <v>#N/A</v>
      </c>
      <c r="U113" s="186">
        <f>IF(ISNA(VLOOKUP(B113,禁止用於食品及飼料!$F$2:$F$16,1,0)),0,VLOOKUP(B113,禁止用於食品及飼料!$F$2:$F$16,1,0))</f>
        <v>0</v>
      </c>
    </row>
    <row r="114" spans="1:21" ht="17.25" thickBot="1">
      <c r="A114" s="184">
        <f>化學品清單!A114</f>
        <v>0</v>
      </c>
      <c r="B114" s="107">
        <f>化學品清單!B114</f>
        <v>0</v>
      </c>
      <c r="C114" s="107">
        <f>化學品清單!C114</f>
        <v>0</v>
      </c>
      <c r="D114" s="107">
        <f>化學品清單!D114</f>
        <v>0</v>
      </c>
      <c r="E114" s="107"/>
      <c r="F114" s="272" t="e">
        <f>VLOOKUP(A114,毒化物清單!$C$3:$C$359,1,FALSE)</f>
        <v>#N/A</v>
      </c>
      <c r="G114" s="272">
        <f>IF(ISNA(VLOOKUP(B114,毒化物清單!$F$3:$F$359,1,0)),0,VLOOKUP(B114,毒化物清單!$F$3:$F$359,1,0))</f>
        <v>0</v>
      </c>
      <c r="H114" s="185" t="e">
        <f>VLOOKUP(A114,先驅化學品清單!$M$2:$M$19,1,0)</f>
        <v>#N/A</v>
      </c>
      <c r="I114" s="185">
        <f>IF(ISNA(VLOOKUP(B114,先驅化學品清單!$K$2:$K$19,1,0)),0,(VLOOKUP(B114,先驅化學品清單!$K$2:$K$19,1,0)))</f>
        <v>0</v>
      </c>
      <c r="J114" s="185" t="e">
        <f>VLOOKUP(A114,特定化學物質!$C$3:$C$84,1,0)</f>
        <v>#N/A</v>
      </c>
      <c r="K114" s="185">
        <f>IF(ISNA(VLOOKUP(B114,特定化學物質!$D$3:$D$84,1,0)),0,VLOOKUP(B114,特定化學物質!$D$3:$D$84,1,0))</f>
        <v>0</v>
      </c>
      <c r="L114" s="185" t="e">
        <f>VLOOKUP(A114,優先化學品全部清單!$B$2:$B$602,1,0)</f>
        <v>#N/A</v>
      </c>
      <c r="M114" s="185">
        <f>IF(ISNA(VLOOKUP(B114,優先化學品全部清單!$C$2:$C$602,1,0)),0,VLOOKUP(B114,優先化學品全部清單!$C$2:$C$602,1,0))</f>
        <v>0</v>
      </c>
      <c r="N114" s="185" t="e">
        <f>VLOOKUP(A114,有機溶劑化學品!$C$3:$C$59,1,0)</f>
        <v>#N/A</v>
      </c>
      <c r="O114" s="185">
        <f>IF(ISNA(VLOOKUP(B114,有機溶劑化學品!$D$4:$D$59,1,0)),0,VLOOKUP(B114,有機溶劑化學品!$D$4:$D$59,1,0))</f>
        <v>0</v>
      </c>
      <c r="P114" s="185" t="e">
        <f>VLOOKUP(篩選器!A114,環保局統計食安化學藥品113種!$D$2:$D$100,1,0)</f>
        <v>#N/A</v>
      </c>
      <c r="Q114" s="185">
        <f>IF(ISNA(VLOOKUP(B114,環保局統計食安化學藥品113種!$F$2:$F$100,1,0)),0,VLOOKUP(B114,環保局統計食安化學藥品113種!$F$2:$F$100,1,0))</f>
        <v>0</v>
      </c>
      <c r="R114" s="185" t="e">
        <f>VLOOKUP(篩選器!A114,環化局調查36種化學品!$B$2:$B$37,1,0)</f>
        <v>#N/A</v>
      </c>
      <c r="S114" s="186">
        <f>IF(ISNA(VLOOKUP(B114,環化局調查36種化學品!$D$2:$D$37,1,0)),0,VLOOKUP(B114,環化局調查36種化學品!$D$2:$D$37,1,0))</f>
        <v>0</v>
      </c>
      <c r="T114" s="185" t="e">
        <f>VLOOKUP(篩選器!A114,環化局調查36種化學品!$B$2:$B$37,1,0)</f>
        <v>#N/A</v>
      </c>
      <c r="U114" s="186">
        <f>IF(ISNA(VLOOKUP(B114,禁止用於食品及飼料!$F$2:$F$16,1,0)),0,VLOOKUP(B114,禁止用於食品及飼料!$F$2:$F$16,1,0))</f>
        <v>0</v>
      </c>
    </row>
    <row r="115" spans="1:21" ht="17.25" thickBot="1">
      <c r="A115" s="184">
        <f>化學品清單!A115</f>
        <v>0</v>
      </c>
      <c r="B115" s="107">
        <f>化學品清單!B115</f>
        <v>0</v>
      </c>
      <c r="C115" s="107">
        <f>化學品清單!C115</f>
        <v>0</v>
      </c>
      <c r="D115" s="107">
        <f>化學品清單!D115</f>
        <v>0</v>
      </c>
      <c r="E115" s="107"/>
      <c r="F115" s="272" t="e">
        <f>VLOOKUP(A115,毒化物清單!$C$3:$C$359,1,FALSE)</f>
        <v>#N/A</v>
      </c>
      <c r="G115" s="272">
        <f>IF(ISNA(VLOOKUP(B115,毒化物清單!$F$3:$F$359,1,0)),0,VLOOKUP(B115,毒化物清單!$F$3:$F$359,1,0))</f>
        <v>0</v>
      </c>
      <c r="H115" s="185" t="e">
        <f>VLOOKUP(A115,先驅化學品清單!$M$2:$M$19,1,0)</f>
        <v>#N/A</v>
      </c>
      <c r="I115" s="185">
        <f>IF(ISNA(VLOOKUP(B115,先驅化學品清單!$K$2:$K$19,1,0)),0,(VLOOKUP(B115,先驅化學品清單!$K$2:$K$19,1,0)))</f>
        <v>0</v>
      </c>
      <c r="J115" s="185" t="e">
        <f>VLOOKUP(A115,特定化學物質!$C$3:$C$84,1,0)</f>
        <v>#N/A</v>
      </c>
      <c r="K115" s="185">
        <f>IF(ISNA(VLOOKUP(B115,特定化學物質!$D$3:$D$84,1,0)),0,VLOOKUP(B115,特定化學物質!$D$3:$D$84,1,0))</f>
        <v>0</v>
      </c>
      <c r="L115" s="185" t="e">
        <f>VLOOKUP(A115,優先化學品全部清單!$B$2:$B$602,1,0)</f>
        <v>#N/A</v>
      </c>
      <c r="M115" s="185">
        <f>IF(ISNA(VLOOKUP(B115,優先化學品全部清單!$C$2:$C$602,1,0)),0,VLOOKUP(B115,優先化學品全部清單!$C$2:$C$602,1,0))</f>
        <v>0</v>
      </c>
      <c r="N115" s="185" t="e">
        <f>VLOOKUP(A115,有機溶劑化學品!$C$3:$C$59,1,0)</f>
        <v>#N/A</v>
      </c>
      <c r="O115" s="185">
        <f>IF(ISNA(VLOOKUP(B115,有機溶劑化學品!$D$4:$D$59,1,0)),0,VLOOKUP(B115,有機溶劑化學品!$D$4:$D$59,1,0))</f>
        <v>0</v>
      </c>
      <c r="P115" s="185" t="e">
        <f>VLOOKUP(篩選器!A115,環保局統計食安化學藥品113種!$D$2:$D$100,1,0)</f>
        <v>#N/A</v>
      </c>
      <c r="Q115" s="185">
        <f>IF(ISNA(VLOOKUP(B115,環保局統計食安化學藥品113種!$F$2:$F$100,1,0)),0,VLOOKUP(B115,環保局統計食安化學藥品113種!$F$2:$F$100,1,0))</f>
        <v>0</v>
      </c>
      <c r="R115" s="185" t="e">
        <f>VLOOKUP(篩選器!A115,環化局調查36種化學品!$B$2:$B$37,1,0)</f>
        <v>#N/A</v>
      </c>
      <c r="S115" s="186">
        <f>IF(ISNA(VLOOKUP(B115,環化局調查36種化學品!$D$2:$D$37,1,0)),0,VLOOKUP(B115,環化局調查36種化學品!$D$2:$D$37,1,0))</f>
        <v>0</v>
      </c>
      <c r="T115" s="185" t="e">
        <f>VLOOKUP(篩選器!A115,環化局調查36種化學品!$B$2:$B$37,1,0)</f>
        <v>#N/A</v>
      </c>
      <c r="U115" s="186">
        <f>IF(ISNA(VLOOKUP(B115,禁止用於食品及飼料!$F$2:$F$16,1,0)),0,VLOOKUP(B115,禁止用於食品及飼料!$F$2:$F$16,1,0))</f>
        <v>0</v>
      </c>
    </row>
    <row r="116" spans="1:21" ht="17.25" thickBot="1">
      <c r="A116" s="184">
        <f>化學品清單!A116</f>
        <v>0</v>
      </c>
      <c r="B116" s="107">
        <f>化學品清單!B116</f>
        <v>0</v>
      </c>
      <c r="C116" s="107">
        <f>化學品清單!C116</f>
        <v>0</v>
      </c>
      <c r="D116" s="107">
        <f>化學品清單!D116</f>
        <v>0</v>
      </c>
      <c r="E116" s="107"/>
      <c r="F116" s="272" t="e">
        <f>VLOOKUP(A116,毒化物清單!$C$3:$C$359,1,FALSE)</f>
        <v>#N/A</v>
      </c>
      <c r="G116" s="272">
        <f>IF(ISNA(VLOOKUP(B116,毒化物清單!$F$3:$F$359,1,0)),0,VLOOKUP(B116,毒化物清單!$F$3:$F$359,1,0))</f>
        <v>0</v>
      </c>
      <c r="H116" s="185" t="e">
        <f>VLOOKUP(A116,先驅化學品清單!$M$2:$M$19,1,0)</f>
        <v>#N/A</v>
      </c>
      <c r="I116" s="185">
        <f>IF(ISNA(VLOOKUP(B116,先驅化學品清單!$K$2:$K$19,1,0)),0,(VLOOKUP(B116,先驅化學品清單!$K$2:$K$19,1,0)))</f>
        <v>0</v>
      </c>
      <c r="J116" s="185" t="e">
        <f>VLOOKUP(A116,特定化學物質!$C$3:$C$84,1,0)</f>
        <v>#N/A</v>
      </c>
      <c r="K116" s="185">
        <f>IF(ISNA(VLOOKUP(B116,特定化學物質!$D$3:$D$84,1,0)),0,VLOOKUP(B116,特定化學物質!$D$3:$D$84,1,0))</f>
        <v>0</v>
      </c>
      <c r="L116" s="185" t="e">
        <f>VLOOKUP(A116,優先化學品全部清單!$B$2:$B$602,1,0)</f>
        <v>#N/A</v>
      </c>
      <c r="M116" s="185">
        <f>IF(ISNA(VLOOKUP(B116,優先化學品全部清單!$C$2:$C$602,1,0)),0,VLOOKUP(B116,優先化學品全部清單!$C$2:$C$602,1,0))</f>
        <v>0</v>
      </c>
      <c r="N116" s="185" t="e">
        <f>VLOOKUP(A116,有機溶劑化學品!$C$3:$C$59,1,0)</f>
        <v>#N/A</v>
      </c>
      <c r="O116" s="185">
        <f>IF(ISNA(VLOOKUP(B116,有機溶劑化學品!$D$4:$D$59,1,0)),0,VLOOKUP(B116,有機溶劑化學品!$D$4:$D$59,1,0))</f>
        <v>0</v>
      </c>
      <c r="P116" s="185" t="e">
        <f>VLOOKUP(篩選器!A116,環保局統計食安化學藥品113種!$D$2:$D$100,1,0)</f>
        <v>#N/A</v>
      </c>
      <c r="Q116" s="185">
        <f>IF(ISNA(VLOOKUP(B116,環保局統計食安化學藥品113種!$F$2:$F$100,1,0)),0,VLOOKUP(B116,環保局統計食安化學藥品113種!$F$2:$F$100,1,0))</f>
        <v>0</v>
      </c>
      <c r="R116" s="185" t="e">
        <f>VLOOKUP(篩選器!A116,環化局調查36種化學品!$B$2:$B$37,1,0)</f>
        <v>#N/A</v>
      </c>
      <c r="S116" s="186">
        <f>IF(ISNA(VLOOKUP(B116,環化局調查36種化學品!$D$2:$D$37,1,0)),0,VLOOKUP(B116,環化局調查36種化學品!$D$2:$D$37,1,0))</f>
        <v>0</v>
      </c>
      <c r="T116" s="185" t="e">
        <f>VLOOKUP(篩選器!A116,環化局調查36種化學品!$B$2:$B$37,1,0)</f>
        <v>#N/A</v>
      </c>
      <c r="U116" s="186">
        <f>IF(ISNA(VLOOKUP(B116,禁止用於食品及飼料!$F$2:$F$16,1,0)),0,VLOOKUP(B116,禁止用於食品及飼料!$F$2:$F$16,1,0))</f>
        <v>0</v>
      </c>
    </row>
    <row r="117" spans="1:21" ht="17.25" thickBot="1">
      <c r="A117" s="184">
        <f>化學品清單!A117</f>
        <v>0</v>
      </c>
      <c r="B117" s="107">
        <f>化學品清單!B117</f>
        <v>0</v>
      </c>
      <c r="C117" s="107">
        <f>化學品清單!C117</f>
        <v>0</v>
      </c>
      <c r="D117" s="107">
        <f>化學品清單!D117</f>
        <v>0</v>
      </c>
      <c r="E117" s="107"/>
      <c r="F117" s="272" t="e">
        <f>VLOOKUP(A117,毒化物清單!$C$3:$C$359,1,FALSE)</f>
        <v>#N/A</v>
      </c>
      <c r="G117" s="272">
        <f>IF(ISNA(VLOOKUP(B117,毒化物清單!$F$3:$F$359,1,0)),0,VLOOKUP(B117,毒化物清單!$F$3:$F$359,1,0))</f>
        <v>0</v>
      </c>
      <c r="H117" s="185" t="e">
        <f>VLOOKUP(A117,先驅化學品清單!$M$2:$M$19,1,0)</f>
        <v>#N/A</v>
      </c>
      <c r="I117" s="185">
        <f>IF(ISNA(VLOOKUP(B117,先驅化學品清單!$K$2:$K$19,1,0)),0,(VLOOKUP(B117,先驅化學品清單!$K$2:$K$19,1,0)))</f>
        <v>0</v>
      </c>
      <c r="J117" s="185" t="e">
        <f>VLOOKUP(A117,特定化學物質!$C$3:$C$84,1,0)</f>
        <v>#N/A</v>
      </c>
      <c r="K117" s="185">
        <f>IF(ISNA(VLOOKUP(B117,特定化學物質!$D$3:$D$84,1,0)),0,VLOOKUP(B117,特定化學物質!$D$3:$D$84,1,0))</f>
        <v>0</v>
      </c>
      <c r="L117" s="185" t="e">
        <f>VLOOKUP(A117,優先化學品全部清單!$B$2:$B$602,1,0)</f>
        <v>#N/A</v>
      </c>
      <c r="M117" s="185">
        <f>IF(ISNA(VLOOKUP(B117,優先化學品全部清單!$C$2:$C$602,1,0)),0,VLOOKUP(B117,優先化學品全部清單!$C$2:$C$602,1,0))</f>
        <v>0</v>
      </c>
      <c r="N117" s="185" t="e">
        <f>VLOOKUP(A117,有機溶劑化學品!$C$3:$C$59,1,0)</f>
        <v>#N/A</v>
      </c>
      <c r="O117" s="185">
        <f>IF(ISNA(VLOOKUP(B117,有機溶劑化學品!$D$4:$D$59,1,0)),0,VLOOKUP(B117,有機溶劑化學品!$D$4:$D$59,1,0))</f>
        <v>0</v>
      </c>
      <c r="P117" s="185" t="e">
        <f>VLOOKUP(篩選器!A117,環保局統計食安化學藥品113種!$D$2:$D$100,1,0)</f>
        <v>#N/A</v>
      </c>
      <c r="Q117" s="185">
        <f>IF(ISNA(VLOOKUP(B117,環保局統計食安化學藥品113種!$F$2:$F$100,1,0)),0,VLOOKUP(B117,環保局統計食安化學藥品113種!$F$2:$F$100,1,0))</f>
        <v>0</v>
      </c>
      <c r="R117" s="185" t="e">
        <f>VLOOKUP(篩選器!A117,環化局調查36種化學品!$B$2:$B$37,1,0)</f>
        <v>#N/A</v>
      </c>
      <c r="S117" s="186">
        <f>IF(ISNA(VLOOKUP(B117,環化局調查36種化學品!$D$2:$D$37,1,0)),0,VLOOKUP(B117,環化局調查36種化學品!$D$2:$D$37,1,0))</f>
        <v>0</v>
      </c>
      <c r="T117" s="185" t="e">
        <f>VLOOKUP(篩選器!A117,環化局調查36種化學品!$B$2:$B$37,1,0)</f>
        <v>#N/A</v>
      </c>
      <c r="U117" s="186">
        <f>IF(ISNA(VLOOKUP(B117,禁止用於食品及飼料!$F$2:$F$16,1,0)),0,VLOOKUP(B117,禁止用於食品及飼料!$F$2:$F$16,1,0))</f>
        <v>0</v>
      </c>
    </row>
    <row r="118" spans="1:21" ht="17.25" thickBot="1">
      <c r="A118" s="184">
        <f>化學品清單!A118</f>
        <v>0</v>
      </c>
      <c r="B118" s="107">
        <f>化學品清單!B118</f>
        <v>0</v>
      </c>
      <c r="C118" s="107">
        <f>化學品清單!C118</f>
        <v>0</v>
      </c>
      <c r="D118" s="107">
        <f>化學品清單!D118</f>
        <v>0</v>
      </c>
      <c r="E118" s="107"/>
      <c r="F118" s="272" t="e">
        <f>VLOOKUP(A118,毒化物清單!$C$3:$C$359,1,FALSE)</f>
        <v>#N/A</v>
      </c>
      <c r="G118" s="272">
        <f>IF(ISNA(VLOOKUP(B118,毒化物清單!$F$3:$F$359,1,0)),0,VLOOKUP(B118,毒化物清單!$F$3:$F$359,1,0))</f>
        <v>0</v>
      </c>
      <c r="H118" s="185" t="e">
        <f>VLOOKUP(A118,先驅化學品清單!$M$2:$M$19,1,0)</f>
        <v>#N/A</v>
      </c>
      <c r="I118" s="185">
        <f>IF(ISNA(VLOOKUP(B118,先驅化學品清單!$K$2:$K$19,1,0)),0,(VLOOKUP(B118,先驅化學品清單!$K$2:$K$19,1,0)))</f>
        <v>0</v>
      </c>
      <c r="J118" s="185" t="e">
        <f>VLOOKUP(A118,特定化學物質!$C$3:$C$84,1,0)</f>
        <v>#N/A</v>
      </c>
      <c r="K118" s="185">
        <f>IF(ISNA(VLOOKUP(B118,特定化學物質!$D$3:$D$84,1,0)),0,VLOOKUP(B118,特定化學物質!$D$3:$D$84,1,0))</f>
        <v>0</v>
      </c>
      <c r="L118" s="185" t="e">
        <f>VLOOKUP(A118,優先化學品全部清單!$B$2:$B$602,1,0)</f>
        <v>#N/A</v>
      </c>
      <c r="M118" s="185">
        <f>IF(ISNA(VLOOKUP(B118,優先化學品全部清單!$C$2:$C$602,1,0)),0,VLOOKUP(B118,優先化學品全部清單!$C$2:$C$602,1,0))</f>
        <v>0</v>
      </c>
      <c r="N118" s="185" t="e">
        <f>VLOOKUP(A118,有機溶劑化學品!$C$3:$C$59,1,0)</f>
        <v>#N/A</v>
      </c>
      <c r="O118" s="185">
        <f>IF(ISNA(VLOOKUP(B118,有機溶劑化學品!$D$4:$D$59,1,0)),0,VLOOKUP(B118,有機溶劑化學品!$D$4:$D$59,1,0))</f>
        <v>0</v>
      </c>
      <c r="P118" s="185" t="e">
        <f>VLOOKUP(篩選器!A118,環保局統計食安化學藥品113種!$D$2:$D$100,1,0)</f>
        <v>#N/A</v>
      </c>
      <c r="Q118" s="185">
        <f>IF(ISNA(VLOOKUP(B118,環保局統計食安化學藥品113種!$F$2:$F$100,1,0)),0,VLOOKUP(B118,環保局統計食安化學藥品113種!$F$2:$F$100,1,0))</f>
        <v>0</v>
      </c>
      <c r="R118" s="185" t="e">
        <f>VLOOKUP(篩選器!A118,環化局調查36種化學品!$B$2:$B$37,1,0)</f>
        <v>#N/A</v>
      </c>
      <c r="S118" s="186">
        <f>IF(ISNA(VLOOKUP(B118,環化局調查36種化學品!$D$2:$D$37,1,0)),0,VLOOKUP(B118,環化局調查36種化學品!$D$2:$D$37,1,0))</f>
        <v>0</v>
      </c>
      <c r="T118" s="185" t="e">
        <f>VLOOKUP(篩選器!A118,環化局調查36種化學品!$B$2:$B$37,1,0)</f>
        <v>#N/A</v>
      </c>
      <c r="U118" s="186">
        <f>IF(ISNA(VLOOKUP(B118,禁止用於食品及飼料!$F$2:$F$16,1,0)),0,VLOOKUP(B118,禁止用於食品及飼料!$F$2:$F$16,1,0))</f>
        <v>0</v>
      </c>
    </row>
    <row r="119" spans="1:21" ht="17.25" thickBot="1">
      <c r="A119" s="184">
        <f>化學品清單!A119</f>
        <v>0</v>
      </c>
      <c r="B119" s="107">
        <f>化學品清單!B119</f>
        <v>0</v>
      </c>
      <c r="C119" s="107">
        <f>化學品清單!C119</f>
        <v>0</v>
      </c>
      <c r="D119" s="107">
        <f>化學品清單!D119</f>
        <v>0</v>
      </c>
      <c r="E119" s="107"/>
      <c r="F119" s="272" t="e">
        <f>VLOOKUP(A119,毒化物清單!$C$3:$C$359,1,FALSE)</f>
        <v>#N/A</v>
      </c>
      <c r="G119" s="272">
        <f>IF(ISNA(VLOOKUP(B119,毒化物清單!$F$3:$F$359,1,0)),0,VLOOKUP(B119,毒化物清單!$F$3:$F$359,1,0))</f>
        <v>0</v>
      </c>
      <c r="H119" s="185" t="e">
        <f>VLOOKUP(A119,先驅化學品清單!$M$2:$M$19,1,0)</f>
        <v>#N/A</v>
      </c>
      <c r="I119" s="185">
        <f>IF(ISNA(VLOOKUP(B119,先驅化學品清單!$K$2:$K$19,1,0)),0,(VLOOKUP(B119,先驅化學品清單!$K$2:$K$19,1,0)))</f>
        <v>0</v>
      </c>
      <c r="J119" s="185" t="e">
        <f>VLOOKUP(A119,特定化學物質!$C$3:$C$84,1,0)</f>
        <v>#N/A</v>
      </c>
      <c r="K119" s="185">
        <f>IF(ISNA(VLOOKUP(B119,特定化學物質!$D$3:$D$84,1,0)),0,VLOOKUP(B119,特定化學物質!$D$3:$D$84,1,0))</f>
        <v>0</v>
      </c>
      <c r="L119" s="185" t="e">
        <f>VLOOKUP(A119,優先化學品全部清單!$B$2:$B$602,1,0)</f>
        <v>#N/A</v>
      </c>
      <c r="M119" s="185">
        <f>IF(ISNA(VLOOKUP(B119,優先化學品全部清單!$C$2:$C$602,1,0)),0,VLOOKUP(B119,優先化學品全部清單!$C$2:$C$602,1,0))</f>
        <v>0</v>
      </c>
      <c r="N119" s="185" t="e">
        <f>VLOOKUP(A119,有機溶劑化學品!$C$3:$C$59,1,0)</f>
        <v>#N/A</v>
      </c>
      <c r="O119" s="185">
        <f>IF(ISNA(VLOOKUP(B119,有機溶劑化學品!$D$4:$D$59,1,0)),0,VLOOKUP(B119,有機溶劑化學品!$D$4:$D$59,1,0))</f>
        <v>0</v>
      </c>
      <c r="P119" s="185" t="e">
        <f>VLOOKUP(篩選器!A119,環保局統計食安化學藥品113種!$D$2:$D$100,1,0)</f>
        <v>#N/A</v>
      </c>
      <c r="Q119" s="185">
        <f>IF(ISNA(VLOOKUP(B119,環保局統計食安化學藥品113種!$F$2:$F$100,1,0)),0,VLOOKUP(B119,環保局統計食安化學藥品113種!$F$2:$F$100,1,0))</f>
        <v>0</v>
      </c>
      <c r="R119" s="185" t="e">
        <f>VLOOKUP(篩選器!A119,環化局調查36種化學品!$B$2:$B$37,1,0)</f>
        <v>#N/A</v>
      </c>
      <c r="S119" s="186">
        <f>IF(ISNA(VLOOKUP(B119,環化局調查36種化學品!$D$2:$D$37,1,0)),0,VLOOKUP(B119,環化局調查36種化學品!$D$2:$D$37,1,0))</f>
        <v>0</v>
      </c>
      <c r="T119" s="185" t="e">
        <f>VLOOKUP(篩選器!A119,環化局調查36種化學品!$B$2:$B$37,1,0)</f>
        <v>#N/A</v>
      </c>
      <c r="U119" s="186">
        <f>IF(ISNA(VLOOKUP(B119,禁止用於食品及飼料!$F$2:$F$16,1,0)),0,VLOOKUP(B119,禁止用於食品及飼料!$F$2:$F$16,1,0))</f>
        <v>0</v>
      </c>
    </row>
    <row r="120" spans="1:21" ht="17.25" thickBot="1">
      <c r="A120" s="184">
        <f>化學品清單!A120</f>
        <v>0</v>
      </c>
      <c r="B120" s="107">
        <f>化學品清單!B120</f>
        <v>0</v>
      </c>
      <c r="C120" s="107">
        <f>化學品清單!C120</f>
        <v>0</v>
      </c>
      <c r="D120" s="107">
        <f>化學品清單!D120</f>
        <v>0</v>
      </c>
      <c r="E120" s="107"/>
      <c r="F120" s="272" t="e">
        <f>VLOOKUP(A120,毒化物清單!$C$3:$C$359,1,FALSE)</f>
        <v>#N/A</v>
      </c>
      <c r="G120" s="272">
        <f>IF(ISNA(VLOOKUP(B120,毒化物清單!$F$3:$F$359,1,0)),0,VLOOKUP(B120,毒化物清單!$F$3:$F$359,1,0))</f>
        <v>0</v>
      </c>
      <c r="H120" s="185" t="e">
        <f>VLOOKUP(A120,先驅化學品清單!$M$2:$M$19,1,0)</f>
        <v>#N/A</v>
      </c>
      <c r="I120" s="185">
        <f>IF(ISNA(VLOOKUP(B120,先驅化學品清單!$K$2:$K$19,1,0)),0,(VLOOKUP(B120,先驅化學品清單!$K$2:$K$19,1,0)))</f>
        <v>0</v>
      </c>
      <c r="J120" s="185" t="e">
        <f>VLOOKUP(A120,特定化學物質!$C$3:$C$84,1,0)</f>
        <v>#N/A</v>
      </c>
      <c r="K120" s="185">
        <f>IF(ISNA(VLOOKUP(B120,特定化學物質!$D$3:$D$84,1,0)),0,VLOOKUP(B120,特定化學物質!$D$3:$D$84,1,0))</f>
        <v>0</v>
      </c>
      <c r="L120" s="185" t="e">
        <f>VLOOKUP(A120,優先化學品全部清單!$B$2:$B$602,1,0)</f>
        <v>#N/A</v>
      </c>
      <c r="M120" s="185">
        <f>IF(ISNA(VLOOKUP(B120,優先化學品全部清單!$C$2:$C$602,1,0)),0,VLOOKUP(B120,優先化學品全部清單!$C$2:$C$602,1,0))</f>
        <v>0</v>
      </c>
      <c r="N120" s="185" t="e">
        <f>VLOOKUP(A120,有機溶劑化學品!$C$3:$C$59,1,0)</f>
        <v>#N/A</v>
      </c>
      <c r="O120" s="185">
        <f>IF(ISNA(VLOOKUP(B120,有機溶劑化學品!$D$4:$D$59,1,0)),0,VLOOKUP(B120,有機溶劑化學品!$D$4:$D$59,1,0))</f>
        <v>0</v>
      </c>
      <c r="P120" s="185" t="e">
        <f>VLOOKUP(篩選器!A120,環保局統計食安化學藥品113種!$D$2:$D$100,1,0)</f>
        <v>#N/A</v>
      </c>
      <c r="Q120" s="185">
        <f>IF(ISNA(VLOOKUP(B120,環保局統計食安化學藥品113種!$F$2:$F$100,1,0)),0,VLOOKUP(B120,環保局統計食安化學藥品113種!$F$2:$F$100,1,0))</f>
        <v>0</v>
      </c>
      <c r="R120" s="185" t="e">
        <f>VLOOKUP(篩選器!A120,環化局調查36種化學品!$B$2:$B$37,1,0)</f>
        <v>#N/A</v>
      </c>
      <c r="S120" s="186">
        <f>IF(ISNA(VLOOKUP(B120,環化局調查36種化學品!$D$2:$D$37,1,0)),0,VLOOKUP(B120,環化局調查36種化學品!$D$2:$D$37,1,0))</f>
        <v>0</v>
      </c>
      <c r="T120" s="185" t="e">
        <f>VLOOKUP(篩選器!A120,環化局調查36種化學品!$B$2:$B$37,1,0)</f>
        <v>#N/A</v>
      </c>
      <c r="U120" s="186">
        <f>IF(ISNA(VLOOKUP(B120,禁止用於食品及飼料!$F$2:$F$16,1,0)),0,VLOOKUP(B120,禁止用於食品及飼料!$F$2:$F$16,1,0))</f>
        <v>0</v>
      </c>
    </row>
    <row r="121" spans="1:21" ht="17.25" thickBot="1">
      <c r="A121" s="184">
        <f>化學品清單!A121</f>
        <v>0</v>
      </c>
      <c r="B121" s="107">
        <f>化學品清單!B121</f>
        <v>0</v>
      </c>
      <c r="C121" s="107">
        <f>化學品清單!C121</f>
        <v>0</v>
      </c>
      <c r="D121" s="107">
        <f>化學品清單!D121</f>
        <v>0</v>
      </c>
      <c r="E121" s="107"/>
      <c r="F121" s="272" t="e">
        <f>VLOOKUP(A121,毒化物清單!$C$3:$C$359,1,FALSE)</f>
        <v>#N/A</v>
      </c>
      <c r="G121" s="272">
        <f>IF(ISNA(VLOOKUP(B121,毒化物清單!$F$3:$F$359,1,0)),0,VLOOKUP(B121,毒化物清單!$F$3:$F$359,1,0))</f>
        <v>0</v>
      </c>
      <c r="H121" s="185" t="e">
        <f>VLOOKUP(A121,先驅化學品清單!$M$2:$M$19,1,0)</f>
        <v>#N/A</v>
      </c>
      <c r="I121" s="185">
        <f>IF(ISNA(VLOOKUP(B121,先驅化學品清單!$K$2:$K$19,1,0)),0,(VLOOKUP(B121,先驅化學品清單!$K$2:$K$19,1,0)))</f>
        <v>0</v>
      </c>
      <c r="J121" s="185" t="e">
        <f>VLOOKUP(A121,特定化學物質!$C$3:$C$84,1,0)</f>
        <v>#N/A</v>
      </c>
      <c r="K121" s="185">
        <f>IF(ISNA(VLOOKUP(B121,特定化學物質!$D$3:$D$84,1,0)),0,VLOOKUP(B121,特定化學物質!$D$3:$D$84,1,0))</f>
        <v>0</v>
      </c>
      <c r="L121" s="185" t="e">
        <f>VLOOKUP(A121,優先化學品全部清單!$B$2:$B$602,1,0)</f>
        <v>#N/A</v>
      </c>
      <c r="M121" s="185">
        <f>IF(ISNA(VLOOKUP(B121,優先化學品全部清單!$C$2:$C$602,1,0)),0,VLOOKUP(B121,優先化學品全部清單!$C$2:$C$602,1,0))</f>
        <v>0</v>
      </c>
      <c r="N121" s="185" t="e">
        <f>VLOOKUP(A121,有機溶劑化學品!$C$3:$C$59,1,0)</f>
        <v>#N/A</v>
      </c>
      <c r="O121" s="185">
        <f>IF(ISNA(VLOOKUP(B121,有機溶劑化學品!$D$4:$D$59,1,0)),0,VLOOKUP(B121,有機溶劑化學品!$D$4:$D$59,1,0))</f>
        <v>0</v>
      </c>
      <c r="P121" s="185" t="e">
        <f>VLOOKUP(篩選器!A121,環保局統計食安化學藥品113種!$D$2:$D$100,1,0)</f>
        <v>#N/A</v>
      </c>
      <c r="Q121" s="185">
        <f>IF(ISNA(VLOOKUP(B121,環保局統計食安化學藥品113種!$F$2:$F$100,1,0)),0,VLOOKUP(B121,環保局統計食安化學藥品113種!$F$2:$F$100,1,0))</f>
        <v>0</v>
      </c>
      <c r="R121" s="185" t="e">
        <f>VLOOKUP(篩選器!A121,環化局調查36種化學品!$B$2:$B$37,1,0)</f>
        <v>#N/A</v>
      </c>
      <c r="S121" s="186">
        <f>IF(ISNA(VLOOKUP(B121,環化局調查36種化學品!$D$2:$D$37,1,0)),0,VLOOKUP(B121,環化局調查36種化學品!$D$2:$D$37,1,0))</f>
        <v>0</v>
      </c>
      <c r="T121" s="185" t="e">
        <f>VLOOKUP(篩選器!A121,環化局調查36種化學品!$B$2:$B$37,1,0)</f>
        <v>#N/A</v>
      </c>
      <c r="U121" s="186">
        <f>IF(ISNA(VLOOKUP(B121,禁止用於食品及飼料!$F$2:$F$16,1,0)),0,VLOOKUP(B121,禁止用於食品及飼料!$F$2:$F$16,1,0))</f>
        <v>0</v>
      </c>
    </row>
    <row r="122" spans="1:21" ht="17.25" thickBot="1">
      <c r="A122" s="184">
        <f>化學品清單!A122</f>
        <v>0</v>
      </c>
      <c r="B122" s="107">
        <f>化學品清單!B122</f>
        <v>0</v>
      </c>
      <c r="C122" s="107">
        <f>化學品清單!C122</f>
        <v>0</v>
      </c>
      <c r="D122" s="107">
        <f>化學品清單!D122</f>
        <v>0</v>
      </c>
      <c r="E122" s="107"/>
      <c r="F122" s="272" t="e">
        <f>VLOOKUP(A122,毒化物清單!$C$3:$C$359,1,FALSE)</f>
        <v>#N/A</v>
      </c>
      <c r="G122" s="272">
        <f>IF(ISNA(VLOOKUP(B122,毒化物清單!$F$3:$F$359,1,0)),0,VLOOKUP(B122,毒化物清單!$F$3:$F$359,1,0))</f>
        <v>0</v>
      </c>
      <c r="H122" s="185" t="e">
        <f>VLOOKUP(A122,先驅化學品清單!$M$2:$M$19,1,0)</f>
        <v>#N/A</v>
      </c>
      <c r="I122" s="185">
        <f>IF(ISNA(VLOOKUP(B122,先驅化學品清單!$K$2:$K$19,1,0)),0,(VLOOKUP(B122,先驅化學品清單!$K$2:$K$19,1,0)))</f>
        <v>0</v>
      </c>
      <c r="J122" s="185" t="e">
        <f>VLOOKUP(A122,特定化學物質!$C$3:$C$84,1,0)</f>
        <v>#N/A</v>
      </c>
      <c r="K122" s="185">
        <f>IF(ISNA(VLOOKUP(B122,特定化學物質!$D$3:$D$84,1,0)),0,VLOOKUP(B122,特定化學物質!$D$3:$D$84,1,0))</f>
        <v>0</v>
      </c>
      <c r="L122" s="185" t="e">
        <f>VLOOKUP(A122,優先化學品全部清單!$B$2:$B$602,1,0)</f>
        <v>#N/A</v>
      </c>
      <c r="M122" s="185">
        <f>IF(ISNA(VLOOKUP(B122,優先化學品全部清單!$C$2:$C$602,1,0)),0,VLOOKUP(B122,優先化學品全部清單!$C$2:$C$602,1,0))</f>
        <v>0</v>
      </c>
      <c r="N122" s="185" t="e">
        <f>VLOOKUP(A122,有機溶劑化學品!$C$3:$C$59,1,0)</f>
        <v>#N/A</v>
      </c>
      <c r="O122" s="185">
        <f>IF(ISNA(VLOOKUP(B122,有機溶劑化學品!$D$4:$D$59,1,0)),0,VLOOKUP(B122,有機溶劑化學品!$D$4:$D$59,1,0))</f>
        <v>0</v>
      </c>
      <c r="P122" s="185" t="e">
        <f>VLOOKUP(篩選器!A122,環保局統計食安化學藥品113種!$D$2:$D$100,1,0)</f>
        <v>#N/A</v>
      </c>
      <c r="Q122" s="185">
        <f>IF(ISNA(VLOOKUP(B122,環保局統計食安化學藥品113種!$F$2:$F$100,1,0)),0,VLOOKUP(B122,環保局統計食安化學藥品113種!$F$2:$F$100,1,0))</f>
        <v>0</v>
      </c>
      <c r="R122" s="185" t="e">
        <f>VLOOKUP(篩選器!A122,環化局調查36種化學品!$B$2:$B$37,1,0)</f>
        <v>#N/A</v>
      </c>
      <c r="S122" s="186">
        <f>IF(ISNA(VLOOKUP(B122,環化局調查36種化學品!$D$2:$D$37,1,0)),0,VLOOKUP(B122,環化局調查36種化學品!$D$2:$D$37,1,0))</f>
        <v>0</v>
      </c>
      <c r="T122" s="185" t="e">
        <f>VLOOKUP(篩選器!A122,環化局調查36種化學品!$B$2:$B$37,1,0)</f>
        <v>#N/A</v>
      </c>
      <c r="U122" s="186">
        <f>IF(ISNA(VLOOKUP(B122,禁止用於食品及飼料!$F$2:$F$16,1,0)),0,VLOOKUP(B122,禁止用於食品及飼料!$F$2:$F$16,1,0))</f>
        <v>0</v>
      </c>
    </row>
    <row r="123" spans="1:21" ht="17.25" thickBot="1">
      <c r="A123" s="184">
        <f>化學品清單!A123</f>
        <v>0</v>
      </c>
      <c r="B123" s="107">
        <f>化學品清單!B123</f>
        <v>0</v>
      </c>
      <c r="C123" s="107">
        <f>化學品清單!C123</f>
        <v>0</v>
      </c>
      <c r="D123" s="107">
        <f>化學品清單!D123</f>
        <v>0</v>
      </c>
      <c r="E123" s="107"/>
      <c r="F123" s="272" t="e">
        <f>VLOOKUP(A123,毒化物清單!$C$3:$C$359,1,FALSE)</f>
        <v>#N/A</v>
      </c>
      <c r="G123" s="272">
        <f>IF(ISNA(VLOOKUP(B123,毒化物清單!$F$3:$F$359,1,0)),0,VLOOKUP(B123,毒化物清單!$F$3:$F$359,1,0))</f>
        <v>0</v>
      </c>
      <c r="H123" s="185" t="e">
        <f>VLOOKUP(A123,先驅化學品清單!$M$2:$M$19,1,0)</f>
        <v>#N/A</v>
      </c>
      <c r="I123" s="185">
        <f>IF(ISNA(VLOOKUP(B123,先驅化學品清單!$K$2:$K$19,1,0)),0,(VLOOKUP(B123,先驅化學品清單!$K$2:$K$19,1,0)))</f>
        <v>0</v>
      </c>
      <c r="J123" s="185" t="e">
        <f>VLOOKUP(A123,特定化學物質!$C$3:$C$84,1,0)</f>
        <v>#N/A</v>
      </c>
      <c r="K123" s="185">
        <f>IF(ISNA(VLOOKUP(B123,特定化學物質!$D$3:$D$84,1,0)),0,VLOOKUP(B123,特定化學物質!$D$3:$D$84,1,0))</f>
        <v>0</v>
      </c>
      <c r="L123" s="185" t="e">
        <f>VLOOKUP(A123,優先化學品全部清單!$B$2:$B$602,1,0)</f>
        <v>#N/A</v>
      </c>
      <c r="M123" s="185">
        <f>IF(ISNA(VLOOKUP(B123,優先化學品全部清單!$C$2:$C$602,1,0)),0,VLOOKUP(B123,優先化學品全部清單!$C$2:$C$602,1,0))</f>
        <v>0</v>
      </c>
      <c r="N123" s="185" t="e">
        <f>VLOOKUP(A123,有機溶劑化學品!$C$3:$C$59,1,0)</f>
        <v>#N/A</v>
      </c>
      <c r="O123" s="185">
        <f>IF(ISNA(VLOOKUP(B123,有機溶劑化學品!$D$4:$D$59,1,0)),0,VLOOKUP(B123,有機溶劑化學品!$D$4:$D$59,1,0))</f>
        <v>0</v>
      </c>
      <c r="P123" s="185" t="e">
        <f>VLOOKUP(篩選器!A123,環保局統計食安化學藥品113種!$D$2:$D$100,1,0)</f>
        <v>#N/A</v>
      </c>
      <c r="Q123" s="185">
        <f>IF(ISNA(VLOOKUP(B123,環保局統計食安化學藥品113種!$F$2:$F$100,1,0)),0,VLOOKUP(B123,環保局統計食安化學藥品113種!$F$2:$F$100,1,0))</f>
        <v>0</v>
      </c>
      <c r="R123" s="185" t="e">
        <f>VLOOKUP(篩選器!A123,環化局調查36種化學品!$B$2:$B$37,1,0)</f>
        <v>#N/A</v>
      </c>
      <c r="S123" s="186">
        <f>IF(ISNA(VLOOKUP(B123,環化局調查36種化學品!$D$2:$D$37,1,0)),0,VLOOKUP(B123,環化局調查36種化學品!$D$2:$D$37,1,0))</f>
        <v>0</v>
      </c>
      <c r="T123" s="185" t="e">
        <f>VLOOKUP(篩選器!A123,環化局調查36種化學品!$B$2:$B$37,1,0)</f>
        <v>#N/A</v>
      </c>
      <c r="U123" s="186">
        <f>IF(ISNA(VLOOKUP(B123,禁止用於食品及飼料!$F$2:$F$16,1,0)),0,VLOOKUP(B123,禁止用於食品及飼料!$F$2:$F$16,1,0))</f>
        <v>0</v>
      </c>
    </row>
    <row r="124" spans="1:21" ht="17.25" thickBot="1">
      <c r="A124" s="184">
        <f>化學品清單!A124</f>
        <v>0</v>
      </c>
      <c r="B124" s="107">
        <f>化學品清單!B124</f>
        <v>0</v>
      </c>
      <c r="C124" s="107">
        <f>化學品清單!C124</f>
        <v>0</v>
      </c>
      <c r="D124" s="107">
        <f>化學品清單!D124</f>
        <v>0</v>
      </c>
      <c r="E124" s="107"/>
      <c r="F124" s="272" t="e">
        <f>VLOOKUP(A124,毒化物清單!$C$3:$C$359,1,FALSE)</f>
        <v>#N/A</v>
      </c>
      <c r="G124" s="272">
        <f>IF(ISNA(VLOOKUP(B124,毒化物清單!$F$3:$F$359,1,0)),0,VLOOKUP(B124,毒化物清單!$F$3:$F$359,1,0))</f>
        <v>0</v>
      </c>
      <c r="H124" s="185" t="e">
        <f>VLOOKUP(A124,先驅化學品清單!$M$2:$M$19,1,0)</f>
        <v>#N/A</v>
      </c>
      <c r="I124" s="185">
        <f>IF(ISNA(VLOOKUP(B124,先驅化學品清單!$K$2:$K$19,1,0)),0,(VLOOKUP(B124,先驅化學品清單!$K$2:$K$19,1,0)))</f>
        <v>0</v>
      </c>
      <c r="J124" s="185" t="e">
        <f>VLOOKUP(A124,特定化學物質!$C$3:$C$84,1,0)</f>
        <v>#N/A</v>
      </c>
      <c r="K124" s="185">
        <f>IF(ISNA(VLOOKUP(B124,特定化學物質!$D$3:$D$84,1,0)),0,VLOOKUP(B124,特定化學物質!$D$3:$D$84,1,0))</f>
        <v>0</v>
      </c>
      <c r="L124" s="185" t="e">
        <f>VLOOKUP(A124,優先化學品全部清單!$B$2:$B$602,1,0)</f>
        <v>#N/A</v>
      </c>
      <c r="M124" s="185">
        <f>IF(ISNA(VLOOKUP(B124,優先化學品全部清單!$C$2:$C$602,1,0)),0,VLOOKUP(B124,優先化學品全部清單!$C$2:$C$602,1,0))</f>
        <v>0</v>
      </c>
      <c r="N124" s="185" t="e">
        <f>VLOOKUP(A124,有機溶劑化學品!$C$3:$C$59,1,0)</f>
        <v>#N/A</v>
      </c>
      <c r="O124" s="185">
        <f>IF(ISNA(VLOOKUP(B124,有機溶劑化學品!$D$4:$D$59,1,0)),0,VLOOKUP(B124,有機溶劑化學品!$D$4:$D$59,1,0))</f>
        <v>0</v>
      </c>
      <c r="P124" s="185" t="e">
        <f>VLOOKUP(篩選器!A124,環保局統計食安化學藥品113種!$D$2:$D$100,1,0)</f>
        <v>#N/A</v>
      </c>
      <c r="Q124" s="185">
        <f>IF(ISNA(VLOOKUP(B124,環保局統計食安化學藥品113種!$F$2:$F$100,1,0)),0,VLOOKUP(B124,環保局統計食安化學藥品113種!$F$2:$F$100,1,0))</f>
        <v>0</v>
      </c>
      <c r="R124" s="185" t="e">
        <f>VLOOKUP(篩選器!A124,環化局調查36種化學品!$B$2:$B$37,1,0)</f>
        <v>#N/A</v>
      </c>
      <c r="S124" s="186">
        <f>IF(ISNA(VLOOKUP(B124,環化局調查36種化學品!$D$2:$D$37,1,0)),0,VLOOKUP(B124,環化局調查36種化學品!$D$2:$D$37,1,0))</f>
        <v>0</v>
      </c>
      <c r="T124" s="185" t="e">
        <f>VLOOKUP(篩選器!A124,環化局調查36種化學品!$B$2:$B$37,1,0)</f>
        <v>#N/A</v>
      </c>
      <c r="U124" s="186">
        <f>IF(ISNA(VLOOKUP(B124,禁止用於食品及飼料!$F$2:$F$16,1,0)),0,VLOOKUP(B124,禁止用於食品及飼料!$F$2:$F$16,1,0))</f>
        <v>0</v>
      </c>
    </row>
    <row r="125" spans="1:21" ht="17.25" thickBot="1">
      <c r="A125" s="184">
        <f>化學品清單!A125</f>
        <v>0</v>
      </c>
      <c r="B125" s="107">
        <f>化學品清單!B125</f>
        <v>0</v>
      </c>
      <c r="C125" s="107">
        <f>化學品清單!C125</f>
        <v>0</v>
      </c>
      <c r="D125" s="107">
        <f>化學品清單!D125</f>
        <v>0</v>
      </c>
      <c r="E125" s="107"/>
      <c r="F125" s="272" t="e">
        <f>VLOOKUP(A125,毒化物清單!$C$3:$C$359,1,FALSE)</f>
        <v>#N/A</v>
      </c>
      <c r="G125" s="272">
        <f>IF(ISNA(VLOOKUP(B125,毒化物清單!$F$3:$F$359,1,0)),0,VLOOKUP(B125,毒化物清單!$F$3:$F$359,1,0))</f>
        <v>0</v>
      </c>
      <c r="H125" s="185" t="e">
        <f>VLOOKUP(A125,先驅化學品清單!$M$2:$M$19,1,0)</f>
        <v>#N/A</v>
      </c>
      <c r="I125" s="185">
        <f>IF(ISNA(VLOOKUP(B125,先驅化學品清單!$K$2:$K$19,1,0)),0,(VLOOKUP(B125,先驅化學品清單!$K$2:$K$19,1,0)))</f>
        <v>0</v>
      </c>
      <c r="J125" s="185" t="e">
        <f>VLOOKUP(A125,特定化學物質!$C$3:$C$84,1,0)</f>
        <v>#N/A</v>
      </c>
      <c r="K125" s="185">
        <f>IF(ISNA(VLOOKUP(B125,特定化學物質!$D$3:$D$84,1,0)),0,VLOOKUP(B125,特定化學物質!$D$3:$D$84,1,0))</f>
        <v>0</v>
      </c>
      <c r="L125" s="185" t="e">
        <f>VLOOKUP(A125,優先化學品全部清單!$B$2:$B$602,1,0)</f>
        <v>#N/A</v>
      </c>
      <c r="M125" s="185">
        <f>IF(ISNA(VLOOKUP(B125,優先化學品全部清單!$C$2:$C$602,1,0)),0,VLOOKUP(B125,優先化學品全部清單!$C$2:$C$602,1,0))</f>
        <v>0</v>
      </c>
      <c r="N125" s="185" t="e">
        <f>VLOOKUP(A125,有機溶劑化學品!$C$3:$C$59,1,0)</f>
        <v>#N/A</v>
      </c>
      <c r="O125" s="185">
        <f>IF(ISNA(VLOOKUP(B125,有機溶劑化學品!$D$4:$D$59,1,0)),0,VLOOKUP(B125,有機溶劑化學品!$D$4:$D$59,1,0))</f>
        <v>0</v>
      </c>
      <c r="P125" s="185" t="e">
        <f>VLOOKUP(篩選器!A125,環保局統計食安化學藥品113種!$D$2:$D$100,1,0)</f>
        <v>#N/A</v>
      </c>
      <c r="Q125" s="185">
        <f>IF(ISNA(VLOOKUP(B125,環保局統計食安化學藥品113種!$F$2:$F$100,1,0)),0,VLOOKUP(B125,環保局統計食安化學藥品113種!$F$2:$F$100,1,0))</f>
        <v>0</v>
      </c>
      <c r="R125" s="185" t="e">
        <f>VLOOKUP(篩選器!A125,環化局調查36種化學品!$B$2:$B$37,1,0)</f>
        <v>#N/A</v>
      </c>
      <c r="S125" s="186">
        <f>IF(ISNA(VLOOKUP(B125,環化局調查36種化學品!$D$2:$D$37,1,0)),0,VLOOKUP(B125,環化局調查36種化學品!$D$2:$D$37,1,0))</f>
        <v>0</v>
      </c>
      <c r="T125" s="185" t="e">
        <f>VLOOKUP(篩選器!A125,環化局調查36種化學品!$B$2:$B$37,1,0)</f>
        <v>#N/A</v>
      </c>
      <c r="U125" s="186">
        <f>IF(ISNA(VLOOKUP(B125,禁止用於食品及飼料!$F$2:$F$16,1,0)),0,VLOOKUP(B125,禁止用於食品及飼料!$F$2:$F$16,1,0))</f>
        <v>0</v>
      </c>
    </row>
    <row r="126" spans="1:21" ht="17.25" thickBot="1">
      <c r="A126" s="184">
        <f>化學品清單!A126</f>
        <v>0</v>
      </c>
      <c r="B126" s="107">
        <f>化學品清單!B126</f>
        <v>0</v>
      </c>
      <c r="C126" s="107">
        <f>化學品清單!C126</f>
        <v>0</v>
      </c>
      <c r="D126" s="107">
        <f>化學品清單!D126</f>
        <v>0</v>
      </c>
      <c r="E126" s="107"/>
      <c r="F126" s="272" t="e">
        <f>VLOOKUP(A126,毒化物清單!$C$3:$C$359,1,FALSE)</f>
        <v>#N/A</v>
      </c>
      <c r="G126" s="272">
        <f>IF(ISNA(VLOOKUP(B126,毒化物清單!$F$3:$F$359,1,0)),0,VLOOKUP(B126,毒化物清單!$F$3:$F$359,1,0))</f>
        <v>0</v>
      </c>
      <c r="H126" s="185" t="e">
        <f>VLOOKUP(A126,先驅化學品清單!$M$2:$M$19,1,0)</f>
        <v>#N/A</v>
      </c>
      <c r="I126" s="185">
        <f>IF(ISNA(VLOOKUP(B126,先驅化學品清單!$K$2:$K$19,1,0)),0,(VLOOKUP(B126,先驅化學品清單!$K$2:$K$19,1,0)))</f>
        <v>0</v>
      </c>
      <c r="J126" s="185" t="e">
        <f>VLOOKUP(A126,特定化學物質!$C$3:$C$84,1,0)</f>
        <v>#N/A</v>
      </c>
      <c r="K126" s="185">
        <f>IF(ISNA(VLOOKUP(B126,特定化學物質!$D$3:$D$84,1,0)),0,VLOOKUP(B126,特定化學物質!$D$3:$D$84,1,0))</f>
        <v>0</v>
      </c>
      <c r="L126" s="185" t="e">
        <f>VLOOKUP(A126,優先化學品全部清單!$B$2:$B$602,1,0)</f>
        <v>#N/A</v>
      </c>
      <c r="M126" s="185">
        <f>IF(ISNA(VLOOKUP(B126,優先化學品全部清單!$C$2:$C$602,1,0)),0,VLOOKUP(B126,優先化學品全部清單!$C$2:$C$602,1,0))</f>
        <v>0</v>
      </c>
      <c r="N126" s="185" t="e">
        <f>VLOOKUP(A126,有機溶劑化學品!$C$3:$C$59,1,0)</f>
        <v>#N/A</v>
      </c>
      <c r="O126" s="185">
        <f>IF(ISNA(VLOOKUP(B126,有機溶劑化學品!$D$4:$D$59,1,0)),0,VLOOKUP(B126,有機溶劑化學品!$D$4:$D$59,1,0))</f>
        <v>0</v>
      </c>
      <c r="P126" s="185" t="e">
        <f>VLOOKUP(篩選器!A126,環保局統計食安化學藥品113種!$D$2:$D$100,1,0)</f>
        <v>#N/A</v>
      </c>
      <c r="Q126" s="185">
        <f>IF(ISNA(VLOOKUP(B126,環保局統計食安化學藥品113種!$F$2:$F$100,1,0)),0,VLOOKUP(B126,環保局統計食安化學藥品113種!$F$2:$F$100,1,0))</f>
        <v>0</v>
      </c>
      <c r="R126" s="185" t="e">
        <f>VLOOKUP(篩選器!A126,環化局調查36種化學品!$B$2:$B$37,1,0)</f>
        <v>#N/A</v>
      </c>
      <c r="S126" s="186">
        <f>IF(ISNA(VLOOKUP(B126,環化局調查36種化學品!$D$2:$D$37,1,0)),0,VLOOKUP(B126,環化局調查36種化學品!$D$2:$D$37,1,0))</f>
        <v>0</v>
      </c>
      <c r="T126" s="185" t="e">
        <f>VLOOKUP(篩選器!A126,環化局調查36種化學品!$B$2:$B$37,1,0)</f>
        <v>#N/A</v>
      </c>
      <c r="U126" s="186">
        <f>IF(ISNA(VLOOKUP(B126,禁止用於食品及飼料!$F$2:$F$16,1,0)),0,VLOOKUP(B126,禁止用於食品及飼料!$F$2:$F$16,1,0))</f>
        <v>0</v>
      </c>
    </row>
    <row r="127" spans="1:21" ht="17.25" thickBot="1">
      <c r="A127" s="184">
        <f>化學品清單!A127</f>
        <v>0</v>
      </c>
      <c r="B127" s="107">
        <f>化學品清單!B127</f>
        <v>0</v>
      </c>
      <c r="C127" s="107">
        <f>化學品清單!C127</f>
        <v>0</v>
      </c>
      <c r="D127" s="107">
        <f>化學品清單!D127</f>
        <v>0</v>
      </c>
      <c r="E127" s="107"/>
      <c r="F127" s="272" t="e">
        <f>VLOOKUP(A127,毒化物清單!$C$3:$C$359,1,FALSE)</f>
        <v>#N/A</v>
      </c>
      <c r="G127" s="272">
        <f>IF(ISNA(VLOOKUP(B127,毒化物清單!$F$3:$F$359,1,0)),0,VLOOKUP(B127,毒化物清單!$F$3:$F$359,1,0))</f>
        <v>0</v>
      </c>
      <c r="H127" s="185" t="e">
        <f>VLOOKUP(A127,先驅化學品清單!$M$2:$M$19,1,0)</f>
        <v>#N/A</v>
      </c>
      <c r="I127" s="185">
        <f>IF(ISNA(VLOOKUP(B127,先驅化學品清單!$K$2:$K$19,1,0)),0,(VLOOKUP(B127,先驅化學品清單!$K$2:$K$19,1,0)))</f>
        <v>0</v>
      </c>
      <c r="J127" s="185" t="e">
        <f>VLOOKUP(A127,特定化學物質!$C$3:$C$84,1,0)</f>
        <v>#N/A</v>
      </c>
      <c r="K127" s="185">
        <f>IF(ISNA(VLOOKUP(B127,特定化學物質!$D$3:$D$84,1,0)),0,VLOOKUP(B127,特定化學物質!$D$3:$D$84,1,0))</f>
        <v>0</v>
      </c>
      <c r="L127" s="185" t="e">
        <f>VLOOKUP(A127,優先化學品全部清單!$B$2:$B$602,1,0)</f>
        <v>#N/A</v>
      </c>
      <c r="M127" s="185">
        <f>IF(ISNA(VLOOKUP(B127,優先化學品全部清單!$C$2:$C$602,1,0)),0,VLOOKUP(B127,優先化學品全部清單!$C$2:$C$602,1,0))</f>
        <v>0</v>
      </c>
      <c r="N127" s="185" t="e">
        <f>VLOOKUP(A127,有機溶劑化學品!$C$3:$C$59,1,0)</f>
        <v>#N/A</v>
      </c>
      <c r="O127" s="185">
        <f>IF(ISNA(VLOOKUP(B127,有機溶劑化學品!$D$4:$D$59,1,0)),0,VLOOKUP(B127,有機溶劑化學品!$D$4:$D$59,1,0))</f>
        <v>0</v>
      </c>
      <c r="P127" s="185" t="e">
        <f>VLOOKUP(篩選器!A127,環保局統計食安化學藥品113種!$D$2:$D$100,1,0)</f>
        <v>#N/A</v>
      </c>
      <c r="Q127" s="185">
        <f>IF(ISNA(VLOOKUP(B127,環保局統計食安化學藥品113種!$F$2:$F$100,1,0)),0,VLOOKUP(B127,環保局統計食安化學藥品113種!$F$2:$F$100,1,0))</f>
        <v>0</v>
      </c>
      <c r="R127" s="185" t="e">
        <f>VLOOKUP(篩選器!A127,環化局調查36種化學品!$B$2:$B$37,1,0)</f>
        <v>#N/A</v>
      </c>
      <c r="S127" s="186">
        <f>IF(ISNA(VLOOKUP(B127,環化局調查36種化學品!$D$2:$D$37,1,0)),0,VLOOKUP(B127,環化局調查36種化學品!$D$2:$D$37,1,0))</f>
        <v>0</v>
      </c>
      <c r="T127" s="185" t="e">
        <f>VLOOKUP(篩選器!A127,環化局調查36種化學品!$B$2:$B$37,1,0)</f>
        <v>#N/A</v>
      </c>
      <c r="U127" s="186">
        <f>IF(ISNA(VLOOKUP(B127,禁止用於食品及飼料!$F$2:$F$16,1,0)),0,VLOOKUP(B127,禁止用於食品及飼料!$F$2:$F$16,1,0))</f>
        <v>0</v>
      </c>
    </row>
    <row r="128" spans="1:21" ht="17.25" thickBot="1">
      <c r="A128" s="184">
        <f>化學品清單!A128</f>
        <v>0</v>
      </c>
      <c r="B128" s="107">
        <f>化學品清單!B128</f>
        <v>0</v>
      </c>
      <c r="C128" s="107">
        <f>化學品清單!C128</f>
        <v>0</v>
      </c>
      <c r="D128" s="107">
        <f>化學品清單!D128</f>
        <v>0</v>
      </c>
      <c r="E128" s="107"/>
      <c r="F128" s="272" t="e">
        <f>VLOOKUP(A128,毒化物清單!$C$3:$C$359,1,FALSE)</f>
        <v>#N/A</v>
      </c>
      <c r="G128" s="272">
        <f>IF(ISNA(VLOOKUP(B128,毒化物清單!$F$3:$F$359,1,0)),0,VLOOKUP(B128,毒化物清單!$F$3:$F$359,1,0))</f>
        <v>0</v>
      </c>
      <c r="H128" s="185" t="e">
        <f>VLOOKUP(A128,先驅化學品清單!$M$2:$M$19,1,0)</f>
        <v>#N/A</v>
      </c>
      <c r="I128" s="185">
        <f>IF(ISNA(VLOOKUP(B128,先驅化學品清單!$K$2:$K$19,1,0)),0,(VLOOKUP(B128,先驅化學品清單!$K$2:$K$19,1,0)))</f>
        <v>0</v>
      </c>
      <c r="J128" s="185" t="e">
        <f>VLOOKUP(A128,特定化學物質!$C$3:$C$84,1,0)</f>
        <v>#N/A</v>
      </c>
      <c r="K128" s="185">
        <f>IF(ISNA(VLOOKUP(B128,特定化學物質!$D$3:$D$84,1,0)),0,VLOOKUP(B128,特定化學物質!$D$3:$D$84,1,0))</f>
        <v>0</v>
      </c>
      <c r="L128" s="185" t="e">
        <f>VLOOKUP(A128,優先化學品全部清單!$B$2:$B$602,1,0)</f>
        <v>#N/A</v>
      </c>
      <c r="M128" s="185">
        <f>IF(ISNA(VLOOKUP(B128,優先化學品全部清單!$C$2:$C$602,1,0)),0,VLOOKUP(B128,優先化學品全部清單!$C$2:$C$602,1,0))</f>
        <v>0</v>
      </c>
      <c r="N128" s="185" t="e">
        <f>VLOOKUP(A128,有機溶劑化學品!$C$3:$C$59,1,0)</f>
        <v>#N/A</v>
      </c>
      <c r="O128" s="185">
        <f>IF(ISNA(VLOOKUP(B128,有機溶劑化學品!$D$4:$D$59,1,0)),0,VLOOKUP(B128,有機溶劑化學品!$D$4:$D$59,1,0))</f>
        <v>0</v>
      </c>
      <c r="P128" s="185" t="e">
        <f>VLOOKUP(篩選器!A128,環保局統計食安化學藥品113種!$D$2:$D$100,1,0)</f>
        <v>#N/A</v>
      </c>
      <c r="Q128" s="185">
        <f>IF(ISNA(VLOOKUP(B128,環保局統計食安化學藥品113種!$F$2:$F$100,1,0)),0,VLOOKUP(B128,環保局統計食安化學藥品113種!$F$2:$F$100,1,0))</f>
        <v>0</v>
      </c>
      <c r="R128" s="185" t="e">
        <f>VLOOKUP(篩選器!A128,環化局調查36種化學品!$B$2:$B$37,1,0)</f>
        <v>#N/A</v>
      </c>
      <c r="S128" s="186">
        <f>IF(ISNA(VLOOKUP(B128,環化局調查36種化學品!$D$2:$D$37,1,0)),0,VLOOKUP(B128,環化局調查36種化學品!$D$2:$D$37,1,0))</f>
        <v>0</v>
      </c>
      <c r="T128" s="185" t="e">
        <f>VLOOKUP(篩選器!A128,環化局調查36種化學品!$B$2:$B$37,1,0)</f>
        <v>#N/A</v>
      </c>
      <c r="U128" s="186">
        <f>IF(ISNA(VLOOKUP(B128,禁止用於食品及飼料!$F$2:$F$16,1,0)),0,VLOOKUP(B128,禁止用於食品及飼料!$F$2:$F$16,1,0))</f>
        <v>0</v>
      </c>
    </row>
    <row r="129" spans="1:21" ht="17.25" thickBot="1">
      <c r="A129" s="184">
        <f>化學品清單!A129</f>
        <v>0</v>
      </c>
      <c r="B129" s="107">
        <f>化學品清單!B129</f>
        <v>0</v>
      </c>
      <c r="C129" s="107">
        <f>化學品清單!C129</f>
        <v>0</v>
      </c>
      <c r="D129" s="107">
        <f>化學品清單!D129</f>
        <v>0</v>
      </c>
      <c r="E129" s="107"/>
      <c r="F129" s="272" t="e">
        <f>VLOOKUP(A129,毒化物清單!$C$3:$C$359,1,FALSE)</f>
        <v>#N/A</v>
      </c>
      <c r="G129" s="272">
        <f>IF(ISNA(VLOOKUP(B129,毒化物清單!$F$3:$F$359,1,0)),0,VLOOKUP(B129,毒化物清單!$F$3:$F$359,1,0))</f>
        <v>0</v>
      </c>
      <c r="H129" s="185" t="e">
        <f>VLOOKUP(A129,先驅化學品清單!$M$2:$M$19,1,0)</f>
        <v>#N/A</v>
      </c>
      <c r="I129" s="185">
        <f>IF(ISNA(VLOOKUP(B129,先驅化學品清單!$K$2:$K$19,1,0)),0,(VLOOKUP(B129,先驅化學品清單!$K$2:$K$19,1,0)))</f>
        <v>0</v>
      </c>
      <c r="J129" s="185" t="e">
        <f>VLOOKUP(A129,特定化學物質!$C$3:$C$84,1,0)</f>
        <v>#N/A</v>
      </c>
      <c r="K129" s="185">
        <f>IF(ISNA(VLOOKUP(B129,特定化學物質!$D$3:$D$84,1,0)),0,VLOOKUP(B129,特定化學物質!$D$3:$D$84,1,0))</f>
        <v>0</v>
      </c>
      <c r="L129" s="185" t="e">
        <f>VLOOKUP(A129,優先化學品全部清單!$B$2:$B$602,1,0)</f>
        <v>#N/A</v>
      </c>
      <c r="M129" s="185">
        <f>IF(ISNA(VLOOKUP(B129,優先化學品全部清單!$C$2:$C$602,1,0)),0,VLOOKUP(B129,優先化學品全部清單!$C$2:$C$602,1,0))</f>
        <v>0</v>
      </c>
      <c r="N129" s="185" t="e">
        <f>VLOOKUP(A129,有機溶劑化學品!$C$3:$C$59,1,0)</f>
        <v>#N/A</v>
      </c>
      <c r="O129" s="185">
        <f>IF(ISNA(VLOOKUP(B129,有機溶劑化學品!$D$4:$D$59,1,0)),0,VLOOKUP(B129,有機溶劑化學品!$D$4:$D$59,1,0))</f>
        <v>0</v>
      </c>
      <c r="P129" s="185" t="e">
        <f>VLOOKUP(篩選器!A129,環保局統計食安化學藥品113種!$D$2:$D$100,1,0)</f>
        <v>#N/A</v>
      </c>
      <c r="Q129" s="185">
        <f>IF(ISNA(VLOOKUP(B129,環保局統計食安化學藥品113種!$F$2:$F$100,1,0)),0,VLOOKUP(B129,環保局統計食安化學藥品113種!$F$2:$F$100,1,0))</f>
        <v>0</v>
      </c>
      <c r="R129" s="185" t="e">
        <f>VLOOKUP(篩選器!A129,環化局調查36種化學品!$B$2:$B$37,1,0)</f>
        <v>#N/A</v>
      </c>
      <c r="S129" s="186">
        <f>IF(ISNA(VLOOKUP(B129,環化局調查36種化學品!$D$2:$D$37,1,0)),0,VLOOKUP(B129,環化局調查36種化學品!$D$2:$D$37,1,0))</f>
        <v>0</v>
      </c>
      <c r="T129" s="185" t="e">
        <f>VLOOKUP(篩選器!A129,環化局調查36種化學品!$B$2:$B$37,1,0)</f>
        <v>#N/A</v>
      </c>
      <c r="U129" s="186">
        <f>IF(ISNA(VLOOKUP(B129,禁止用於食品及飼料!$F$2:$F$16,1,0)),0,VLOOKUP(B129,禁止用於食品及飼料!$F$2:$F$16,1,0))</f>
        <v>0</v>
      </c>
    </row>
    <row r="130" spans="1:21" ht="17.25" thickBot="1">
      <c r="A130" s="184">
        <f>化學品清單!A130</f>
        <v>0</v>
      </c>
      <c r="B130" s="107">
        <f>化學品清單!B130</f>
        <v>0</v>
      </c>
      <c r="C130" s="107">
        <f>化學品清單!C130</f>
        <v>0</v>
      </c>
      <c r="D130" s="107">
        <f>化學品清單!D130</f>
        <v>0</v>
      </c>
      <c r="E130" s="107"/>
      <c r="F130" s="272" t="e">
        <f>VLOOKUP(A130,毒化物清單!$C$3:$C$359,1,FALSE)</f>
        <v>#N/A</v>
      </c>
      <c r="G130" s="272">
        <f>IF(ISNA(VLOOKUP(B130,毒化物清單!$F$3:$F$359,1,0)),0,VLOOKUP(B130,毒化物清單!$F$3:$F$359,1,0))</f>
        <v>0</v>
      </c>
      <c r="H130" s="185" t="e">
        <f>VLOOKUP(A130,先驅化學品清單!$M$2:$M$19,1,0)</f>
        <v>#N/A</v>
      </c>
      <c r="I130" s="185">
        <f>IF(ISNA(VLOOKUP(B130,先驅化學品清單!$K$2:$K$19,1,0)),0,(VLOOKUP(B130,先驅化學品清單!$K$2:$K$19,1,0)))</f>
        <v>0</v>
      </c>
      <c r="J130" s="185" t="e">
        <f>VLOOKUP(A130,特定化學物質!$C$3:$C$84,1,0)</f>
        <v>#N/A</v>
      </c>
      <c r="K130" s="185">
        <f>IF(ISNA(VLOOKUP(B130,特定化學物質!$D$3:$D$84,1,0)),0,VLOOKUP(B130,特定化學物質!$D$3:$D$84,1,0))</f>
        <v>0</v>
      </c>
      <c r="L130" s="185" t="e">
        <f>VLOOKUP(A130,優先化學品全部清單!$B$2:$B$602,1,0)</f>
        <v>#N/A</v>
      </c>
      <c r="M130" s="185">
        <f>IF(ISNA(VLOOKUP(B130,優先化學品全部清單!$C$2:$C$602,1,0)),0,VLOOKUP(B130,優先化學品全部清單!$C$2:$C$602,1,0))</f>
        <v>0</v>
      </c>
      <c r="N130" s="185" t="e">
        <f>VLOOKUP(A130,有機溶劑化學品!$C$3:$C$59,1,0)</f>
        <v>#N/A</v>
      </c>
      <c r="O130" s="185">
        <f>IF(ISNA(VLOOKUP(B130,有機溶劑化學品!$D$4:$D$59,1,0)),0,VLOOKUP(B130,有機溶劑化學品!$D$4:$D$59,1,0))</f>
        <v>0</v>
      </c>
      <c r="P130" s="185" t="e">
        <f>VLOOKUP(篩選器!A130,環保局統計食安化學藥品113種!$D$2:$D$100,1,0)</f>
        <v>#N/A</v>
      </c>
      <c r="Q130" s="185">
        <f>IF(ISNA(VLOOKUP(B130,環保局統計食安化學藥品113種!$F$2:$F$100,1,0)),0,VLOOKUP(B130,環保局統計食安化學藥品113種!$F$2:$F$100,1,0))</f>
        <v>0</v>
      </c>
      <c r="R130" s="185" t="e">
        <f>VLOOKUP(篩選器!A130,環化局調查36種化學品!$B$2:$B$37,1,0)</f>
        <v>#N/A</v>
      </c>
      <c r="S130" s="186">
        <f>IF(ISNA(VLOOKUP(B130,環化局調查36種化學品!$D$2:$D$37,1,0)),0,VLOOKUP(B130,環化局調查36種化學品!$D$2:$D$37,1,0))</f>
        <v>0</v>
      </c>
      <c r="T130" s="185" t="e">
        <f>VLOOKUP(篩選器!A130,環化局調查36種化學品!$B$2:$B$37,1,0)</f>
        <v>#N/A</v>
      </c>
      <c r="U130" s="186">
        <f>IF(ISNA(VLOOKUP(B130,禁止用於食品及飼料!$F$2:$F$16,1,0)),0,VLOOKUP(B130,禁止用於食品及飼料!$F$2:$F$16,1,0))</f>
        <v>0</v>
      </c>
    </row>
    <row r="131" spans="1:21" ht="17.25" thickBot="1">
      <c r="A131" s="184">
        <f>化學品清單!A131</f>
        <v>0</v>
      </c>
      <c r="B131" s="107">
        <f>化學品清單!B131</f>
        <v>0</v>
      </c>
      <c r="C131" s="107">
        <f>化學品清單!C131</f>
        <v>0</v>
      </c>
      <c r="D131" s="107">
        <f>化學品清單!D131</f>
        <v>0</v>
      </c>
      <c r="E131" s="107"/>
      <c r="F131" s="272" t="e">
        <f>VLOOKUP(A131,毒化物清單!$C$3:$C$359,1,FALSE)</f>
        <v>#N/A</v>
      </c>
      <c r="G131" s="272">
        <f>IF(ISNA(VLOOKUP(B131,毒化物清單!$F$3:$F$359,1,0)),0,VLOOKUP(B131,毒化物清單!$F$3:$F$359,1,0))</f>
        <v>0</v>
      </c>
      <c r="H131" s="185" t="e">
        <f>VLOOKUP(A131,先驅化學品清單!$M$2:$M$19,1,0)</f>
        <v>#N/A</v>
      </c>
      <c r="I131" s="185">
        <f>IF(ISNA(VLOOKUP(B131,先驅化學品清單!$K$2:$K$19,1,0)),0,(VLOOKUP(B131,先驅化學品清單!$K$2:$K$19,1,0)))</f>
        <v>0</v>
      </c>
      <c r="J131" s="185" t="e">
        <f>VLOOKUP(A131,特定化學物質!$C$3:$C$84,1,0)</f>
        <v>#N/A</v>
      </c>
      <c r="K131" s="185">
        <f>IF(ISNA(VLOOKUP(B131,特定化學物質!$D$3:$D$84,1,0)),0,VLOOKUP(B131,特定化學物質!$D$3:$D$84,1,0))</f>
        <v>0</v>
      </c>
      <c r="L131" s="185" t="e">
        <f>VLOOKUP(A131,優先化學品全部清單!$B$2:$B$602,1,0)</f>
        <v>#N/A</v>
      </c>
      <c r="M131" s="185">
        <f>IF(ISNA(VLOOKUP(B131,優先化學品全部清單!$C$2:$C$602,1,0)),0,VLOOKUP(B131,優先化學品全部清單!$C$2:$C$602,1,0))</f>
        <v>0</v>
      </c>
      <c r="N131" s="185" t="e">
        <f>VLOOKUP(A131,有機溶劑化學品!$C$3:$C$59,1,0)</f>
        <v>#N/A</v>
      </c>
      <c r="O131" s="185">
        <f>IF(ISNA(VLOOKUP(B131,有機溶劑化學品!$D$4:$D$59,1,0)),0,VLOOKUP(B131,有機溶劑化學品!$D$4:$D$59,1,0))</f>
        <v>0</v>
      </c>
      <c r="P131" s="185" t="e">
        <f>VLOOKUP(篩選器!A131,環保局統計食安化學藥品113種!$D$2:$D$100,1,0)</f>
        <v>#N/A</v>
      </c>
      <c r="Q131" s="185">
        <f>IF(ISNA(VLOOKUP(B131,環保局統計食安化學藥品113種!$F$2:$F$100,1,0)),0,VLOOKUP(B131,環保局統計食安化學藥品113種!$F$2:$F$100,1,0))</f>
        <v>0</v>
      </c>
      <c r="R131" s="185" t="e">
        <f>VLOOKUP(篩選器!A131,環化局調查36種化學品!$B$2:$B$37,1,0)</f>
        <v>#N/A</v>
      </c>
      <c r="S131" s="186">
        <f>IF(ISNA(VLOOKUP(B131,環化局調查36種化學品!$D$2:$D$37,1,0)),0,VLOOKUP(B131,環化局調查36種化學品!$D$2:$D$37,1,0))</f>
        <v>0</v>
      </c>
      <c r="T131" s="185" t="e">
        <f>VLOOKUP(篩選器!A131,環化局調查36種化學品!$B$2:$B$37,1,0)</f>
        <v>#N/A</v>
      </c>
      <c r="U131" s="186">
        <f>IF(ISNA(VLOOKUP(B131,禁止用於食品及飼料!$F$2:$F$16,1,0)),0,VLOOKUP(B131,禁止用於食品及飼料!$F$2:$F$16,1,0))</f>
        <v>0</v>
      </c>
    </row>
    <row r="132" spans="1:21" ht="17.25" thickBot="1">
      <c r="A132" s="184">
        <f>化學品清單!A132</f>
        <v>0</v>
      </c>
      <c r="B132" s="107">
        <f>化學品清單!B132</f>
        <v>0</v>
      </c>
      <c r="C132" s="107">
        <f>化學品清單!C132</f>
        <v>0</v>
      </c>
      <c r="D132" s="107">
        <f>化學品清單!D132</f>
        <v>0</v>
      </c>
      <c r="E132" s="107"/>
      <c r="F132" s="272" t="e">
        <f>VLOOKUP(A132,毒化物清單!$C$3:$C$359,1,FALSE)</f>
        <v>#N/A</v>
      </c>
      <c r="G132" s="272">
        <f>IF(ISNA(VLOOKUP(B132,毒化物清單!$F$3:$F$359,1,0)),0,VLOOKUP(B132,毒化物清單!$F$3:$F$359,1,0))</f>
        <v>0</v>
      </c>
      <c r="H132" s="185" t="e">
        <f>VLOOKUP(A132,先驅化學品清單!$M$2:$M$19,1,0)</f>
        <v>#N/A</v>
      </c>
      <c r="I132" s="185">
        <f>IF(ISNA(VLOOKUP(B132,先驅化學品清單!$K$2:$K$19,1,0)),0,(VLOOKUP(B132,先驅化學品清單!$K$2:$K$19,1,0)))</f>
        <v>0</v>
      </c>
      <c r="J132" s="185" t="e">
        <f>VLOOKUP(A132,特定化學物質!$C$3:$C$84,1,0)</f>
        <v>#N/A</v>
      </c>
      <c r="K132" s="185">
        <f>IF(ISNA(VLOOKUP(B132,特定化學物質!$D$3:$D$84,1,0)),0,VLOOKUP(B132,特定化學物質!$D$3:$D$84,1,0))</f>
        <v>0</v>
      </c>
      <c r="L132" s="185" t="e">
        <f>VLOOKUP(A132,優先化學品全部清單!$B$2:$B$602,1,0)</f>
        <v>#N/A</v>
      </c>
      <c r="M132" s="185">
        <f>IF(ISNA(VLOOKUP(B132,優先化學品全部清單!$C$2:$C$602,1,0)),0,VLOOKUP(B132,優先化學品全部清單!$C$2:$C$602,1,0))</f>
        <v>0</v>
      </c>
      <c r="N132" s="185" t="e">
        <f>VLOOKUP(A132,有機溶劑化學品!$C$3:$C$59,1,0)</f>
        <v>#N/A</v>
      </c>
      <c r="O132" s="185">
        <f>IF(ISNA(VLOOKUP(B132,有機溶劑化學品!$D$4:$D$59,1,0)),0,VLOOKUP(B132,有機溶劑化學品!$D$4:$D$59,1,0))</f>
        <v>0</v>
      </c>
      <c r="P132" s="185" t="e">
        <f>VLOOKUP(篩選器!A132,環保局統計食安化學藥品113種!$D$2:$D$100,1,0)</f>
        <v>#N/A</v>
      </c>
      <c r="Q132" s="185">
        <f>IF(ISNA(VLOOKUP(B132,環保局統計食安化學藥品113種!$F$2:$F$100,1,0)),0,VLOOKUP(B132,環保局統計食安化學藥品113種!$F$2:$F$100,1,0))</f>
        <v>0</v>
      </c>
      <c r="R132" s="185" t="e">
        <f>VLOOKUP(篩選器!A132,環化局調查36種化學品!$B$2:$B$37,1,0)</f>
        <v>#N/A</v>
      </c>
      <c r="S132" s="186">
        <f>IF(ISNA(VLOOKUP(B132,環化局調查36種化學品!$D$2:$D$37,1,0)),0,VLOOKUP(B132,環化局調查36種化學品!$D$2:$D$37,1,0))</f>
        <v>0</v>
      </c>
      <c r="T132" s="185" t="e">
        <f>VLOOKUP(篩選器!A132,環化局調查36種化學品!$B$2:$B$37,1,0)</f>
        <v>#N/A</v>
      </c>
      <c r="U132" s="186">
        <f>IF(ISNA(VLOOKUP(B132,禁止用於食品及飼料!$F$2:$F$16,1,0)),0,VLOOKUP(B132,禁止用於食品及飼料!$F$2:$F$16,1,0))</f>
        <v>0</v>
      </c>
    </row>
    <row r="133" spans="1:21" ht="17.25" thickBot="1">
      <c r="A133" s="184">
        <f>化學品清單!A133</f>
        <v>0</v>
      </c>
      <c r="B133" s="107">
        <f>化學品清單!B133</f>
        <v>0</v>
      </c>
      <c r="C133" s="107">
        <f>化學品清單!C133</f>
        <v>0</v>
      </c>
      <c r="D133" s="107">
        <f>化學品清單!D133</f>
        <v>0</v>
      </c>
      <c r="E133" s="107"/>
      <c r="F133" s="272" t="e">
        <f>VLOOKUP(A133,毒化物清單!$C$3:$C$359,1,FALSE)</f>
        <v>#N/A</v>
      </c>
      <c r="G133" s="272">
        <f>IF(ISNA(VLOOKUP(B133,毒化物清單!$F$3:$F$359,1,0)),0,VLOOKUP(B133,毒化物清單!$F$3:$F$359,1,0))</f>
        <v>0</v>
      </c>
      <c r="H133" s="185" t="e">
        <f>VLOOKUP(A133,先驅化學品清單!$M$2:$M$19,1,0)</f>
        <v>#N/A</v>
      </c>
      <c r="I133" s="185">
        <f>IF(ISNA(VLOOKUP(B133,先驅化學品清單!$K$2:$K$19,1,0)),0,(VLOOKUP(B133,先驅化學品清單!$K$2:$K$19,1,0)))</f>
        <v>0</v>
      </c>
      <c r="J133" s="185" t="e">
        <f>VLOOKUP(A133,特定化學物質!$C$3:$C$84,1,0)</f>
        <v>#N/A</v>
      </c>
      <c r="K133" s="185">
        <f>IF(ISNA(VLOOKUP(B133,特定化學物質!$D$3:$D$84,1,0)),0,VLOOKUP(B133,特定化學物質!$D$3:$D$84,1,0))</f>
        <v>0</v>
      </c>
      <c r="L133" s="185" t="e">
        <f>VLOOKUP(A133,優先化學品全部清單!$B$2:$B$602,1,0)</f>
        <v>#N/A</v>
      </c>
      <c r="M133" s="185">
        <f>IF(ISNA(VLOOKUP(B133,優先化學品全部清單!$C$2:$C$602,1,0)),0,VLOOKUP(B133,優先化學品全部清單!$C$2:$C$602,1,0))</f>
        <v>0</v>
      </c>
      <c r="N133" s="185" t="e">
        <f>VLOOKUP(A133,有機溶劑化學品!$C$3:$C$59,1,0)</f>
        <v>#N/A</v>
      </c>
      <c r="O133" s="185">
        <f>IF(ISNA(VLOOKUP(B133,有機溶劑化學品!$D$4:$D$59,1,0)),0,VLOOKUP(B133,有機溶劑化學品!$D$4:$D$59,1,0))</f>
        <v>0</v>
      </c>
      <c r="P133" s="185" t="e">
        <f>VLOOKUP(篩選器!A133,環保局統計食安化學藥品113種!$D$2:$D$100,1,0)</f>
        <v>#N/A</v>
      </c>
      <c r="Q133" s="185">
        <f>IF(ISNA(VLOOKUP(B133,環保局統計食安化學藥品113種!$F$2:$F$100,1,0)),0,VLOOKUP(B133,環保局統計食安化學藥品113種!$F$2:$F$100,1,0))</f>
        <v>0</v>
      </c>
      <c r="R133" s="185" t="e">
        <f>VLOOKUP(篩選器!A133,環化局調查36種化學品!$B$2:$B$37,1,0)</f>
        <v>#N/A</v>
      </c>
      <c r="S133" s="186">
        <f>IF(ISNA(VLOOKUP(B133,環化局調查36種化學品!$D$2:$D$37,1,0)),0,VLOOKUP(B133,環化局調查36種化學品!$D$2:$D$37,1,0))</f>
        <v>0</v>
      </c>
      <c r="T133" s="185" t="e">
        <f>VLOOKUP(篩選器!A133,環化局調查36種化學品!$B$2:$B$37,1,0)</f>
        <v>#N/A</v>
      </c>
      <c r="U133" s="186">
        <f>IF(ISNA(VLOOKUP(B133,禁止用於食品及飼料!$F$2:$F$16,1,0)),0,VLOOKUP(B133,禁止用於食品及飼料!$F$2:$F$16,1,0))</f>
        <v>0</v>
      </c>
    </row>
    <row r="134" spans="1:21" ht="17.25" thickBot="1">
      <c r="A134" s="184">
        <f>化學品清單!A134</f>
        <v>0</v>
      </c>
      <c r="B134" s="107">
        <f>化學品清單!B134</f>
        <v>0</v>
      </c>
      <c r="C134" s="107">
        <f>化學品清單!C134</f>
        <v>0</v>
      </c>
      <c r="D134" s="107">
        <f>化學品清單!D134</f>
        <v>0</v>
      </c>
      <c r="E134" s="107"/>
      <c r="F134" s="272" t="e">
        <f>VLOOKUP(A134,毒化物清單!$C$3:$C$359,1,FALSE)</f>
        <v>#N/A</v>
      </c>
      <c r="G134" s="272">
        <f>IF(ISNA(VLOOKUP(B134,毒化物清單!$F$3:$F$359,1,0)),0,VLOOKUP(B134,毒化物清單!$F$3:$F$359,1,0))</f>
        <v>0</v>
      </c>
      <c r="H134" s="185" t="e">
        <f>VLOOKUP(A134,先驅化學品清單!$M$2:$M$19,1,0)</f>
        <v>#N/A</v>
      </c>
      <c r="I134" s="185">
        <f>IF(ISNA(VLOOKUP(B134,先驅化學品清單!$K$2:$K$19,1,0)),0,(VLOOKUP(B134,先驅化學品清單!$K$2:$K$19,1,0)))</f>
        <v>0</v>
      </c>
      <c r="J134" s="185" t="e">
        <f>VLOOKUP(A134,特定化學物質!$C$3:$C$84,1,0)</f>
        <v>#N/A</v>
      </c>
      <c r="K134" s="185">
        <f>IF(ISNA(VLOOKUP(B134,特定化學物質!$D$3:$D$84,1,0)),0,VLOOKUP(B134,特定化學物質!$D$3:$D$84,1,0))</f>
        <v>0</v>
      </c>
      <c r="L134" s="185" t="e">
        <f>VLOOKUP(A134,優先化學品全部清單!$B$2:$B$602,1,0)</f>
        <v>#N/A</v>
      </c>
      <c r="M134" s="185">
        <f>IF(ISNA(VLOOKUP(B134,優先化學品全部清單!$C$2:$C$602,1,0)),0,VLOOKUP(B134,優先化學品全部清單!$C$2:$C$602,1,0))</f>
        <v>0</v>
      </c>
      <c r="N134" s="185" t="e">
        <f>VLOOKUP(A134,有機溶劑化學品!$C$3:$C$59,1,0)</f>
        <v>#N/A</v>
      </c>
      <c r="O134" s="185">
        <f>IF(ISNA(VLOOKUP(B134,有機溶劑化學品!$D$4:$D$59,1,0)),0,VLOOKUP(B134,有機溶劑化學品!$D$4:$D$59,1,0))</f>
        <v>0</v>
      </c>
      <c r="P134" s="185" t="e">
        <f>VLOOKUP(篩選器!A134,環保局統計食安化學藥品113種!$D$2:$D$100,1,0)</f>
        <v>#N/A</v>
      </c>
      <c r="Q134" s="185">
        <f>IF(ISNA(VLOOKUP(B134,環保局統計食安化學藥品113種!$F$2:$F$100,1,0)),0,VLOOKUP(B134,環保局統計食安化學藥品113種!$F$2:$F$100,1,0))</f>
        <v>0</v>
      </c>
      <c r="R134" s="185" t="e">
        <f>VLOOKUP(篩選器!A134,環化局調查36種化學品!$B$2:$B$37,1,0)</f>
        <v>#N/A</v>
      </c>
      <c r="S134" s="186">
        <f>IF(ISNA(VLOOKUP(B134,環化局調查36種化學品!$D$2:$D$37,1,0)),0,VLOOKUP(B134,環化局調查36種化學品!$D$2:$D$37,1,0))</f>
        <v>0</v>
      </c>
      <c r="T134" s="185" t="e">
        <f>VLOOKUP(篩選器!A134,環化局調查36種化學品!$B$2:$B$37,1,0)</f>
        <v>#N/A</v>
      </c>
      <c r="U134" s="186">
        <f>IF(ISNA(VLOOKUP(B134,禁止用於食品及飼料!$F$2:$F$16,1,0)),0,VLOOKUP(B134,禁止用於食品及飼料!$F$2:$F$16,1,0))</f>
        <v>0</v>
      </c>
    </row>
    <row r="135" spans="1:21" ht="17.25" thickBot="1">
      <c r="A135" s="184">
        <f>化學品清單!A135</f>
        <v>0</v>
      </c>
      <c r="B135" s="107">
        <f>化學品清單!B135</f>
        <v>0</v>
      </c>
      <c r="C135" s="107">
        <f>化學品清單!C135</f>
        <v>0</v>
      </c>
      <c r="D135" s="107">
        <f>化學品清單!D135</f>
        <v>0</v>
      </c>
      <c r="E135" s="107"/>
      <c r="F135" s="272" t="e">
        <f>VLOOKUP(A135,毒化物清單!$C$3:$C$359,1,FALSE)</f>
        <v>#N/A</v>
      </c>
      <c r="G135" s="272">
        <f>IF(ISNA(VLOOKUP(B135,毒化物清單!$F$3:$F$359,1,0)),0,VLOOKUP(B135,毒化物清單!$F$3:$F$359,1,0))</f>
        <v>0</v>
      </c>
      <c r="H135" s="185" t="e">
        <f>VLOOKUP(A135,先驅化學品清單!$M$2:$M$19,1,0)</f>
        <v>#N/A</v>
      </c>
      <c r="I135" s="185">
        <f>IF(ISNA(VLOOKUP(B135,先驅化學品清單!$K$2:$K$19,1,0)),0,(VLOOKUP(B135,先驅化學品清單!$K$2:$K$19,1,0)))</f>
        <v>0</v>
      </c>
      <c r="J135" s="185" t="e">
        <f>VLOOKUP(A135,特定化學物質!$C$3:$C$84,1,0)</f>
        <v>#N/A</v>
      </c>
      <c r="K135" s="185">
        <f>IF(ISNA(VLOOKUP(B135,特定化學物質!$D$3:$D$84,1,0)),0,VLOOKUP(B135,特定化學物質!$D$3:$D$84,1,0))</f>
        <v>0</v>
      </c>
      <c r="L135" s="185" t="e">
        <f>VLOOKUP(A135,優先化學品全部清單!$B$2:$B$602,1,0)</f>
        <v>#N/A</v>
      </c>
      <c r="M135" s="185">
        <f>IF(ISNA(VLOOKUP(B135,優先化學品全部清單!$C$2:$C$602,1,0)),0,VLOOKUP(B135,優先化學品全部清單!$C$2:$C$602,1,0))</f>
        <v>0</v>
      </c>
      <c r="N135" s="185" t="e">
        <f>VLOOKUP(A135,有機溶劑化學品!$C$3:$C$59,1,0)</f>
        <v>#N/A</v>
      </c>
      <c r="O135" s="185">
        <f>IF(ISNA(VLOOKUP(B135,有機溶劑化學品!$D$4:$D$59,1,0)),0,VLOOKUP(B135,有機溶劑化學品!$D$4:$D$59,1,0))</f>
        <v>0</v>
      </c>
      <c r="P135" s="185" t="e">
        <f>VLOOKUP(篩選器!A135,環保局統計食安化學藥品113種!$D$2:$D$100,1,0)</f>
        <v>#N/A</v>
      </c>
      <c r="Q135" s="185">
        <f>IF(ISNA(VLOOKUP(B135,環保局統計食安化學藥品113種!$F$2:$F$100,1,0)),0,VLOOKUP(B135,環保局統計食安化學藥品113種!$F$2:$F$100,1,0))</f>
        <v>0</v>
      </c>
      <c r="R135" s="185" t="e">
        <f>VLOOKUP(篩選器!A135,環化局調查36種化學品!$B$2:$B$37,1,0)</f>
        <v>#N/A</v>
      </c>
      <c r="S135" s="186">
        <f>IF(ISNA(VLOOKUP(B135,環化局調查36種化學品!$D$2:$D$37,1,0)),0,VLOOKUP(B135,環化局調查36種化學品!$D$2:$D$37,1,0))</f>
        <v>0</v>
      </c>
      <c r="T135" s="185" t="e">
        <f>VLOOKUP(篩選器!A135,環化局調查36種化學品!$B$2:$B$37,1,0)</f>
        <v>#N/A</v>
      </c>
      <c r="U135" s="186">
        <f>IF(ISNA(VLOOKUP(B135,禁止用於食品及飼料!$F$2:$F$16,1,0)),0,VLOOKUP(B135,禁止用於食品及飼料!$F$2:$F$16,1,0))</f>
        <v>0</v>
      </c>
    </row>
    <row r="136" spans="1:21" ht="17.25" thickBot="1">
      <c r="A136" s="184">
        <f>化學品清單!A136</f>
        <v>0</v>
      </c>
      <c r="B136" s="107">
        <f>化學品清單!B136</f>
        <v>0</v>
      </c>
      <c r="C136" s="107">
        <f>化學品清單!C136</f>
        <v>0</v>
      </c>
      <c r="D136" s="107">
        <f>化學品清單!D136</f>
        <v>0</v>
      </c>
      <c r="E136" s="107"/>
      <c r="F136" s="272" t="e">
        <f>VLOOKUP(A136,毒化物清單!$C$3:$C$359,1,FALSE)</f>
        <v>#N/A</v>
      </c>
      <c r="G136" s="272">
        <f>IF(ISNA(VLOOKUP(B136,毒化物清單!$F$3:$F$359,1,0)),0,VLOOKUP(B136,毒化物清單!$F$3:$F$359,1,0))</f>
        <v>0</v>
      </c>
      <c r="H136" s="185" t="e">
        <f>VLOOKUP(A136,先驅化學品清單!$M$2:$M$19,1,0)</f>
        <v>#N/A</v>
      </c>
      <c r="I136" s="185">
        <f>IF(ISNA(VLOOKUP(B136,先驅化學品清單!$K$2:$K$19,1,0)),0,(VLOOKUP(B136,先驅化學品清單!$K$2:$K$19,1,0)))</f>
        <v>0</v>
      </c>
      <c r="J136" s="185" t="e">
        <f>VLOOKUP(A136,特定化學物質!$C$3:$C$84,1,0)</f>
        <v>#N/A</v>
      </c>
      <c r="K136" s="185">
        <f>IF(ISNA(VLOOKUP(B136,特定化學物質!$D$3:$D$84,1,0)),0,VLOOKUP(B136,特定化學物質!$D$3:$D$84,1,0))</f>
        <v>0</v>
      </c>
      <c r="L136" s="185" t="e">
        <f>VLOOKUP(A136,優先化學品全部清單!$B$2:$B$602,1,0)</f>
        <v>#N/A</v>
      </c>
      <c r="M136" s="185">
        <f>IF(ISNA(VLOOKUP(B136,優先化學品全部清單!$C$2:$C$602,1,0)),0,VLOOKUP(B136,優先化學品全部清單!$C$2:$C$602,1,0))</f>
        <v>0</v>
      </c>
      <c r="N136" s="185" t="e">
        <f>VLOOKUP(A136,有機溶劑化學品!$C$3:$C$59,1,0)</f>
        <v>#N/A</v>
      </c>
      <c r="O136" s="185">
        <f>IF(ISNA(VLOOKUP(B136,有機溶劑化學品!$D$4:$D$59,1,0)),0,VLOOKUP(B136,有機溶劑化學品!$D$4:$D$59,1,0))</f>
        <v>0</v>
      </c>
      <c r="P136" s="185" t="e">
        <f>VLOOKUP(篩選器!A136,環保局統計食安化學藥品113種!$D$2:$D$100,1,0)</f>
        <v>#N/A</v>
      </c>
      <c r="Q136" s="185">
        <f>IF(ISNA(VLOOKUP(B136,環保局統計食安化學藥品113種!$F$2:$F$100,1,0)),0,VLOOKUP(B136,環保局統計食安化學藥品113種!$F$2:$F$100,1,0))</f>
        <v>0</v>
      </c>
      <c r="R136" s="185" t="e">
        <f>VLOOKUP(篩選器!A136,環化局調查36種化學品!$B$2:$B$37,1,0)</f>
        <v>#N/A</v>
      </c>
      <c r="S136" s="186">
        <f>IF(ISNA(VLOOKUP(B136,環化局調查36種化學品!$D$2:$D$37,1,0)),0,VLOOKUP(B136,環化局調查36種化學品!$D$2:$D$37,1,0))</f>
        <v>0</v>
      </c>
      <c r="T136" s="185" t="e">
        <f>VLOOKUP(篩選器!A136,環化局調查36種化學品!$B$2:$B$37,1,0)</f>
        <v>#N/A</v>
      </c>
      <c r="U136" s="186">
        <f>IF(ISNA(VLOOKUP(B136,禁止用於食品及飼料!$F$2:$F$16,1,0)),0,VLOOKUP(B136,禁止用於食品及飼料!$F$2:$F$16,1,0))</f>
        <v>0</v>
      </c>
    </row>
    <row r="137" spans="1:21" ht="17.25" thickBot="1">
      <c r="A137" s="184">
        <f>化學品清單!A137</f>
        <v>0</v>
      </c>
      <c r="B137" s="107">
        <f>化學品清單!B137</f>
        <v>0</v>
      </c>
      <c r="C137" s="107">
        <f>化學品清單!C137</f>
        <v>0</v>
      </c>
      <c r="D137" s="107">
        <f>化學品清單!D137</f>
        <v>0</v>
      </c>
      <c r="E137" s="107"/>
      <c r="F137" s="272" t="e">
        <f>VLOOKUP(A137,毒化物清單!$C$3:$C$359,1,FALSE)</f>
        <v>#N/A</v>
      </c>
      <c r="G137" s="272">
        <f>IF(ISNA(VLOOKUP(B137,毒化物清單!$F$3:$F$359,1,0)),0,VLOOKUP(B137,毒化物清單!$F$3:$F$359,1,0))</f>
        <v>0</v>
      </c>
      <c r="H137" s="185" t="e">
        <f>VLOOKUP(A137,先驅化學品清單!$M$2:$M$19,1,0)</f>
        <v>#N/A</v>
      </c>
      <c r="I137" s="185">
        <f>IF(ISNA(VLOOKUP(B137,先驅化學品清單!$K$2:$K$19,1,0)),0,(VLOOKUP(B137,先驅化學品清單!$K$2:$K$19,1,0)))</f>
        <v>0</v>
      </c>
      <c r="J137" s="185" t="e">
        <f>VLOOKUP(A137,特定化學物質!$C$3:$C$84,1,0)</f>
        <v>#N/A</v>
      </c>
      <c r="K137" s="185">
        <f>IF(ISNA(VLOOKUP(B137,特定化學物質!$D$3:$D$84,1,0)),0,VLOOKUP(B137,特定化學物質!$D$3:$D$84,1,0))</f>
        <v>0</v>
      </c>
      <c r="L137" s="185" t="e">
        <f>VLOOKUP(A137,優先化學品全部清單!$B$2:$B$602,1,0)</f>
        <v>#N/A</v>
      </c>
      <c r="M137" s="185">
        <f>IF(ISNA(VLOOKUP(B137,優先化學品全部清單!$C$2:$C$602,1,0)),0,VLOOKUP(B137,優先化學品全部清單!$C$2:$C$602,1,0))</f>
        <v>0</v>
      </c>
      <c r="N137" s="185" t="e">
        <f>VLOOKUP(A137,有機溶劑化學品!$C$3:$C$59,1,0)</f>
        <v>#N/A</v>
      </c>
      <c r="O137" s="185">
        <f>IF(ISNA(VLOOKUP(B137,有機溶劑化學品!$D$4:$D$59,1,0)),0,VLOOKUP(B137,有機溶劑化學品!$D$4:$D$59,1,0))</f>
        <v>0</v>
      </c>
      <c r="P137" s="185" t="e">
        <f>VLOOKUP(篩選器!A137,環保局統計食安化學藥品113種!$D$2:$D$100,1,0)</f>
        <v>#N/A</v>
      </c>
      <c r="Q137" s="185">
        <f>IF(ISNA(VLOOKUP(B137,環保局統計食安化學藥品113種!$F$2:$F$100,1,0)),0,VLOOKUP(B137,環保局統計食安化學藥品113種!$F$2:$F$100,1,0))</f>
        <v>0</v>
      </c>
      <c r="R137" s="185" t="e">
        <f>VLOOKUP(篩選器!A137,環化局調查36種化學品!$B$2:$B$37,1,0)</f>
        <v>#N/A</v>
      </c>
      <c r="S137" s="186">
        <f>IF(ISNA(VLOOKUP(B137,環化局調查36種化學品!$D$2:$D$37,1,0)),0,VLOOKUP(B137,環化局調查36種化學品!$D$2:$D$37,1,0))</f>
        <v>0</v>
      </c>
      <c r="T137" s="185" t="e">
        <f>VLOOKUP(篩選器!A137,環化局調查36種化學品!$B$2:$B$37,1,0)</f>
        <v>#N/A</v>
      </c>
      <c r="U137" s="186">
        <f>IF(ISNA(VLOOKUP(B137,禁止用於食品及飼料!$F$2:$F$16,1,0)),0,VLOOKUP(B137,禁止用於食品及飼料!$F$2:$F$16,1,0))</f>
        <v>0</v>
      </c>
    </row>
    <row r="138" spans="1:21" ht="17.25" thickBot="1">
      <c r="A138" s="184">
        <f>化學品清單!A138</f>
        <v>0</v>
      </c>
      <c r="B138" s="107">
        <f>化學品清單!B138</f>
        <v>0</v>
      </c>
      <c r="C138" s="107">
        <f>化學品清單!C138</f>
        <v>0</v>
      </c>
      <c r="D138" s="107">
        <f>化學品清單!D138</f>
        <v>0</v>
      </c>
      <c r="E138" s="107"/>
      <c r="F138" s="272" t="e">
        <f>VLOOKUP(A138,毒化物清單!$C$3:$C$359,1,FALSE)</f>
        <v>#N/A</v>
      </c>
      <c r="G138" s="272">
        <f>IF(ISNA(VLOOKUP(B138,毒化物清單!$F$3:$F$359,1,0)),0,VLOOKUP(B138,毒化物清單!$F$3:$F$359,1,0))</f>
        <v>0</v>
      </c>
      <c r="H138" s="185" t="e">
        <f>VLOOKUP(A138,先驅化學品清單!$M$2:$M$19,1,0)</f>
        <v>#N/A</v>
      </c>
      <c r="I138" s="185">
        <f>IF(ISNA(VLOOKUP(B138,先驅化學品清單!$K$2:$K$19,1,0)),0,(VLOOKUP(B138,先驅化學品清單!$K$2:$K$19,1,0)))</f>
        <v>0</v>
      </c>
      <c r="J138" s="185" t="e">
        <f>VLOOKUP(A138,特定化學物質!$C$3:$C$84,1,0)</f>
        <v>#N/A</v>
      </c>
      <c r="K138" s="185">
        <f>IF(ISNA(VLOOKUP(B138,特定化學物質!$D$3:$D$84,1,0)),0,VLOOKUP(B138,特定化學物質!$D$3:$D$84,1,0))</f>
        <v>0</v>
      </c>
      <c r="L138" s="185" t="e">
        <f>VLOOKUP(A138,優先化學品全部清單!$B$2:$B$602,1,0)</f>
        <v>#N/A</v>
      </c>
      <c r="M138" s="185">
        <f>IF(ISNA(VLOOKUP(B138,優先化學品全部清單!$C$2:$C$602,1,0)),0,VLOOKUP(B138,優先化學品全部清單!$C$2:$C$602,1,0))</f>
        <v>0</v>
      </c>
      <c r="N138" s="185" t="e">
        <f>VLOOKUP(A138,有機溶劑化學品!$C$3:$C$59,1,0)</f>
        <v>#N/A</v>
      </c>
      <c r="O138" s="185">
        <f>IF(ISNA(VLOOKUP(B138,有機溶劑化學品!$D$4:$D$59,1,0)),0,VLOOKUP(B138,有機溶劑化學品!$D$4:$D$59,1,0))</f>
        <v>0</v>
      </c>
      <c r="P138" s="185" t="e">
        <f>VLOOKUP(篩選器!A138,環保局統計食安化學藥品113種!$D$2:$D$100,1,0)</f>
        <v>#N/A</v>
      </c>
      <c r="Q138" s="185">
        <f>IF(ISNA(VLOOKUP(B138,環保局統計食安化學藥品113種!$F$2:$F$100,1,0)),0,VLOOKUP(B138,環保局統計食安化學藥品113種!$F$2:$F$100,1,0))</f>
        <v>0</v>
      </c>
      <c r="R138" s="185" t="e">
        <f>VLOOKUP(篩選器!A138,環化局調查36種化學品!$B$2:$B$37,1,0)</f>
        <v>#N/A</v>
      </c>
      <c r="S138" s="186">
        <f>IF(ISNA(VLOOKUP(B138,環化局調查36種化學品!$D$2:$D$37,1,0)),0,VLOOKUP(B138,環化局調查36種化學品!$D$2:$D$37,1,0))</f>
        <v>0</v>
      </c>
      <c r="T138" s="185" t="e">
        <f>VLOOKUP(篩選器!A138,環化局調查36種化學品!$B$2:$B$37,1,0)</f>
        <v>#N/A</v>
      </c>
      <c r="U138" s="186">
        <f>IF(ISNA(VLOOKUP(B138,禁止用於食品及飼料!$F$2:$F$16,1,0)),0,VLOOKUP(B138,禁止用於食品及飼料!$F$2:$F$16,1,0))</f>
        <v>0</v>
      </c>
    </row>
    <row r="139" spans="1:21" ht="17.25" thickBot="1">
      <c r="A139" s="184">
        <f>化學品清單!A139</f>
        <v>0</v>
      </c>
      <c r="B139" s="107">
        <f>化學品清單!B139</f>
        <v>0</v>
      </c>
      <c r="C139" s="107">
        <f>化學品清單!C139</f>
        <v>0</v>
      </c>
      <c r="D139" s="107">
        <f>化學品清單!D139</f>
        <v>0</v>
      </c>
      <c r="E139" s="107"/>
      <c r="F139" s="272" t="e">
        <f>VLOOKUP(A139,毒化物清單!$C$3:$C$359,1,FALSE)</f>
        <v>#N/A</v>
      </c>
      <c r="G139" s="272">
        <f>IF(ISNA(VLOOKUP(B139,毒化物清單!$F$3:$F$359,1,0)),0,VLOOKUP(B139,毒化物清單!$F$3:$F$359,1,0))</f>
        <v>0</v>
      </c>
      <c r="H139" s="185" t="e">
        <f>VLOOKUP(A139,先驅化學品清單!$M$2:$M$19,1,0)</f>
        <v>#N/A</v>
      </c>
      <c r="I139" s="185">
        <f>IF(ISNA(VLOOKUP(B139,先驅化學品清單!$K$2:$K$19,1,0)),0,(VLOOKUP(B139,先驅化學品清單!$K$2:$K$19,1,0)))</f>
        <v>0</v>
      </c>
      <c r="J139" s="185" t="e">
        <f>VLOOKUP(A139,特定化學物質!$C$3:$C$84,1,0)</f>
        <v>#N/A</v>
      </c>
      <c r="K139" s="185">
        <f>IF(ISNA(VLOOKUP(B139,特定化學物質!$D$3:$D$84,1,0)),0,VLOOKUP(B139,特定化學物質!$D$3:$D$84,1,0))</f>
        <v>0</v>
      </c>
      <c r="L139" s="185" t="e">
        <f>VLOOKUP(A139,優先化學品全部清單!$B$2:$B$602,1,0)</f>
        <v>#N/A</v>
      </c>
      <c r="M139" s="185">
        <f>IF(ISNA(VLOOKUP(B139,優先化學品全部清單!$C$2:$C$602,1,0)),0,VLOOKUP(B139,優先化學品全部清單!$C$2:$C$602,1,0))</f>
        <v>0</v>
      </c>
      <c r="N139" s="185" t="e">
        <f>VLOOKUP(A139,有機溶劑化學品!$C$3:$C$59,1,0)</f>
        <v>#N/A</v>
      </c>
      <c r="O139" s="185">
        <f>IF(ISNA(VLOOKUP(B139,有機溶劑化學品!$D$4:$D$59,1,0)),0,VLOOKUP(B139,有機溶劑化學品!$D$4:$D$59,1,0))</f>
        <v>0</v>
      </c>
      <c r="P139" s="185" t="e">
        <f>VLOOKUP(篩選器!A139,環保局統計食安化學藥品113種!$D$2:$D$100,1,0)</f>
        <v>#N/A</v>
      </c>
      <c r="Q139" s="185">
        <f>IF(ISNA(VLOOKUP(B139,環保局統計食安化學藥品113種!$F$2:$F$100,1,0)),0,VLOOKUP(B139,環保局統計食安化學藥品113種!$F$2:$F$100,1,0))</f>
        <v>0</v>
      </c>
      <c r="R139" s="185" t="e">
        <f>VLOOKUP(篩選器!A139,環化局調查36種化學品!$B$2:$B$37,1,0)</f>
        <v>#N/A</v>
      </c>
      <c r="S139" s="186">
        <f>IF(ISNA(VLOOKUP(B139,環化局調查36種化學品!$D$2:$D$37,1,0)),0,VLOOKUP(B139,環化局調查36種化學品!$D$2:$D$37,1,0))</f>
        <v>0</v>
      </c>
      <c r="T139" s="185" t="e">
        <f>VLOOKUP(篩選器!A139,環化局調查36種化學品!$B$2:$B$37,1,0)</f>
        <v>#N/A</v>
      </c>
      <c r="U139" s="186">
        <f>IF(ISNA(VLOOKUP(B139,禁止用於食品及飼料!$F$2:$F$16,1,0)),0,VLOOKUP(B139,禁止用於食品及飼料!$F$2:$F$16,1,0))</f>
        <v>0</v>
      </c>
    </row>
    <row r="140" spans="1:21" ht="17.25" thickBot="1">
      <c r="A140" s="184">
        <f>化學品清單!A140</f>
        <v>0</v>
      </c>
      <c r="B140" s="107">
        <f>化學品清單!B140</f>
        <v>0</v>
      </c>
      <c r="C140" s="107">
        <f>化學品清單!C140</f>
        <v>0</v>
      </c>
      <c r="D140" s="107">
        <f>化學品清單!D140</f>
        <v>0</v>
      </c>
      <c r="E140" s="107"/>
      <c r="F140" s="272" t="e">
        <f>VLOOKUP(A140,毒化物清單!$C$3:$C$359,1,FALSE)</f>
        <v>#N/A</v>
      </c>
      <c r="G140" s="272">
        <f>IF(ISNA(VLOOKUP(B140,毒化物清單!$F$3:$F$359,1,0)),0,VLOOKUP(B140,毒化物清單!$F$3:$F$359,1,0))</f>
        <v>0</v>
      </c>
      <c r="H140" s="185" t="e">
        <f>VLOOKUP(A140,先驅化學品清單!$M$2:$M$19,1,0)</f>
        <v>#N/A</v>
      </c>
      <c r="I140" s="185">
        <f>IF(ISNA(VLOOKUP(B140,先驅化學品清單!$K$2:$K$19,1,0)),0,(VLOOKUP(B140,先驅化學品清單!$K$2:$K$19,1,0)))</f>
        <v>0</v>
      </c>
      <c r="J140" s="185" t="e">
        <f>VLOOKUP(A140,特定化學物質!$C$3:$C$84,1,0)</f>
        <v>#N/A</v>
      </c>
      <c r="K140" s="185">
        <f>IF(ISNA(VLOOKUP(B140,特定化學物質!$D$3:$D$84,1,0)),0,VLOOKUP(B140,特定化學物質!$D$3:$D$84,1,0))</f>
        <v>0</v>
      </c>
      <c r="L140" s="185" t="e">
        <f>VLOOKUP(A140,優先化學品全部清單!$B$2:$B$602,1,0)</f>
        <v>#N/A</v>
      </c>
      <c r="M140" s="185">
        <f>IF(ISNA(VLOOKUP(B140,優先化學品全部清單!$C$2:$C$602,1,0)),0,VLOOKUP(B140,優先化學品全部清單!$C$2:$C$602,1,0))</f>
        <v>0</v>
      </c>
      <c r="N140" s="185" t="e">
        <f>VLOOKUP(A140,有機溶劑化學品!$C$3:$C$59,1,0)</f>
        <v>#N/A</v>
      </c>
      <c r="O140" s="185">
        <f>IF(ISNA(VLOOKUP(B140,有機溶劑化學品!$D$4:$D$59,1,0)),0,VLOOKUP(B140,有機溶劑化學品!$D$4:$D$59,1,0))</f>
        <v>0</v>
      </c>
      <c r="P140" s="185" t="e">
        <f>VLOOKUP(篩選器!A140,環保局統計食安化學藥品113種!$D$2:$D$100,1,0)</f>
        <v>#N/A</v>
      </c>
      <c r="Q140" s="185">
        <f>IF(ISNA(VLOOKUP(B140,環保局統計食安化學藥品113種!$F$2:$F$100,1,0)),0,VLOOKUP(B140,環保局統計食安化學藥品113種!$F$2:$F$100,1,0))</f>
        <v>0</v>
      </c>
      <c r="R140" s="185" t="e">
        <f>VLOOKUP(篩選器!A140,環化局調查36種化學品!$B$2:$B$37,1,0)</f>
        <v>#N/A</v>
      </c>
      <c r="S140" s="186">
        <f>IF(ISNA(VLOOKUP(B140,環化局調查36種化學品!$D$2:$D$37,1,0)),0,VLOOKUP(B140,環化局調查36種化學品!$D$2:$D$37,1,0))</f>
        <v>0</v>
      </c>
      <c r="T140" s="185" t="e">
        <f>VLOOKUP(篩選器!A140,環化局調查36種化學品!$B$2:$B$37,1,0)</f>
        <v>#N/A</v>
      </c>
      <c r="U140" s="186">
        <f>IF(ISNA(VLOOKUP(B140,禁止用於食品及飼料!$F$2:$F$16,1,0)),0,VLOOKUP(B140,禁止用於食品及飼料!$F$2:$F$16,1,0))</f>
        <v>0</v>
      </c>
    </row>
    <row r="141" spans="1:21" ht="17.25" thickBot="1">
      <c r="A141" s="184">
        <f>化學品清單!A141</f>
        <v>0</v>
      </c>
      <c r="B141" s="107">
        <f>化學品清單!B141</f>
        <v>0</v>
      </c>
      <c r="C141" s="107">
        <f>化學品清單!C141</f>
        <v>0</v>
      </c>
      <c r="D141" s="107">
        <f>化學品清單!D141</f>
        <v>0</v>
      </c>
      <c r="E141" s="107"/>
      <c r="F141" s="272" t="e">
        <f>VLOOKUP(A141,毒化物清單!$C$3:$C$359,1,FALSE)</f>
        <v>#N/A</v>
      </c>
      <c r="G141" s="272">
        <f>IF(ISNA(VLOOKUP(B141,毒化物清單!$F$3:$F$359,1,0)),0,VLOOKUP(B141,毒化物清單!$F$3:$F$359,1,0))</f>
        <v>0</v>
      </c>
      <c r="H141" s="185" t="e">
        <f>VLOOKUP(A141,先驅化學品清單!$M$2:$M$19,1,0)</f>
        <v>#N/A</v>
      </c>
      <c r="I141" s="185">
        <f>IF(ISNA(VLOOKUP(B141,先驅化學品清單!$K$2:$K$19,1,0)),0,(VLOOKUP(B141,先驅化學品清單!$K$2:$K$19,1,0)))</f>
        <v>0</v>
      </c>
      <c r="J141" s="185" t="e">
        <f>VLOOKUP(A141,特定化學物質!$C$3:$C$84,1,0)</f>
        <v>#N/A</v>
      </c>
      <c r="K141" s="185">
        <f>IF(ISNA(VLOOKUP(B141,特定化學物質!$D$3:$D$84,1,0)),0,VLOOKUP(B141,特定化學物質!$D$3:$D$84,1,0))</f>
        <v>0</v>
      </c>
      <c r="L141" s="185" t="e">
        <f>VLOOKUP(A141,優先化學品全部清單!$B$2:$B$602,1,0)</f>
        <v>#N/A</v>
      </c>
      <c r="M141" s="185">
        <f>IF(ISNA(VLOOKUP(B141,優先化學品全部清單!$C$2:$C$602,1,0)),0,VLOOKUP(B141,優先化學品全部清單!$C$2:$C$602,1,0))</f>
        <v>0</v>
      </c>
      <c r="N141" s="185" t="e">
        <f>VLOOKUP(A141,有機溶劑化學品!$C$3:$C$59,1,0)</f>
        <v>#N/A</v>
      </c>
      <c r="O141" s="185">
        <f>IF(ISNA(VLOOKUP(B141,有機溶劑化學品!$D$4:$D$59,1,0)),0,VLOOKUP(B141,有機溶劑化學品!$D$4:$D$59,1,0))</f>
        <v>0</v>
      </c>
      <c r="P141" s="185" t="e">
        <f>VLOOKUP(篩選器!A141,環保局統計食安化學藥品113種!$D$2:$D$100,1,0)</f>
        <v>#N/A</v>
      </c>
      <c r="Q141" s="185">
        <f>IF(ISNA(VLOOKUP(B141,環保局統計食安化學藥品113種!$F$2:$F$100,1,0)),0,VLOOKUP(B141,環保局統計食安化學藥品113種!$F$2:$F$100,1,0))</f>
        <v>0</v>
      </c>
      <c r="R141" s="185" t="e">
        <f>VLOOKUP(篩選器!A141,環化局調查36種化學品!$B$2:$B$37,1,0)</f>
        <v>#N/A</v>
      </c>
      <c r="S141" s="186">
        <f>IF(ISNA(VLOOKUP(B141,環化局調查36種化學品!$D$2:$D$37,1,0)),0,VLOOKUP(B141,環化局調查36種化學品!$D$2:$D$37,1,0))</f>
        <v>0</v>
      </c>
      <c r="T141" s="185" t="e">
        <f>VLOOKUP(篩選器!A141,環化局調查36種化學品!$B$2:$B$37,1,0)</f>
        <v>#N/A</v>
      </c>
      <c r="U141" s="186">
        <f>IF(ISNA(VLOOKUP(B141,禁止用於食品及飼料!$F$2:$F$16,1,0)),0,VLOOKUP(B141,禁止用於食品及飼料!$F$2:$F$16,1,0))</f>
        <v>0</v>
      </c>
    </row>
    <row r="142" spans="1:21" ht="17.25" thickBot="1">
      <c r="A142" s="184">
        <f>化學品清單!A142</f>
        <v>0</v>
      </c>
      <c r="B142" s="107">
        <f>化學品清單!B142</f>
        <v>0</v>
      </c>
      <c r="C142" s="107">
        <f>化學品清單!C142</f>
        <v>0</v>
      </c>
      <c r="D142" s="107">
        <f>化學品清單!D142</f>
        <v>0</v>
      </c>
      <c r="E142" s="107"/>
      <c r="F142" s="272" t="e">
        <f>VLOOKUP(A142,毒化物清單!$C$3:$C$359,1,FALSE)</f>
        <v>#N/A</v>
      </c>
      <c r="G142" s="272">
        <f>IF(ISNA(VLOOKUP(B142,毒化物清單!$F$3:$F$359,1,0)),0,VLOOKUP(B142,毒化物清單!$F$3:$F$359,1,0))</f>
        <v>0</v>
      </c>
      <c r="H142" s="185" t="e">
        <f>VLOOKUP(A142,先驅化學品清單!$M$2:$M$19,1,0)</f>
        <v>#N/A</v>
      </c>
      <c r="I142" s="185">
        <f>IF(ISNA(VLOOKUP(B142,先驅化學品清單!$K$2:$K$19,1,0)),0,(VLOOKUP(B142,先驅化學品清單!$K$2:$K$19,1,0)))</f>
        <v>0</v>
      </c>
      <c r="J142" s="185" t="e">
        <f>VLOOKUP(A142,特定化學物質!$C$3:$C$84,1,0)</f>
        <v>#N/A</v>
      </c>
      <c r="K142" s="185">
        <f>IF(ISNA(VLOOKUP(B142,特定化學物質!$D$3:$D$84,1,0)),0,VLOOKUP(B142,特定化學物質!$D$3:$D$84,1,0))</f>
        <v>0</v>
      </c>
      <c r="L142" s="185" t="e">
        <f>VLOOKUP(A142,優先化學品全部清單!$B$2:$B$602,1,0)</f>
        <v>#N/A</v>
      </c>
      <c r="M142" s="185">
        <f>IF(ISNA(VLOOKUP(B142,優先化學品全部清單!$C$2:$C$602,1,0)),0,VLOOKUP(B142,優先化學品全部清單!$C$2:$C$602,1,0))</f>
        <v>0</v>
      </c>
      <c r="N142" s="185" t="e">
        <f>VLOOKUP(A142,有機溶劑化學品!$C$3:$C$59,1,0)</f>
        <v>#N/A</v>
      </c>
      <c r="O142" s="185">
        <f>IF(ISNA(VLOOKUP(B142,有機溶劑化學品!$D$4:$D$59,1,0)),0,VLOOKUP(B142,有機溶劑化學品!$D$4:$D$59,1,0))</f>
        <v>0</v>
      </c>
      <c r="P142" s="185" t="e">
        <f>VLOOKUP(篩選器!A142,環保局統計食安化學藥品113種!$D$2:$D$100,1,0)</f>
        <v>#N/A</v>
      </c>
      <c r="Q142" s="185">
        <f>IF(ISNA(VLOOKUP(B142,環保局統計食安化學藥品113種!$F$2:$F$100,1,0)),0,VLOOKUP(B142,環保局統計食安化學藥品113種!$F$2:$F$100,1,0))</f>
        <v>0</v>
      </c>
      <c r="R142" s="185" t="e">
        <f>VLOOKUP(篩選器!A142,環化局調查36種化學品!$B$2:$B$37,1,0)</f>
        <v>#N/A</v>
      </c>
      <c r="S142" s="186">
        <f>IF(ISNA(VLOOKUP(B142,環化局調查36種化學品!$D$2:$D$37,1,0)),0,VLOOKUP(B142,環化局調查36種化學品!$D$2:$D$37,1,0))</f>
        <v>0</v>
      </c>
      <c r="T142" s="185" t="e">
        <f>VLOOKUP(篩選器!A142,環化局調查36種化學品!$B$2:$B$37,1,0)</f>
        <v>#N/A</v>
      </c>
      <c r="U142" s="186">
        <f>IF(ISNA(VLOOKUP(B142,禁止用於食品及飼料!$F$2:$F$16,1,0)),0,VLOOKUP(B142,禁止用於食品及飼料!$F$2:$F$16,1,0))</f>
        <v>0</v>
      </c>
    </row>
    <row r="143" spans="1:21" ht="17.25" thickBot="1">
      <c r="A143" s="184">
        <f>化學品清單!A143</f>
        <v>0</v>
      </c>
      <c r="B143" s="107">
        <f>化學品清單!B143</f>
        <v>0</v>
      </c>
      <c r="C143" s="107">
        <f>化學品清單!C143</f>
        <v>0</v>
      </c>
      <c r="D143" s="107">
        <f>化學品清單!D143</f>
        <v>0</v>
      </c>
      <c r="E143" s="107"/>
      <c r="F143" s="272" t="e">
        <f>VLOOKUP(A143,毒化物清單!$C$3:$C$359,1,FALSE)</f>
        <v>#N/A</v>
      </c>
      <c r="G143" s="272">
        <f>IF(ISNA(VLOOKUP(B143,毒化物清單!$F$3:$F$359,1,0)),0,VLOOKUP(B143,毒化物清單!$F$3:$F$359,1,0))</f>
        <v>0</v>
      </c>
      <c r="H143" s="185" t="e">
        <f>VLOOKUP(A143,先驅化學品清單!$M$2:$M$19,1,0)</f>
        <v>#N/A</v>
      </c>
      <c r="I143" s="185">
        <f>IF(ISNA(VLOOKUP(B143,先驅化學品清單!$K$2:$K$19,1,0)),0,(VLOOKUP(B143,先驅化學品清單!$K$2:$K$19,1,0)))</f>
        <v>0</v>
      </c>
      <c r="J143" s="185" t="e">
        <f>VLOOKUP(A143,特定化學物質!$C$3:$C$84,1,0)</f>
        <v>#N/A</v>
      </c>
      <c r="K143" s="185">
        <f>IF(ISNA(VLOOKUP(B143,特定化學物質!$D$3:$D$84,1,0)),0,VLOOKUP(B143,特定化學物質!$D$3:$D$84,1,0))</f>
        <v>0</v>
      </c>
      <c r="L143" s="185" t="e">
        <f>VLOOKUP(A143,優先化學品全部清單!$B$2:$B$602,1,0)</f>
        <v>#N/A</v>
      </c>
      <c r="M143" s="185">
        <f>IF(ISNA(VLOOKUP(B143,優先化學品全部清單!$C$2:$C$602,1,0)),0,VLOOKUP(B143,優先化學品全部清單!$C$2:$C$602,1,0))</f>
        <v>0</v>
      </c>
      <c r="N143" s="185" t="e">
        <f>VLOOKUP(A143,有機溶劑化學品!$C$3:$C$59,1,0)</f>
        <v>#N/A</v>
      </c>
      <c r="O143" s="185">
        <f>IF(ISNA(VLOOKUP(B143,有機溶劑化學品!$D$4:$D$59,1,0)),0,VLOOKUP(B143,有機溶劑化學品!$D$4:$D$59,1,0))</f>
        <v>0</v>
      </c>
      <c r="P143" s="185" t="e">
        <f>VLOOKUP(篩選器!A143,環保局統計食安化學藥品113種!$D$2:$D$100,1,0)</f>
        <v>#N/A</v>
      </c>
      <c r="Q143" s="185">
        <f>IF(ISNA(VLOOKUP(B143,環保局統計食安化學藥品113種!$F$2:$F$100,1,0)),0,VLOOKUP(B143,環保局統計食安化學藥品113種!$F$2:$F$100,1,0))</f>
        <v>0</v>
      </c>
      <c r="R143" s="185" t="e">
        <f>VLOOKUP(篩選器!A143,環化局調查36種化學品!$B$2:$B$37,1,0)</f>
        <v>#N/A</v>
      </c>
      <c r="S143" s="186">
        <f>IF(ISNA(VLOOKUP(B143,環化局調查36種化學品!$D$2:$D$37,1,0)),0,VLOOKUP(B143,環化局調查36種化學品!$D$2:$D$37,1,0))</f>
        <v>0</v>
      </c>
      <c r="T143" s="185" t="e">
        <f>VLOOKUP(篩選器!A143,環化局調查36種化學品!$B$2:$B$37,1,0)</f>
        <v>#N/A</v>
      </c>
      <c r="U143" s="186">
        <f>IF(ISNA(VLOOKUP(B143,禁止用於食品及飼料!$F$2:$F$16,1,0)),0,VLOOKUP(B143,禁止用於食品及飼料!$F$2:$F$16,1,0))</f>
        <v>0</v>
      </c>
    </row>
    <row r="144" spans="1:21" ht="17.25" thickBot="1">
      <c r="A144" s="184">
        <f>化學品清單!A144</f>
        <v>0</v>
      </c>
      <c r="B144" s="107">
        <f>化學品清單!B144</f>
        <v>0</v>
      </c>
      <c r="C144" s="107">
        <f>化學品清單!C144</f>
        <v>0</v>
      </c>
      <c r="D144" s="107">
        <f>化學品清單!D144</f>
        <v>0</v>
      </c>
      <c r="E144" s="107"/>
      <c r="F144" s="272" t="e">
        <f>VLOOKUP(A144,毒化物清單!$C$3:$C$359,1,FALSE)</f>
        <v>#N/A</v>
      </c>
      <c r="G144" s="272">
        <f>IF(ISNA(VLOOKUP(B144,毒化物清單!$F$3:$F$359,1,0)),0,VLOOKUP(B144,毒化物清單!$F$3:$F$359,1,0))</f>
        <v>0</v>
      </c>
      <c r="H144" s="185" t="e">
        <f>VLOOKUP(A144,先驅化學品清單!$M$2:$M$19,1,0)</f>
        <v>#N/A</v>
      </c>
      <c r="I144" s="185">
        <f>IF(ISNA(VLOOKUP(B144,先驅化學品清單!$K$2:$K$19,1,0)),0,(VLOOKUP(B144,先驅化學品清單!$K$2:$K$19,1,0)))</f>
        <v>0</v>
      </c>
      <c r="J144" s="185" t="e">
        <f>VLOOKUP(A144,特定化學物質!$C$3:$C$84,1,0)</f>
        <v>#N/A</v>
      </c>
      <c r="K144" s="185">
        <f>IF(ISNA(VLOOKUP(B144,特定化學物質!$D$3:$D$84,1,0)),0,VLOOKUP(B144,特定化學物質!$D$3:$D$84,1,0))</f>
        <v>0</v>
      </c>
      <c r="L144" s="185" t="e">
        <f>VLOOKUP(A144,優先化學品全部清單!$B$2:$B$602,1,0)</f>
        <v>#N/A</v>
      </c>
      <c r="M144" s="185">
        <f>IF(ISNA(VLOOKUP(B144,優先化學品全部清單!$C$2:$C$602,1,0)),0,VLOOKUP(B144,優先化學品全部清單!$C$2:$C$602,1,0))</f>
        <v>0</v>
      </c>
      <c r="N144" s="185" t="e">
        <f>VLOOKUP(A144,有機溶劑化學品!$C$3:$C$59,1,0)</f>
        <v>#N/A</v>
      </c>
      <c r="O144" s="185">
        <f>IF(ISNA(VLOOKUP(B144,有機溶劑化學品!$D$4:$D$59,1,0)),0,VLOOKUP(B144,有機溶劑化學品!$D$4:$D$59,1,0))</f>
        <v>0</v>
      </c>
      <c r="P144" s="185" t="e">
        <f>VLOOKUP(篩選器!A144,環保局統計食安化學藥品113種!$D$2:$D$100,1,0)</f>
        <v>#N/A</v>
      </c>
      <c r="Q144" s="185">
        <f>IF(ISNA(VLOOKUP(B144,環保局統計食安化學藥品113種!$F$2:$F$100,1,0)),0,VLOOKUP(B144,環保局統計食安化學藥品113種!$F$2:$F$100,1,0))</f>
        <v>0</v>
      </c>
      <c r="R144" s="185" t="e">
        <f>VLOOKUP(篩選器!A144,環化局調查36種化學品!$B$2:$B$37,1,0)</f>
        <v>#N/A</v>
      </c>
      <c r="S144" s="186">
        <f>IF(ISNA(VLOOKUP(B144,環化局調查36種化學品!$D$2:$D$37,1,0)),0,VLOOKUP(B144,環化局調查36種化學品!$D$2:$D$37,1,0))</f>
        <v>0</v>
      </c>
      <c r="T144" s="185" t="e">
        <f>VLOOKUP(篩選器!A144,環化局調查36種化學品!$B$2:$B$37,1,0)</f>
        <v>#N/A</v>
      </c>
      <c r="U144" s="186">
        <f>IF(ISNA(VLOOKUP(B144,禁止用於食品及飼料!$F$2:$F$16,1,0)),0,VLOOKUP(B144,禁止用於食品及飼料!$F$2:$F$16,1,0))</f>
        <v>0</v>
      </c>
    </row>
    <row r="145" spans="1:21" ht="17.25" thickBot="1">
      <c r="A145" s="184">
        <f>化學品清單!A145</f>
        <v>0</v>
      </c>
      <c r="B145" s="107">
        <f>化學品清單!B145</f>
        <v>0</v>
      </c>
      <c r="C145" s="107">
        <f>化學品清單!C145</f>
        <v>0</v>
      </c>
      <c r="D145" s="107">
        <f>化學品清單!D145</f>
        <v>0</v>
      </c>
      <c r="E145" s="107"/>
      <c r="F145" s="272" t="e">
        <f>VLOOKUP(A145,毒化物清單!$C$3:$C$359,1,FALSE)</f>
        <v>#N/A</v>
      </c>
      <c r="G145" s="272">
        <f>IF(ISNA(VLOOKUP(B145,毒化物清單!$F$3:$F$359,1,0)),0,VLOOKUP(B145,毒化物清單!$F$3:$F$359,1,0))</f>
        <v>0</v>
      </c>
      <c r="H145" s="185" t="e">
        <f>VLOOKUP(A145,先驅化學品清單!$M$2:$M$19,1,0)</f>
        <v>#N/A</v>
      </c>
      <c r="I145" s="185">
        <f>IF(ISNA(VLOOKUP(B145,先驅化學品清單!$K$2:$K$19,1,0)),0,(VLOOKUP(B145,先驅化學品清單!$K$2:$K$19,1,0)))</f>
        <v>0</v>
      </c>
      <c r="J145" s="185" t="e">
        <f>VLOOKUP(A145,特定化學物質!$C$3:$C$84,1,0)</f>
        <v>#N/A</v>
      </c>
      <c r="K145" s="185">
        <f>IF(ISNA(VLOOKUP(B145,特定化學物質!$D$3:$D$84,1,0)),0,VLOOKUP(B145,特定化學物質!$D$3:$D$84,1,0))</f>
        <v>0</v>
      </c>
      <c r="L145" s="185" t="e">
        <f>VLOOKUP(A145,優先化學品全部清單!$B$2:$B$602,1,0)</f>
        <v>#N/A</v>
      </c>
      <c r="M145" s="185">
        <f>IF(ISNA(VLOOKUP(B145,優先化學品全部清單!$C$2:$C$602,1,0)),0,VLOOKUP(B145,優先化學品全部清單!$C$2:$C$602,1,0))</f>
        <v>0</v>
      </c>
      <c r="N145" s="185" t="e">
        <f>VLOOKUP(A145,有機溶劑化學品!$C$3:$C$59,1,0)</f>
        <v>#N/A</v>
      </c>
      <c r="O145" s="185">
        <f>IF(ISNA(VLOOKUP(B145,有機溶劑化學品!$D$4:$D$59,1,0)),0,VLOOKUP(B145,有機溶劑化學品!$D$4:$D$59,1,0))</f>
        <v>0</v>
      </c>
      <c r="P145" s="185" t="e">
        <f>VLOOKUP(篩選器!A145,環保局統計食安化學藥品113種!$D$2:$D$100,1,0)</f>
        <v>#N/A</v>
      </c>
      <c r="Q145" s="185">
        <f>IF(ISNA(VLOOKUP(B145,環保局統計食安化學藥品113種!$F$2:$F$100,1,0)),0,VLOOKUP(B145,環保局統計食安化學藥品113種!$F$2:$F$100,1,0))</f>
        <v>0</v>
      </c>
      <c r="R145" s="185" t="e">
        <f>VLOOKUP(篩選器!A145,環化局調查36種化學品!$B$2:$B$37,1,0)</f>
        <v>#N/A</v>
      </c>
      <c r="S145" s="186">
        <f>IF(ISNA(VLOOKUP(B145,環化局調查36種化學品!$D$2:$D$37,1,0)),0,VLOOKUP(B145,環化局調查36種化學品!$D$2:$D$37,1,0))</f>
        <v>0</v>
      </c>
      <c r="T145" s="185" t="e">
        <f>VLOOKUP(篩選器!A145,環化局調查36種化學品!$B$2:$B$37,1,0)</f>
        <v>#N/A</v>
      </c>
      <c r="U145" s="186">
        <f>IF(ISNA(VLOOKUP(B145,禁止用於食品及飼料!$F$2:$F$16,1,0)),0,VLOOKUP(B145,禁止用於食品及飼料!$F$2:$F$16,1,0))</f>
        <v>0</v>
      </c>
    </row>
    <row r="146" spans="1:21" ht="17.25" thickBot="1">
      <c r="A146" s="184">
        <f>化學品清單!A146</f>
        <v>0</v>
      </c>
      <c r="B146" s="107">
        <f>化學品清單!B146</f>
        <v>0</v>
      </c>
      <c r="C146" s="107">
        <f>化學品清單!C146</f>
        <v>0</v>
      </c>
      <c r="D146" s="107">
        <f>化學品清單!D146</f>
        <v>0</v>
      </c>
      <c r="E146" s="107"/>
      <c r="F146" s="272" t="e">
        <f>VLOOKUP(A146,毒化物清單!$C$3:$C$359,1,FALSE)</f>
        <v>#N/A</v>
      </c>
      <c r="G146" s="272">
        <f>IF(ISNA(VLOOKUP(B146,毒化物清單!$F$3:$F$359,1,0)),0,VLOOKUP(B146,毒化物清單!$F$3:$F$359,1,0))</f>
        <v>0</v>
      </c>
      <c r="H146" s="185" t="e">
        <f>VLOOKUP(A146,先驅化學品清單!$M$2:$M$19,1,0)</f>
        <v>#N/A</v>
      </c>
      <c r="I146" s="185">
        <f>IF(ISNA(VLOOKUP(B146,先驅化學品清單!$K$2:$K$19,1,0)),0,(VLOOKUP(B146,先驅化學品清單!$K$2:$K$19,1,0)))</f>
        <v>0</v>
      </c>
      <c r="J146" s="185" t="e">
        <f>VLOOKUP(A146,特定化學物質!$C$3:$C$84,1,0)</f>
        <v>#N/A</v>
      </c>
      <c r="K146" s="185">
        <f>IF(ISNA(VLOOKUP(B146,特定化學物質!$D$3:$D$84,1,0)),0,VLOOKUP(B146,特定化學物質!$D$3:$D$84,1,0))</f>
        <v>0</v>
      </c>
      <c r="L146" s="185" t="e">
        <f>VLOOKUP(A146,優先化學品全部清單!$B$2:$B$602,1,0)</f>
        <v>#N/A</v>
      </c>
      <c r="M146" s="185">
        <f>IF(ISNA(VLOOKUP(B146,優先化學品全部清單!$C$2:$C$602,1,0)),0,VLOOKUP(B146,優先化學品全部清單!$C$2:$C$602,1,0))</f>
        <v>0</v>
      </c>
      <c r="N146" s="185" t="e">
        <f>VLOOKUP(A146,有機溶劑化學品!$C$3:$C$59,1,0)</f>
        <v>#N/A</v>
      </c>
      <c r="O146" s="185">
        <f>IF(ISNA(VLOOKUP(B146,有機溶劑化學品!$D$4:$D$59,1,0)),0,VLOOKUP(B146,有機溶劑化學品!$D$4:$D$59,1,0))</f>
        <v>0</v>
      </c>
      <c r="P146" s="185" t="e">
        <f>VLOOKUP(篩選器!A146,環保局統計食安化學藥品113種!$D$2:$D$100,1,0)</f>
        <v>#N/A</v>
      </c>
      <c r="Q146" s="185">
        <f>IF(ISNA(VLOOKUP(B146,環保局統計食安化學藥品113種!$F$2:$F$100,1,0)),0,VLOOKUP(B146,環保局統計食安化學藥品113種!$F$2:$F$100,1,0))</f>
        <v>0</v>
      </c>
      <c r="R146" s="185" t="e">
        <f>VLOOKUP(篩選器!A146,環化局調查36種化學品!$B$2:$B$37,1,0)</f>
        <v>#N/A</v>
      </c>
      <c r="S146" s="186">
        <f>IF(ISNA(VLOOKUP(B146,環化局調查36種化學品!$D$2:$D$37,1,0)),0,VLOOKUP(B146,環化局調查36種化學品!$D$2:$D$37,1,0))</f>
        <v>0</v>
      </c>
      <c r="T146" s="185" t="e">
        <f>VLOOKUP(篩選器!A146,環化局調查36種化學品!$B$2:$B$37,1,0)</f>
        <v>#N/A</v>
      </c>
      <c r="U146" s="186">
        <f>IF(ISNA(VLOOKUP(B146,禁止用於食品及飼料!$F$2:$F$16,1,0)),0,VLOOKUP(B146,禁止用於食品及飼料!$F$2:$F$16,1,0))</f>
        <v>0</v>
      </c>
    </row>
    <row r="147" spans="1:21" ht="17.25" thickBot="1">
      <c r="A147" s="184">
        <f>化學品清單!A147</f>
        <v>0</v>
      </c>
      <c r="B147" s="107">
        <f>化學品清單!B147</f>
        <v>0</v>
      </c>
      <c r="C147" s="107">
        <f>化學品清單!C147</f>
        <v>0</v>
      </c>
      <c r="D147" s="107">
        <f>化學品清單!D147</f>
        <v>0</v>
      </c>
      <c r="E147" s="107"/>
      <c r="F147" s="272" t="e">
        <f>VLOOKUP(A147,毒化物清單!$C$3:$C$359,1,FALSE)</f>
        <v>#N/A</v>
      </c>
      <c r="G147" s="272">
        <f>IF(ISNA(VLOOKUP(B147,毒化物清單!$F$3:$F$359,1,0)),0,VLOOKUP(B147,毒化物清單!$F$3:$F$359,1,0))</f>
        <v>0</v>
      </c>
      <c r="H147" s="185" t="e">
        <f>VLOOKUP(A147,先驅化學品清單!$M$2:$M$19,1,0)</f>
        <v>#N/A</v>
      </c>
      <c r="I147" s="185">
        <f>IF(ISNA(VLOOKUP(B147,先驅化學品清單!$K$2:$K$19,1,0)),0,(VLOOKUP(B147,先驅化學品清單!$K$2:$K$19,1,0)))</f>
        <v>0</v>
      </c>
      <c r="J147" s="185" t="e">
        <f>VLOOKUP(A147,特定化學物質!$C$3:$C$84,1,0)</f>
        <v>#N/A</v>
      </c>
      <c r="K147" s="185">
        <f>IF(ISNA(VLOOKUP(B147,特定化學物質!$D$3:$D$84,1,0)),0,VLOOKUP(B147,特定化學物質!$D$3:$D$84,1,0))</f>
        <v>0</v>
      </c>
      <c r="L147" s="185" t="e">
        <f>VLOOKUP(A147,優先化學品全部清單!$B$2:$B$602,1,0)</f>
        <v>#N/A</v>
      </c>
      <c r="M147" s="185">
        <f>IF(ISNA(VLOOKUP(B147,優先化學品全部清單!$C$2:$C$602,1,0)),0,VLOOKUP(B147,優先化學品全部清單!$C$2:$C$602,1,0))</f>
        <v>0</v>
      </c>
      <c r="N147" s="185" t="e">
        <f>VLOOKUP(A147,有機溶劑化學品!$C$3:$C$59,1,0)</f>
        <v>#N/A</v>
      </c>
      <c r="O147" s="185">
        <f>IF(ISNA(VLOOKUP(B147,有機溶劑化學品!$D$4:$D$59,1,0)),0,VLOOKUP(B147,有機溶劑化學品!$D$4:$D$59,1,0))</f>
        <v>0</v>
      </c>
      <c r="P147" s="185" t="e">
        <f>VLOOKUP(篩選器!A147,環保局統計食安化學藥品113種!$D$2:$D$100,1,0)</f>
        <v>#N/A</v>
      </c>
      <c r="Q147" s="185">
        <f>IF(ISNA(VLOOKUP(B147,環保局統計食安化學藥品113種!$F$2:$F$100,1,0)),0,VLOOKUP(B147,環保局統計食安化學藥品113種!$F$2:$F$100,1,0))</f>
        <v>0</v>
      </c>
      <c r="R147" s="185" t="e">
        <f>VLOOKUP(篩選器!A147,環化局調查36種化學品!$B$2:$B$37,1,0)</f>
        <v>#N/A</v>
      </c>
      <c r="S147" s="186">
        <f>IF(ISNA(VLOOKUP(B147,環化局調查36種化學品!$D$2:$D$37,1,0)),0,VLOOKUP(B147,環化局調查36種化學品!$D$2:$D$37,1,0))</f>
        <v>0</v>
      </c>
      <c r="T147" s="185" t="e">
        <f>VLOOKUP(篩選器!A147,環化局調查36種化學品!$B$2:$B$37,1,0)</f>
        <v>#N/A</v>
      </c>
      <c r="U147" s="186">
        <f>IF(ISNA(VLOOKUP(B147,禁止用於食品及飼料!$F$2:$F$16,1,0)),0,VLOOKUP(B147,禁止用於食品及飼料!$F$2:$F$16,1,0))</f>
        <v>0</v>
      </c>
    </row>
    <row r="148" spans="1:21" ht="17.25" thickBot="1">
      <c r="A148" s="184">
        <f>化學品清單!A148</f>
        <v>0</v>
      </c>
      <c r="B148" s="107">
        <f>化學品清單!B148</f>
        <v>0</v>
      </c>
      <c r="C148" s="107">
        <f>化學品清單!C148</f>
        <v>0</v>
      </c>
      <c r="D148" s="107">
        <f>化學品清單!D148</f>
        <v>0</v>
      </c>
      <c r="E148" s="107"/>
      <c r="F148" s="272" t="e">
        <f>VLOOKUP(A148,毒化物清單!$C$3:$C$359,1,FALSE)</f>
        <v>#N/A</v>
      </c>
      <c r="G148" s="272">
        <f>IF(ISNA(VLOOKUP(B148,毒化物清單!$F$3:$F$359,1,0)),0,VLOOKUP(B148,毒化物清單!$F$3:$F$359,1,0))</f>
        <v>0</v>
      </c>
      <c r="H148" s="185" t="e">
        <f>VLOOKUP(A148,先驅化學品清單!$M$2:$M$19,1,0)</f>
        <v>#N/A</v>
      </c>
      <c r="I148" s="185">
        <f>IF(ISNA(VLOOKUP(B148,先驅化學品清單!$K$2:$K$19,1,0)),0,(VLOOKUP(B148,先驅化學品清單!$K$2:$K$19,1,0)))</f>
        <v>0</v>
      </c>
      <c r="J148" s="185" t="e">
        <f>VLOOKUP(A148,特定化學物質!$C$3:$C$84,1,0)</f>
        <v>#N/A</v>
      </c>
      <c r="K148" s="185">
        <f>IF(ISNA(VLOOKUP(B148,特定化學物質!$D$3:$D$84,1,0)),0,VLOOKUP(B148,特定化學物質!$D$3:$D$84,1,0))</f>
        <v>0</v>
      </c>
      <c r="L148" s="185" t="e">
        <f>VLOOKUP(A148,優先化學品全部清單!$B$2:$B$602,1,0)</f>
        <v>#N/A</v>
      </c>
      <c r="M148" s="185">
        <f>IF(ISNA(VLOOKUP(B148,優先化學品全部清單!$C$2:$C$602,1,0)),0,VLOOKUP(B148,優先化學品全部清單!$C$2:$C$602,1,0))</f>
        <v>0</v>
      </c>
      <c r="N148" s="185" t="e">
        <f>VLOOKUP(A148,有機溶劑化學品!$C$3:$C$59,1,0)</f>
        <v>#N/A</v>
      </c>
      <c r="O148" s="185">
        <f>IF(ISNA(VLOOKUP(B148,有機溶劑化學品!$D$4:$D$59,1,0)),0,VLOOKUP(B148,有機溶劑化學品!$D$4:$D$59,1,0))</f>
        <v>0</v>
      </c>
      <c r="P148" s="185" t="e">
        <f>VLOOKUP(篩選器!A148,環保局統計食安化學藥品113種!$D$2:$D$100,1,0)</f>
        <v>#N/A</v>
      </c>
      <c r="Q148" s="185">
        <f>IF(ISNA(VLOOKUP(B148,環保局統計食安化學藥品113種!$F$2:$F$100,1,0)),0,VLOOKUP(B148,環保局統計食安化學藥品113種!$F$2:$F$100,1,0))</f>
        <v>0</v>
      </c>
      <c r="R148" s="185" t="e">
        <f>VLOOKUP(篩選器!A148,環化局調查36種化學品!$B$2:$B$37,1,0)</f>
        <v>#N/A</v>
      </c>
      <c r="S148" s="186">
        <f>IF(ISNA(VLOOKUP(B148,環化局調查36種化學品!$D$2:$D$37,1,0)),0,VLOOKUP(B148,環化局調查36種化學品!$D$2:$D$37,1,0))</f>
        <v>0</v>
      </c>
      <c r="T148" s="185" t="e">
        <f>VLOOKUP(篩選器!A148,環化局調查36種化學品!$B$2:$B$37,1,0)</f>
        <v>#N/A</v>
      </c>
      <c r="U148" s="186">
        <f>IF(ISNA(VLOOKUP(B148,禁止用於食品及飼料!$F$2:$F$16,1,0)),0,VLOOKUP(B148,禁止用於食品及飼料!$F$2:$F$16,1,0))</f>
        <v>0</v>
      </c>
    </row>
    <row r="149" spans="1:21" ht="17.25" thickBot="1">
      <c r="A149" s="184">
        <f>化學品清單!A149</f>
        <v>0</v>
      </c>
      <c r="B149" s="107">
        <f>化學品清單!B149</f>
        <v>0</v>
      </c>
      <c r="C149" s="107">
        <f>化學品清單!C149</f>
        <v>0</v>
      </c>
      <c r="D149" s="107">
        <f>化學品清單!D149</f>
        <v>0</v>
      </c>
      <c r="E149" s="107"/>
      <c r="F149" s="272" t="e">
        <f>VLOOKUP(A149,毒化物清單!$C$3:$C$359,1,FALSE)</f>
        <v>#N/A</v>
      </c>
      <c r="G149" s="272">
        <f>IF(ISNA(VLOOKUP(B149,毒化物清單!$F$3:$F$359,1,0)),0,VLOOKUP(B149,毒化物清單!$F$3:$F$359,1,0))</f>
        <v>0</v>
      </c>
      <c r="H149" s="185" t="e">
        <f>VLOOKUP(A149,先驅化學品清單!$M$2:$M$19,1,0)</f>
        <v>#N/A</v>
      </c>
      <c r="I149" s="185">
        <f>IF(ISNA(VLOOKUP(B149,先驅化學品清單!$K$2:$K$19,1,0)),0,(VLOOKUP(B149,先驅化學品清單!$K$2:$K$19,1,0)))</f>
        <v>0</v>
      </c>
      <c r="J149" s="185" t="e">
        <f>VLOOKUP(A149,特定化學物質!$C$3:$C$84,1,0)</f>
        <v>#N/A</v>
      </c>
      <c r="K149" s="185">
        <f>IF(ISNA(VLOOKUP(B149,特定化學物質!$D$3:$D$84,1,0)),0,VLOOKUP(B149,特定化學物質!$D$3:$D$84,1,0))</f>
        <v>0</v>
      </c>
      <c r="L149" s="185" t="e">
        <f>VLOOKUP(A149,優先化學品全部清單!$B$2:$B$602,1,0)</f>
        <v>#N/A</v>
      </c>
      <c r="M149" s="185">
        <f>IF(ISNA(VLOOKUP(B149,優先化學品全部清單!$C$2:$C$602,1,0)),0,VLOOKUP(B149,優先化學品全部清單!$C$2:$C$602,1,0))</f>
        <v>0</v>
      </c>
      <c r="N149" s="185" t="e">
        <f>VLOOKUP(A149,有機溶劑化學品!$C$3:$C$59,1,0)</f>
        <v>#N/A</v>
      </c>
      <c r="O149" s="185">
        <f>IF(ISNA(VLOOKUP(B149,有機溶劑化學品!$D$4:$D$59,1,0)),0,VLOOKUP(B149,有機溶劑化學品!$D$4:$D$59,1,0))</f>
        <v>0</v>
      </c>
      <c r="P149" s="185" t="e">
        <f>VLOOKUP(篩選器!A149,環保局統計食安化學藥品113種!$D$2:$D$100,1,0)</f>
        <v>#N/A</v>
      </c>
      <c r="Q149" s="185">
        <f>IF(ISNA(VLOOKUP(B149,環保局統計食安化學藥品113種!$F$2:$F$100,1,0)),0,VLOOKUP(B149,環保局統計食安化學藥品113種!$F$2:$F$100,1,0))</f>
        <v>0</v>
      </c>
      <c r="R149" s="185" t="e">
        <f>VLOOKUP(篩選器!A149,環化局調查36種化學品!$B$2:$B$37,1,0)</f>
        <v>#N/A</v>
      </c>
      <c r="S149" s="186">
        <f>IF(ISNA(VLOOKUP(B149,環化局調查36種化學品!$D$2:$D$37,1,0)),0,VLOOKUP(B149,環化局調查36種化學品!$D$2:$D$37,1,0))</f>
        <v>0</v>
      </c>
      <c r="T149" s="185" t="e">
        <f>VLOOKUP(篩選器!A149,環化局調查36種化學品!$B$2:$B$37,1,0)</f>
        <v>#N/A</v>
      </c>
      <c r="U149" s="186">
        <f>IF(ISNA(VLOOKUP(B149,禁止用於食品及飼料!$F$2:$F$16,1,0)),0,VLOOKUP(B149,禁止用於食品及飼料!$F$2:$F$16,1,0))</f>
        <v>0</v>
      </c>
    </row>
    <row r="150" spans="1:21" ht="17.25" thickBot="1">
      <c r="A150" s="184">
        <f>化學品清單!A150</f>
        <v>0</v>
      </c>
      <c r="B150" s="107">
        <f>化學品清單!B150</f>
        <v>0</v>
      </c>
      <c r="C150" s="107">
        <f>化學品清單!C150</f>
        <v>0</v>
      </c>
      <c r="D150" s="107">
        <f>化學品清單!D150</f>
        <v>0</v>
      </c>
      <c r="E150" s="107"/>
      <c r="F150" s="272" t="e">
        <f>VLOOKUP(A150,毒化物清單!$C$3:$C$359,1,FALSE)</f>
        <v>#N/A</v>
      </c>
      <c r="G150" s="272">
        <f>IF(ISNA(VLOOKUP(B150,毒化物清單!$F$3:$F$359,1,0)),0,VLOOKUP(B150,毒化物清單!$F$3:$F$359,1,0))</f>
        <v>0</v>
      </c>
      <c r="H150" s="185" t="e">
        <f>VLOOKUP(A150,先驅化學品清單!$M$2:$M$19,1,0)</f>
        <v>#N/A</v>
      </c>
      <c r="I150" s="185">
        <f>IF(ISNA(VLOOKUP(B150,先驅化學品清單!$K$2:$K$19,1,0)),0,(VLOOKUP(B150,先驅化學品清單!$K$2:$K$19,1,0)))</f>
        <v>0</v>
      </c>
      <c r="J150" s="185" t="e">
        <f>VLOOKUP(A150,特定化學物質!$C$3:$C$84,1,0)</f>
        <v>#N/A</v>
      </c>
      <c r="K150" s="185">
        <f>IF(ISNA(VLOOKUP(B150,特定化學物質!$D$3:$D$84,1,0)),0,VLOOKUP(B150,特定化學物質!$D$3:$D$84,1,0))</f>
        <v>0</v>
      </c>
      <c r="L150" s="185" t="e">
        <f>VLOOKUP(A150,優先化學品全部清單!$B$2:$B$602,1,0)</f>
        <v>#N/A</v>
      </c>
      <c r="M150" s="185">
        <f>IF(ISNA(VLOOKUP(B150,優先化學品全部清單!$C$2:$C$602,1,0)),0,VLOOKUP(B150,優先化學品全部清單!$C$2:$C$602,1,0))</f>
        <v>0</v>
      </c>
      <c r="N150" s="185" t="e">
        <f>VLOOKUP(A150,有機溶劑化學品!$C$3:$C$59,1,0)</f>
        <v>#N/A</v>
      </c>
      <c r="O150" s="185">
        <f>IF(ISNA(VLOOKUP(B150,有機溶劑化學品!$D$4:$D$59,1,0)),0,VLOOKUP(B150,有機溶劑化學品!$D$4:$D$59,1,0))</f>
        <v>0</v>
      </c>
      <c r="P150" s="185" t="e">
        <f>VLOOKUP(篩選器!A150,環保局統計食安化學藥品113種!$D$2:$D$100,1,0)</f>
        <v>#N/A</v>
      </c>
      <c r="Q150" s="185">
        <f>IF(ISNA(VLOOKUP(B150,環保局統計食安化學藥品113種!$F$2:$F$100,1,0)),0,VLOOKUP(B150,環保局統計食安化學藥品113種!$F$2:$F$100,1,0))</f>
        <v>0</v>
      </c>
      <c r="R150" s="185" t="e">
        <f>VLOOKUP(篩選器!A150,環化局調查36種化學品!$B$2:$B$37,1,0)</f>
        <v>#N/A</v>
      </c>
      <c r="S150" s="186">
        <f>IF(ISNA(VLOOKUP(B150,環化局調查36種化學品!$D$2:$D$37,1,0)),0,VLOOKUP(B150,環化局調查36種化學品!$D$2:$D$37,1,0))</f>
        <v>0</v>
      </c>
      <c r="T150" s="185" t="e">
        <f>VLOOKUP(篩選器!A150,環化局調查36種化學品!$B$2:$B$37,1,0)</f>
        <v>#N/A</v>
      </c>
      <c r="U150" s="186">
        <f>IF(ISNA(VLOOKUP(B150,禁止用於食品及飼料!$F$2:$F$16,1,0)),0,VLOOKUP(B150,禁止用於食品及飼料!$F$2:$F$16,1,0))</f>
        <v>0</v>
      </c>
    </row>
    <row r="151" spans="1:21" ht="17.25" thickBot="1">
      <c r="A151" s="184">
        <f>化學品清單!A151</f>
        <v>0</v>
      </c>
      <c r="B151" s="107">
        <f>化學品清單!B151</f>
        <v>0</v>
      </c>
      <c r="C151" s="107">
        <f>化學品清單!C151</f>
        <v>0</v>
      </c>
      <c r="D151" s="107">
        <f>化學品清單!D151</f>
        <v>0</v>
      </c>
      <c r="E151" s="107"/>
      <c r="F151" s="272" t="e">
        <f>VLOOKUP(A151,毒化物清單!$C$3:$C$359,1,FALSE)</f>
        <v>#N/A</v>
      </c>
      <c r="G151" s="272">
        <f>IF(ISNA(VLOOKUP(B151,毒化物清單!$F$3:$F$359,1,0)),0,VLOOKUP(B151,毒化物清單!$F$3:$F$359,1,0))</f>
        <v>0</v>
      </c>
      <c r="H151" s="185" t="e">
        <f>VLOOKUP(A151,先驅化學品清單!$M$2:$M$19,1,0)</f>
        <v>#N/A</v>
      </c>
      <c r="I151" s="185">
        <f>IF(ISNA(VLOOKUP(B151,先驅化學品清單!$K$2:$K$19,1,0)),0,(VLOOKUP(B151,先驅化學品清單!$K$2:$K$19,1,0)))</f>
        <v>0</v>
      </c>
      <c r="J151" s="185" t="e">
        <f>VLOOKUP(A151,特定化學物質!$C$3:$C$84,1,0)</f>
        <v>#N/A</v>
      </c>
      <c r="K151" s="185">
        <f>IF(ISNA(VLOOKUP(B151,特定化學物質!$D$3:$D$84,1,0)),0,VLOOKUP(B151,特定化學物質!$D$3:$D$84,1,0))</f>
        <v>0</v>
      </c>
      <c r="L151" s="185" t="e">
        <f>VLOOKUP(A151,優先化學品全部清單!$B$2:$B$602,1,0)</f>
        <v>#N/A</v>
      </c>
      <c r="M151" s="185">
        <f>IF(ISNA(VLOOKUP(B151,優先化學品全部清單!$C$2:$C$602,1,0)),0,VLOOKUP(B151,優先化學品全部清單!$C$2:$C$602,1,0))</f>
        <v>0</v>
      </c>
      <c r="N151" s="185" t="e">
        <f>VLOOKUP(A151,有機溶劑化學品!$C$3:$C$59,1,0)</f>
        <v>#N/A</v>
      </c>
      <c r="O151" s="185">
        <f>IF(ISNA(VLOOKUP(B151,有機溶劑化學品!$D$4:$D$59,1,0)),0,VLOOKUP(B151,有機溶劑化學品!$D$4:$D$59,1,0))</f>
        <v>0</v>
      </c>
      <c r="P151" s="185" t="e">
        <f>VLOOKUP(篩選器!A151,環保局統計食安化學藥品113種!$D$2:$D$100,1,0)</f>
        <v>#N/A</v>
      </c>
      <c r="Q151" s="185">
        <f>IF(ISNA(VLOOKUP(B151,環保局統計食安化學藥品113種!$F$2:$F$100,1,0)),0,VLOOKUP(B151,環保局統計食安化學藥品113種!$F$2:$F$100,1,0))</f>
        <v>0</v>
      </c>
      <c r="R151" s="185" t="e">
        <f>VLOOKUP(篩選器!A151,環化局調查36種化學品!$B$2:$B$37,1,0)</f>
        <v>#N/A</v>
      </c>
      <c r="S151" s="186">
        <f>IF(ISNA(VLOOKUP(B151,環化局調查36種化學品!$D$2:$D$37,1,0)),0,VLOOKUP(B151,環化局調查36種化學品!$D$2:$D$37,1,0))</f>
        <v>0</v>
      </c>
      <c r="T151" s="185" t="e">
        <f>VLOOKUP(篩選器!A151,環化局調查36種化學品!$B$2:$B$37,1,0)</f>
        <v>#N/A</v>
      </c>
      <c r="U151" s="186">
        <f>IF(ISNA(VLOOKUP(B151,禁止用於食品及飼料!$F$2:$F$16,1,0)),0,VLOOKUP(B151,禁止用於食品及飼料!$F$2:$F$16,1,0))</f>
        <v>0</v>
      </c>
    </row>
    <row r="152" spans="1:21" ht="17.25" thickBot="1">
      <c r="A152" s="184">
        <f>化學品清單!A152</f>
        <v>0</v>
      </c>
      <c r="B152" s="107">
        <f>化學品清單!B152</f>
        <v>0</v>
      </c>
      <c r="C152" s="107">
        <f>化學品清單!C152</f>
        <v>0</v>
      </c>
      <c r="D152" s="107">
        <f>化學品清單!D152</f>
        <v>0</v>
      </c>
      <c r="E152" s="107"/>
      <c r="F152" s="272" t="e">
        <f>VLOOKUP(A152,毒化物清單!$C$3:$C$359,1,FALSE)</f>
        <v>#N/A</v>
      </c>
      <c r="G152" s="272">
        <f>IF(ISNA(VLOOKUP(B152,毒化物清單!$F$3:$F$359,1,0)),0,VLOOKUP(B152,毒化物清單!$F$3:$F$359,1,0))</f>
        <v>0</v>
      </c>
      <c r="H152" s="185" t="e">
        <f>VLOOKUP(A152,先驅化學品清單!$M$2:$M$19,1,0)</f>
        <v>#N/A</v>
      </c>
      <c r="I152" s="185">
        <f>IF(ISNA(VLOOKUP(B152,先驅化學品清單!$K$2:$K$19,1,0)),0,(VLOOKUP(B152,先驅化學品清單!$K$2:$K$19,1,0)))</f>
        <v>0</v>
      </c>
      <c r="J152" s="185" t="e">
        <f>VLOOKUP(A152,特定化學物質!$C$3:$C$84,1,0)</f>
        <v>#N/A</v>
      </c>
      <c r="K152" s="185">
        <f>IF(ISNA(VLOOKUP(B152,特定化學物質!$D$3:$D$84,1,0)),0,VLOOKUP(B152,特定化學物質!$D$3:$D$84,1,0))</f>
        <v>0</v>
      </c>
      <c r="L152" s="185" t="e">
        <f>VLOOKUP(A152,優先化學品全部清單!$B$2:$B$602,1,0)</f>
        <v>#N/A</v>
      </c>
      <c r="M152" s="185">
        <f>IF(ISNA(VLOOKUP(B152,優先化學品全部清單!$C$2:$C$602,1,0)),0,VLOOKUP(B152,優先化學品全部清單!$C$2:$C$602,1,0))</f>
        <v>0</v>
      </c>
      <c r="N152" s="185" t="e">
        <f>VLOOKUP(A152,有機溶劑化學品!$C$3:$C$59,1,0)</f>
        <v>#N/A</v>
      </c>
      <c r="O152" s="185">
        <f>IF(ISNA(VLOOKUP(B152,有機溶劑化學品!$D$4:$D$59,1,0)),0,VLOOKUP(B152,有機溶劑化學品!$D$4:$D$59,1,0))</f>
        <v>0</v>
      </c>
      <c r="P152" s="185" t="e">
        <f>VLOOKUP(篩選器!A152,環保局統計食安化學藥品113種!$D$2:$D$100,1,0)</f>
        <v>#N/A</v>
      </c>
      <c r="Q152" s="185">
        <f>IF(ISNA(VLOOKUP(B152,環保局統計食安化學藥品113種!$F$2:$F$100,1,0)),0,VLOOKUP(B152,環保局統計食安化學藥品113種!$F$2:$F$100,1,0))</f>
        <v>0</v>
      </c>
      <c r="R152" s="185" t="e">
        <f>VLOOKUP(篩選器!A152,環化局調查36種化學品!$B$2:$B$37,1,0)</f>
        <v>#N/A</v>
      </c>
      <c r="S152" s="186">
        <f>IF(ISNA(VLOOKUP(B152,環化局調查36種化學品!$D$2:$D$37,1,0)),0,VLOOKUP(B152,環化局調查36種化學品!$D$2:$D$37,1,0))</f>
        <v>0</v>
      </c>
      <c r="T152" s="185" t="e">
        <f>VLOOKUP(篩選器!A152,環化局調查36種化學品!$B$2:$B$37,1,0)</f>
        <v>#N/A</v>
      </c>
      <c r="U152" s="186">
        <f>IF(ISNA(VLOOKUP(B152,禁止用於食品及飼料!$F$2:$F$16,1,0)),0,VLOOKUP(B152,禁止用於食品及飼料!$F$2:$F$16,1,0))</f>
        <v>0</v>
      </c>
    </row>
    <row r="153" spans="1:21" ht="17.25" thickBot="1">
      <c r="A153" s="184">
        <f>化學品清單!A153</f>
        <v>0</v>
      </c>
      <c r="B153" s="107">
        <f>化學品清單!B153</f>
        <v>0</v>
      </c>
      <c r="C153" s="107">
        <f>化學品清單!C153</f>
        <v>0</v>
      </c>
      <c r="D153" s="107">
        <f>化學品清單!D153</f>
        <v>0</v>
      </c>
      <c r="E153" s="107"/>
      <c r="F153" s="272" t="e">
        <f>VLOOKUP(A153,毒化物清單!$C$3:$C$359,1,FALSE)</f>
        <v>#N/A</v>
      </c>
      <c r="G153" s="272">
        <f>IF(ISNA(VLOOKUP(B153,毒化物清單!$F$3:$F$359,1,0)),0,VLOOKUP(B153,毒化物清單!$F$3:$F$359,1,0))</f>
        <v>0</v>
      </c>
      <c r="H153" s="185" t="e">
        <f>VLOOKUP(A153,先驅化學品清單!$M$2:$M$19,1,0)</f>
        <v>#N/A</v>
      </c>
      <c r="I153" s="185">
        <f>IF(ISNA(VLOOKUP(B153,先驅化學品清單!$K$2:$K$19,1,0)),0,(VLOOKUP(B153,先驅化學品清單!$K$2:$K$19,1,0)))</f>
        <v>0</v>
      </c>
      <c r="J153" s="185" t="e">
        <f>VLOOKUP(A153,特定化學物質!$C$3:$C$84,1,0)</f>
        <v>#N/A</v>
      </c>
      <c r="K153" s="185">
        <f>IF(ISNA(VLOOKUP(B153,特定化學物質!$D$3:$D$84,1,0)),0,VLOOKUP(B153,特定化學物質!$D$3:$D$84,1,0))</f>
        <v>0</v>
      </c>
      <c r="L153" s="185" t="e">
        <f>VLOOKUP(A153,優先化學品全部清單!$B$2:$B$602,1,0)</f>
        <v>#N/A</v>
      </c>
      <c r="M153" s="185">
        <f>IF(ISNA(VLOOKUP(B153,優先化學品全部清單!$C$2:$C$602,1,0)),0,VLOOKUP(B153,優先化學品全部清單!$C$2:$C$602,1,0))</f>
        <v>0</v>
      </c>
      <c r="N153" s="185" t="e">
        <f>VLOOKUP(A153,有機溶劑化學品!$C$3:$C$59,1,0)</f>
        <v>#N/A</v>
      </c>
      <c r="O153" s="185">
        <f>IF(ISNA(VLOOKUP(B153,有機溶劑化學品!$D$4:$D$59,1,0)),0,VLOOKUP(B153,有機溶劑化學品!$D$4:$D$59,1,0))</f>
        <v>0</v>
      </c>
      <c r="P153" s="185" t="e">
        <f>VLOOKUP(篩選器!A153,環保局統計食安化學藥品113種!$D$2:$D$100,1,0)</f>
        <v>#N/A</v>
      </c>
      <c r="Q153" s="185">
        <f>IF(ISNA(VLOOKUP(B153,環保局統計食安化學藥品113種!$F$2:$F$100,1,0)),0,VLOOKUP(B153,環保局統計食安化學藥品113種!$F$2:$F$100,1,0))</f>
        <v>0</v>
      </c>
      <c r="R153" s="185" t="e">
        <f>VLOOKUP(篩選器!A153,環化局調查36種化學品!$B$2:$B$37,1,0)</f>
        <v>#N/A</v>
      </c>
      <c r="S153" s="186">
        <f>IF(ISNA(VLOOKUP(B153,環化局調查36種化學品!$D$2:$D$37,1,0)),0,VLOOKUP(B153,環化局調查36種化學品!$D$2:$D$37,1,0))</f>
        <v>0</v>
      </c>
      <c r="T153" s="185" t="e">
        <f>VLOOKUP(篩選器!A153,環化局調查36種化學品!$B$2:$B$37,1,0)</f>
        <v>#N/A</v>
      </c>
      <c r="U153" s="186">
        <f>IF(ISNA(VLOOKUP(B153,禁止用於食品及飼料!$F$2:$F$16,1,0)),0,VLOOKUP(B153,禁止用於食品及飼料!$F$2:$F$16,1,0))</f>
        <v>0</v>
      </c>
    </row>
    <row r="154" spans="1:21" ht="17.25" thickBot="1">
      <c r="A154" s="184">
        <f>化學品清單!A154</f>
        <v>0</v>
      </c>
      <c r="B154" s="107">
        <f>化學品清單!B154</f>
        <v>0</v>
      </c>
      <c r="C154" s="107">
        <f>化學品清單!C154</f>
        <v>0</v>
      </c>
      <c r="D154" s="107">
        <f>化學品清單!D154</f>
        <v>0</v>
      </c>
      <c r="E154" s="107"/>
      <c r="F154" s="272" t="e">
        <f>VLOOKUP(A154,毒化物清單!$C$3:$C$359,1,FALSE)</f>
        <v>#N/A</v>
      </c>
      <c r="G154" s="272">
        <f>IF(ISNA(VLOOKUP(B154,毒化物清單!$F$3:$F$359,1,0)),0,VLOOKUP(B154,毒化物清單!$F$3:$F$359,1,0))</f>
        <v>0</v>
      </c>
      <c r="H154" s="185" t="e">
        <f>VLOOKUP(A154,先驅化學品清單!$M$2:$M$19,1,0)</f>
        <v>#N/A</v>
      </c>
      <c r="I154" s="185">
        <f>IF(ISNA(VLOOKUP(B154,先驅化學品清單!$K$2:$K$19,1,0)),0,(VLOOKUP(B154,先驅化學品清單!$K$2:$K$19,1,0)))</f>
        <v>0</v>
      </c>
      <c r="J154" s="185" t="e">
        <f>VLOOKUP(A154,特定化學物質!$C$3:$C$84,1,0)</f>
        <v>#N/A</v>
      </c>
      <c r="K154" s="185">
        <f>IF(ISNA(VLOOKUP(B154,特定化學物質!$D$3:$D$84,1,0)),0,VLOOKUP(B154,特定化學物質!$D$3:$D$84,1,0))</f>
        <v>0</v>
      </c>
      <c r="L154" s="185" t="e">
        <f>VLOOKUP(A154,優先化學品全部清單!$B$2:$B$602,1,0)</f>
        <v>#N/A</v>
      </c>
      <c r="M154" s="185">
        <f>IF(ISNA(VLOOKUP(B154,優先化學品全部清單!$C$2:$C$602,1,0)),0,VLOOKUP(B154,優先化學品全部清單!$C$2:$C$602,1,0))</f>
        <v>0</v>
      </c>
      <c r="N154" s="185" t="e">
        <f>VLOOKUP(A154,有機溶劑化學品!$C$3:$C$59,1,0)</f>
        <v>#N/A</v>
      </c>
      <c r="O154" s="185">
        <f>IF(ISNA(VLOOKUP(B154,有機溶劑化學品!$D$4:$D$59,1,0)),0,VLOOKUP(B154,有機溶劑化學品!$D$4:$D$59,1,0))</f>
        <v>0</v>
      </c>
      <c r="P154" s="185" t="e">
        <f>VLOOKUP(篩選器!A154,環保局統計食安化學藥品113種!$D$2:$D$100,1,0)</f>
        <v>#N/A</v>
      </c>
      <c r="Q154" s="185">
        <f>IF(ISNA(VLOOKUP(B154,環保局統計食安化學藥品113種!$F$2:$F$100,1,0)),0,VLOOKUP(B154,環保局統計食安化學藥品113種!$F$2:$F$100,1,0))</f>
        <v>0</v>
      </c>
      <c r="R154" s="185" t="e">
        <f>VLOOKUP(篩選器!A154,環化局調查36種化學品!$B$2:$B$37,1,0)</f>
        <v>#N/A</v>
      </c>
      <c r="S154" s="186">
        <f>IF(ISNA(VLOOKUP(B154,環化局調查36種化學品!$D$2:$D$37,1,0)),0,VLOOKUP(B154,環化局調查36種化學品!$D$2:$D$37,1,0))</f>
        <v>0</v>
      </c>
      <c r="T154" s="185" t="e">
        <f>VLOOKUP(篩選器!A154,環化局調查36種化學品!$B$2:$B$37,1,0)</f>
        <v>#N/A</v>
      </c>
      <c r="U154" s="186">
        <f>IF(ISNA(VLOOKUP(B154,禁止用於食品及飼料!$F$2:$F$16,1,0)),0,VLOOKUP(B154,禁止用於食品及飼料!$F$2:$F$16,1,0))</f>
        <v>0</v>
      </c>
    </row>
    <row r="155" spans="1:21" ht="17.25" thickBot="1">
      <c r="A155" s="184">
        <f>化學品清單!A155</f>
        <v>0</v>
      </c>
      <c r="B155" s="107">
        <f>化學品清單!B155</f>
        <v>0</v>
      </c>
      <c r="C155" s="107">
        <f>化學品清單!C155</f>
        <v>0</v>
      </c>
      <c r="D155" s="107">
        <f>化學品清單!D155</f>
        <v>0</v>
      </c>
      <c r="E155" s="107"/>
      <c r="F155" s="272" t="e">
        <f>VLOOKUP(A155,毒化物清單!$C$3:$C$359,1,FALSE)</f>
        <v>#N/A</v>
      </c>
      <c r="G155" s="272">
        <f>IF(ISNA(VLOOKUP(B155,毒化物清單!$F$3:$F$359,1,0)),0,VLOOKUP(B155,毒化物清單!$F$3:$F$359,1,0))</f>
        <v>0</v>
      </c>
      <c r="H155" s="185" t="e">
        <f>VLOOKUP(A155,先驅化學品清單!$M$2:$M$19,1,0)</f>
        <v>#N/A</v>
      </c>
      <c r="I155" s="185">
        <f>IF(ISNA(VLOOKUP(B155,先驅化學品清單!$K$2:$K$19,1,0)),0,(VLOOKUP(B155,先驅化學品清單!$K$2:$K$19,1,0)))</f>
        <v>0</v>
      </c>
      <c r="J155" s="185" t="e">
        <f>VLOOKUP(A155,特定化學物質!$C$3:$C$84,1,0)</f>
        <v>#N/A</v>
      </c>
      <c r="K155" s="185">
        <f>IF(ISNA(VLOOKUP(B155,特定化學物質!$D$3:$D$84,1,0)),0,VLOOKUP(B155,特定化學物質!$D$3:$D$84,1,0))</f>
        <v>0</v>
      </c>
      <c r="L155" s="185" t="e">
        <f>VLOOKUP(A155,優先化學品全部清單!$B$2:$B$602,1,0)</f>
        <v>#N/A</v>
      </c>
      <c r="M155" s="185">
        <f>IF(ISNA(VLOOKUP(B155,優先化學品全部清單!$C$2:$C$602,1,0)),0,VLOOKUP(B155,優先化學品全部清單!$C$2:$C$602,1,0))</f>
        <v>0</v>
      </c>
      <c r="N155" s="185" t="e">
        <f>VLOOKUP(A155,有機溶劑化學品!$C$3:$C$59,1,0)</f>
        <v>#N/A</v>
      </c>
      <c r="O155" s="185">
        <f>IF(ISNA(VLOOKUP(B155,有機溶劑化學品!$D$4:$D$59,1,0)),0,VLOOKUP(B155,有機溶劑化學品!$D$4:$D$59,1,0))</f>
        <v>0</v>
      </c>
      <c r="P155" s="185" t="e">
        <f>VLOOKUP(篩選器!A155,環保局統計食安化學藥品113種!$D$2:$D$100,1,0)</f>
        <v>#N/A</v>
      </c>
      <c r="Q155" s="185">
        <f>IF(ISNA(VLOOKUP(B155,環保局統計食安化學藥品113種!$F$2:$F$100,1,0)),0,VLOOKUP(B155,環保局統計食安化學藥品113種!$F$2:$F$100,1,0))</f>
        <v>0</v>
      </c>
      <c r="R155" s="185" t="e">
        <f>VLOOKUP(篩選器!A155,環化局調查36種化學品!$B$2:$B$37,1,0)</f>
        <v>#N/A</v>
      </c>
      <c r="S155" s="186">
        <f>IF(ISNA(VLOOKUP(B155,環化局調查36種化學品!$D$2:$D$37,1,0)),0,VLOOKUP(B155,環化局調查36種化學品!$D$2:$D$37,1,0))</f>
        <v>0</v>
      </c>
      <c r="T155" s="185" t="e">
        <f>VLOOKUP(篩選器!A155,環化局調查36種化學品!$B$2:$B$37,1,0)</f>
        <v>#N/A</v>
      </c>
      <c r="U155" s="186">
        <f>IF(ISNA(VLOOKUP(B155,禁止用於食品及飼料!$F$2:$F$16,1,0)),0,VLOOKUP(B155,禁止用於食品及飼料!$F$2:$F$16,1,0))</f>
        <v>0</v>
      </c>
    </row>
    <row r="156" spans="1:21" ht="17.25" thickBot="1">
      <c r="A156" s="184">
        <f>化學品清單!A156</f>
        <v>0</v>
      </c>
      <c r="B156" s="107">
        <f>化學品清單!B156</f>
        <v>0</v>
      </c>
      <c r="C156" s="107">
        <f>化學品清單!C156</f>
        <v>0</v>
      </c>
      <c r="D156" s="107">
        <f>化學品清單!D156</f>
        <v>0</v>
      </c>
      <c r="E156" s="107"/>
      <c r="F156" s="272" t="e">
        <f>VLOOKUP(A156,毒化物清單!$C$3:$C$359,1,FALSE)</f>
        <v>#N/A</v>
      </c>
      <c r="G156" s="272">
        <f>IF(ISNA(VLOOKUP(B156,毒化物清單!$F$3:$F$359,1,0)),0,VLOOKUP(B156,毒化物清單!$F$3:$F$359,1,0))</f>
        <v>0</v>
      </c>
      <c r="H156" s="185" t="e">
        <f>VLOOKUP(A156,先驅化學品清單!$M$2:$M$19,1,0)</f>
        <v>#N/A</v>
      </c>
      <c r="I156" s="185">
        <f>IF(ISNA(VLOOKUP(B156,先驅化學品清單!$K$2:$K$19,1,0)),0,(VLOOKUP(B156,先驅化學品清單!$K$2:$K$19,1,0)))</f>
        <v>0</v>
      </c>
      <c r="J156" s="185" t="e">
        <f>VLOOKUP(A156,特定化學物質!$C$3:$C$84,1,0)</f>
        <v>#N/A</v>
      </c>
      <c r="K156" s="185">
        <f>IF(ISNA(VLOOKUP(B156,特定化學物質!$D$3:$D$84,1,0)),0,VLOOKUP(B156,特定化學物質!$D$3:$D$84,1,0))</f>
        <v>0</v>
      </c>
      <c r="L156" s="185" t="e">
        <f>VLOOKUP(A156,優先化學品全部清單!$B$2:$B$602,1,0)</f>
        <v>#N/A</v>
      </c>
      <c r="M156" s="185">
        <f>IF(ISNA(VLOOKUP(B156,優先化學品全部清單!$C$2:$C$602,1,0)),0,VLOOKUP(B156,優先化學品全部清單!$C$2:$C$602,1,0))</f>
        <v>0</v>
      </c>
      <c r="N156" s="185" t="e">
        <f>VLOOKUP(A156,有機溶劑化學品!$C$3:$C$59,1,0)</f>
        <v>#N/A</v>
      </c>
      <c r="O156" s="185">
        <f>IF(ISNA(VLOOKUP(B156,有機溶劑化學品!$D$4:$D$59,1,0)),0,VLOOKUP(B156,有機溶劑化學品!$D$4:$D$59,1,0))</f>
        <v>0</v>
      </c>
      <c r="P156" s="185" t="e">
        <f>VLOOKUP(篩選器!A156,環保局統計食安化學藥品113種!$D$2:$D$100,1,0)</f>
        <v>#N/A</v>
      </c>
      <c r="Q156" s="185">
        <f>IF(ISNA(VLOOKUP(B156,環保局統計食安化學藥品113種!$F$2:$F$100,1,0)),0,VLOOKUP(B156,環保局統計食安化學藥品113種!$F$2:$F$100,1,0))</f>
        <v>0</v>
      </c>
      <c r="R156" s="185" t="e">
        <f>VLOOKUP(篩選器!A156,環化局調查36種化學品!$B$2:$B$37,1,0)</f>
        <v>#N/A</v>
      </c>
      <c r="S156" s="186">
        <f>IF(ISNA(VLOOKUP(B156,環化局調查36種化學品!$D$2:$D$37,1,0)),0,VLOOKUP(B156,環化局調查36種化學品!$D$2:$D$37,1,0))</f>
        <v>0</v>
      </c>
      <c r="T156" s="185" t="e">
        <f>VLOOKUP(篩選器!A156,環化局調查36種化學品!$B$2:$B$37,1,0)</f>
        <v>#N/A</v>
      </c>
      <c r="U156" s="186">
        <f>IF(ISNA(VLOOKUP(B156,禁止用於食品及飼料!$F$2:$F$16,1,0)),0,VLOOKUP(B156,禁止用於食品及飼料!$F$2:$F$16,1,0))</f>
        <v>0</v>
      </c>
    </row>
    <row r="157" spans="1:21" ht="17.25" thickBot="1">
      <c r="A157" s="184">
        <f>化學品清單!A157</f>
        <v>0</v>
      </c>
      <c r="B157" s="107">
        <f>化學品清單!B157</f>
        <v>0</v>
      </c>
      <c r="C157" s="107">
        <f>化學品清單!C157</f>
        <v>0</v>
      </c>
      <c r="D157" s="107">
        <f>化學品清單!D157</f>
        <v>0</v>
      </c>
      <c r="E157" s="107"/>
      <c r="F157" s="272" t="e">
        <f>VLOOKUP(A157,毒化物清單!$C$3:$C$359,1,FALSE)</f>
        <v>#N/A</v>
      </c>
      <c r="G157" s="272">
        <f>IF(ISNA(VLOOKUP(B157,毒化物清單!$F$3:$F$359,1,0)),0,VLOOKUP(B157,毒化物清單!$F$3:$F$359,1,0))</f>
        <v>0</v>
      </c>
      <c r="H157" s="185" t="e">
        <f>VLOOKUP(A157,先驅化學品清單!$M$2:$M$19,1,0)</f>
        <v>#N/A</v>
      </c>
      <c r="I157" s="185">
        <f>IF(ISNA(VLOOKUP(B157,先驅化學品清單!$K$2:$K$19,1,0)),0,(VLOOKUP(B157,先驅化學品清單!$K$2:$K$19,1,0)))</f>
        <v>0</v>
      </c>
      <c r="J157" s="185" t="e">
        <f>VLOOKUP(A157,特定化學物質!$C$3:$C$84,1,0)</f>
        <v>#N/A</v>
      </c>
      <c r="K157" s="185">
        <f>IF(ISNA(VLOOKUP(B157,特定化學物質!$D$3:$D$84,1,0)),0,VLOOKUP(B157,特定化學物質!$D$3:$D$84,1,0))</f>
        <v>0</v>
      </c>
      <c r="L157" s="185" t="e">
        <f>VLOOKUP(A157,優先化學品全部清單!$B$2:$B$602,1,0)</f>
        <v>#N/A</v>
      </c>
      <c r="M157" s="185">
        <f>IF(ISNA(VLOOKUP(B157,優先化學品全部清單!$C$2:$C$602,1,0)),0,VLOOKUP(B157,優先化學品全部清單!$C$2:$C$602,1,0))</f>
        <v>0</v>
      </c>
      <c r="N157" s="185" t="e">
        <f>VLOOKUP(A157,有機溶劑化學品!$C$3:$C$59,1,0)</f>
        <v>#N/A</v>
      </c>
      <c r="O157" s="185">
        <f>IF(ISNA(VLOOKUP(B157,有機溶劑化學品!$D$4:$D$59,1,0)),0,VLOOKUP(B157,有機溶劑化學品!$D$4:$D$59,1,0))</f>
        <v>0</v>
      </c>
      <c r="P157" s="185" t="e">
        <f>VLOOKUP(篩選器!A157,環保局統計食安化學藥品113種!$D$2:$D$100,1,0)</f>
        <v>#N/A</v>
      </c>
      <c r="Q157" s="185">
        <f>IF(ISNA(VLOOKUP(B157,環保局統計食安化學藥品113種!$F$2:$F$100,1,0)),0,VLOOKUP(B157,環保局統計食安化學藥品113種!$F$2:$F$100,1,0))</f>
        <v>0</v>
      </c>
      <c r="R157" s="185" t="e">
        <f>VLOOKUP(篩選器!A157,環化局調查36種化學品!$B$2:$B$37,1,0)</f>
        <v>#N/A</v>
      </c>
      <c r="S157" s="186">
        <f>IF(ISNA(VLOOKUP(B157,環化局調查36種化學品!$D$2:$D$37,1,0)),0,VLOOKUP(B157,環化局調查36種化學品!$D$2:$D$37,1,0))</f>
        <v>0</v>
      </c>
      <c r="T157" s="185" t="e">
        <f>VLOOKUP(篩選器!A157,環化局調查36種化學品!$B$2:$B$37,1,0)</f>
        <v>#N/A</v>
      </c>
      <c r="U157" s="186">
        <f>IF(ISNA(VLOOKUP(B157,禁止用於食品及飼料!$F$2:$F$16,1,0)),0,VLOOKUP(B157,禁止用於食品及飼料!$F$2:$F$16,1,0))</f>
        <v>0</v>
      </c>
    </row>
    <row r="158" spans="1:21" ht="17.25" thickBot="1">
      <c r="A158" s="184">
        <f>化學品清單!A158</f>
        <v>0</v>
      </c>
      <c r="B158" s="107">
        <f>化學品清單!B158</f>
        <v>0</v>
      </c>
      <c r="C158" s="107">
        <f>化學品清單!C158</f>
        <v>0</v>
      </c>
      <c r="D158" s="107">
        <f>化學品清單!D158</f>
        <v>0</v>
      </c>
      <c r="E158" s="107"/>
      <c r="F158" s="272" t="e">
        <f>VLOOKUP(A158,毒化物清單!$C$3:$C$359,1,FALSE)</f>
        <v>#N/A</v>
      </c>
      <c r="G158" s="272">
        <f>IF(ISNA(VLOOKUP(B158,毒化物清單!$F$3:$F$359,1,0)),0,VLOOKUP(B158,毒化物清單!$F$3:$F$359,1,0))</f>
        <v>0</v>
      </c>
      <c r="H158" s="185" t="e">
        <f>VLOOKUP(A158,先驅化學品清單!$M$2:$M$19,1,0)</f>
        <v>#N/A</v>
      </c>
      <c r="I158" s="185">
        <f>IF(ISNA(VLOOKUP(B158,先驅化學品清單!$K$2:$K$19,1,0)),0,(VLOOKUP(B158,先驅化學品清單!$K$2:$K$19,1,0)))</f>
        <v>0</v>
      </c>
      <c r="J158" s="185" t="e">
        <f>VLOOKUP(A158,特定化學物質!$C$3:$C$84,1,0)</f>
        <v>#N/A</v>
      </c>
      <c r="K158" s="185">
        <f>IF(ISNA(VLOOKUP(B158,特定化學物質!$D$3:$D$84,1,0)),0,VLOOKUP(B158,特定化學物質!$D$3:$D$84,1,0))</f>
        <v>0</v>
      </c>
      <c r="L158" s="185" t="e">
        <f>VLOOKUP(A158,優先化學品全部清單!$B$2:$B$602,1,0)</f>
        <v>#N/A</v>
      </c>
      <c r="M158" s="185">
        <f>IF(ISNA(VLOOKUP(B158,優先化學品全部清單!$C$2:$C$602,1,0)),0,VLOOKUP(B158,優先化學品全部清單!$C$2:$C$602,1,0))</f>
        <v>0</v>
      </c>
      <c r="N158" s="185" t="e">
        <f>VLOOKUP(A158,有機溶劑化學品!$C$3:$C$59,1,0)</f>
        <v>#N/A</v>
      </c>
      <c r="O158" s="185">
        <f>IF(ISNA(VLOOKUP(B158,有機溶劑化學品!$D$4:$D$59,1,0)),0,VLOOKUP(B158,有機溶劑化學品!$D$4:$D$59,1,0))</f>
        <v>0</v>
      </c>
      <c r="P158" s="185" t="e">
        <f>VLOOKUP(篩選器!A158,環保局統計食安化學藥品113種!$D$2:$D$100,1,0)</f>
        <v>#N/A</v>
      </c>
      <c r="Q158" s="185">
        <f>IF(ISNA(VLOOKUP(B158,環保局統計食安化學藥品113種!$F$2:$F$100,1,0)),0,VLOOKUP(B158,環保局統計食安化學藥品113種!$F$2:$F$100,1,0))</f>
        <v>0</v>
      </c>
      <c r="R158" s="185" t="e">
        <f>VLOOKUP(篩選器!A158,環化局調查36種化學品!$B$2:$B$37,1,0)</f>
        <v>#N/A</v>
      </c>
      <c r="S158" s="186">
        <f>IF(ISNA(VLOOKUP(B158,環化局調查36種化學品!$D$2:$D$37,1,0)),0,VLOOKUP(B158,環化局調查36種化學品!$D$2:$D$37,1,0))</f>
        <v>0</v>
      </c>
      <c r="T158" s="185" t="e">
        <f>VLOOKUP(篩選器!A158,環化局調查36種化學品!$B$2:$B$37,1,0)</f>
        <v>#N/A</v>
      </c>
      <c r="U158" s="186">
        <f>IF(ISNA(VLOOKUP(B158,禁止用於食品及飼料!$F$2:$F$16,1,0)),0,VLOOKUP(B158,禁止用於食品及飼料!$F$2:$F$16,1,0))</f>
        <v>0</v>
      </c>
    </row>
    <row r="159" spans="1:21" ht="17.25" thickBot="1">
      <c r="A159" s="184">
        <f>化學品清單!A159</f>
        <v>0</v>
      </c>
      <c r="B159" s="107">
        <f>化學品清單!B159</f>
        <v>0</v>
      </c>
      <c r="C159" s="107">
        <f>化學品清單!C159</f>
        <v>0</v>
      </c>
      <c r="D159" s="107">
        <f>化學品清單!D159</f>
        <v>0</v>
      </c>
      <c r="E159" s="107"/>
      <c r="F159" s="272" t="e">
        <f>VLOOKUP(A159,毒化物清單!$C$3:$C$359,1,FALSE)</f>
        <v>#N/A</v>
      </c>
      <c r="G159" s="272">
        <f>IF(ISNA(VLOOKUP(B159,毒化物清單!$F$3:$F$359,1,0)),0,VLOOKUP(B159,毒化物清單!$F$3:$F$359,1,0))</f>
        <v>0</v>
      </c>
      <c r="H159" s="185" t="e">
        <f>VLOOKUP(A159,先驅化學品清單!$M$2:$M$19,1,0)</f>
        <v>#N/A</v>
      </c>
      <c r="I159" s="185">
        <f>IF(ISNA(VLOOKUP(B159,先驅化學品清單!$K$2:$K$19,1,0)),0,(VLOOKUP(B159,先驅化學品清單!$K$2:$K$19,1,0)))</f>
        <v>0</v>
      </c>
      <c r="J159" s="185" t="e">
        <f>VLOOKUP(A159,特定化學物質!$C$3:$C$84,1,0)</f>
        <v>#N/A</v>
      </c>
      <c r="K159" s="185">
        <f>IF(ISNA(VLOOKUP(B159,特定化學物質!$D$3:$D$84,1,0)),0,VLOOKUP(B159,特定化學物質!$D$3:$D$84,1,0))</f>
        <v>0</v>
      </c>
      <c r="L159" s="185" t="e">
        <f>VLOOKUP(A159,優先化學品全部清單!$B$2:$B$602,1,0)</f>
        <v>#N/A</v>
      </c>
      <c r="M159" s="185">
        <f>IF(ISNA(VLOOKUP(B159,優先化學品全部清單!$C$2:$C$602,1,0)),0,VLOOKUP(B159,優先化學品全部清單!$C$2:$C$602,1,0))</f>
        <v>0</v>
      </c>
      <c r="N159" s="185" t="e">
        <f>VLOOKUP(A159,有機溶劑化學品!$C$3:$C$59,1,0)</f>
        <v>#N/A</v>
      </c>
      <c r="O159" s="185">
        <f>IF(ISNA(VLOOKUP(B159,有機溶劑化學品!$D$4:$D$59,1,0)),0,VLOOKUP(B159,有機溶劑化學品!$D$4:$D$59,1,0))</f>
        <v>0</v>
      </c>
      <c r="P159" s="185" t="e">
        <f>VLOOKUP(篩選器!A159,環保局統計食安化學藥品113種!$D$2:$D$100,1,0)</f>
        <v>#N/A</v>
      </c>
      <c r="Q159" s="185">
        <f>IF(ISNA(VLOOKUP(B159,環保局統計食安化學藥品113種!$F$2:$F$100,1,0)),0,VLOOKUP(B159,環保局統計食安化學藥品113種!$F$2:$F$100,1,0))</f>
        <v>0</v>
      </c>
      <c r="R159" s="185" t="e">
        <f>VLOOKUP(篩選器!A159,環化局調查36種化學品!$B$2:$B$37,1,0)</f>
        <v>#N/A</v>
      </c>
      <c r="S159" s="186">
        <f>IF(ISNA(VLOOKUP(B159,環化局調查36種化學品!$D$2:$D$37,1,0)),0,VLOOKUP(B159,環化局調查36種化學品!$D$2:$D$37,1,0))</f>
        <v>0</v>
      </c>
      <c r="T159" s="185" t="e">
        <f>VLOOKUP(篩選器!A159,環化局調查36種化學品!$B$2:$B$37,1,0)</f>
        <v>#N/A</v>
      </c>
      <c r="U159" s="186">
        <f>IF(ISNA(VLOOKUP(B159,禁止用於食品及飼料!$F$2:$F$16,1,0)),0,VLOOKUP(B159,禁止用於食品及飼料!$F$2:$F$16,1,0))</f>
        <v>0</v>
      </c>
    </row>
    <row r="160" spans="1:21" ht="17.25" thickBot="1">
      <c r="A160" s="184">
        <f>化學品清單!A160</f>
        <v>0</v>
      </c>
      <c r="B160" s="107">
        <f>化學品清單!B160</f>
        <v>0</v>
      </c>
      <c r="C160" s="107">
        <f>化學品清單!C160</f>
        <v>0</v>
      </c>
      <c r="D160" s="107">
        <f>化學品清單!D160</f>
        <v>0</v>
      </c>
      <c r="E160" s="107"/>
      <c r="F160" s="272" t="e">
        <f>VLOOKUP(A160,毒化物清單!$C$3:$C$359,1,FALSE)</f>
        <v>#N/A</v>
      </c>
      <c r="G160" s="272">
        <f>IF(ISNA(VLOOKUP(B160,毒化物清單!$F$3:$F$359,1,0)),0,VLOOKUP(B160,毒化物清單!$F$3:$F$359,1,0))</f>
        <v>0</v>
      </c>
      <c r="H160" s="185" t="e">
        <f>VLOOKUP(A160,先驅化學品清單!$M$2:$M$19,1,0)</f>
        <v>#N/A</v>
      </c>
      <c r="I160" s="185">
        <f>IF(ISNA(VLOOKUP(B160,先驅化學品清單!$K$2:$K$19,1,0)),0,(VLOOKUP(B160,先驅化學品清單!$K$2:$K$19,1,0)))</f>
        <v>0</v>
      </c>
      <c r="J160" s="185" t="e">
        <f>VLOOKUP(A160,特定化學物質!$C$3:$C$84,1,0)</f>
        <v>#N/A</v>
      </c>
      <c r="K160" s="185">
        <f>IF(ISNA(VLOOKUP(B160,特定化學物質!$D$3:$D$84,1,0)),0,VLOOKUP(B160,特定化學物質!$D$3:$D$84,1,0))</f>
        <v>0</v>
      </c>
      <c r="L160" s="185" t="e">
        <f>VLOOKUP(A160,優先化學品全部清單!$B$2:$B$602,1,0)</f>
        <v>#N/A</v>
      </c>
      <c r="M160" s="185">
        <f>IF(ISNA(VLOOKUP(B160,優先化學品全部清單!$C$2:$C$602,1,0)),0,VLOOKUP(B160,優先化學品全部清單!$C$2:$C$602,1,0))</f>
        <v>0</v>
      </c>
      <c r="N160" s="185" t="e">
        <f>VLOOKUP(A160,有機溶劑化學品!$C$3:$C$59,1,0)</f>
        <v>#N/A</v>
      </c>
      <c r="O160" s="185">
        <f>IF(ISNA(VLOOKUP(B160,有機溶劑化學品!$D$4:$D$59,1,0)),0,VLOOKUP(B160,有機溶劑化學品!$D$4:$D$59,1,0))</f>
        <v>0</v>
      </c>
      <c r="P160" s="185" t="e">
        <f>VLOOKUP(篩選器!A160,環保局統計食安化學藥品113種!$D$2:$D$100,1,0)</f>
        <v>#N/A</v>
      </c>
      <c r="Q160" s="185">
        <f>IF(ISNA(VLOOKUP(B160,環保局統計食安化學藥品113種!$F$2:$F$100,1,0)),0,VLOOKUP(B160,環保局統計食安化學藥品113種!$F$2:$F$100,1,0))</f>
        <v>0</v>
      </c>
      <c r="R160" s="185" t="e">
        <f>VLOOKUP(篩選器!A160,環化局調查36種化學品!$B$2:$B$37,1,0)</f>
        <v>#N/A</v>
      </c>
      <c r="S160" s="186">
        <f>IF(ISNA(VLOOKUP(B160,環化局調查36種化學品!$D$2:$D$37,1,0)),0,VLOOKUP(B160,環化局調查36種化學品!$D$2:$D$37,1,0))</f>
        <v>0</v>
      </c>
      <c r="T160" s="185" t="e">
        <f>VLOOKUP(篩選器!A160,環化局調查36種化學品!$B$2:$B$37,1,0)</f>
        <v>#N/A</v>
      </c>
      <c r="U160" s="186">
        <f>IF(ISNA(VLOOKUP(B160,禁止用於食品及飼料!$F$2:$F$16,1,0)),0,VLOOKUP(B160,禁止用於食品及飼料!$F$2:$F$16,1,0))</f>
        <v>0</v>
      </c>
    </row>
    <row r="161" spans="1:21" ht="17.25" thickBot="1">
      <c r="A161" s="184">
        <f>化學品清單!A161</f>
        <v>0</v>
      </c>
      <c r="B161" s="107">
        <f>化學品清單!B161</f>
        <v>0</v>
      </c>
      <c r="C161" s="107">
        <f>化學品清單!C161</f>
        <v>0</v>
      </c>
      <c r="D161" s="107">
        <f>化學品清單!D161</f>
        <v>0</v>
      </c>
      <c r="E161" s="107"/>
      <c r="F161" s="272" t="e">
        <f>VLOOKUP(A161,毒化物清單!$C$3:$C$359,1,FALSE)</f>
        <v>#N/A</v>
      </c>
      <c r="G161" s="272">
        <f>IF(ISNA(VLOOKUP(B161,毒化物清單!$F$3:$F$359,1,0)),0,VLOOKUP(B161,毒化物清單!$F$3:$F$359,1,0))</f>
        <v>0</v>
      </c>
      <c r="H161" s="185" t="e">
        <f>VLOOKUP(A161,先驅化學品清單!$M$2:$M$19,1,0)</f>
        <v>#N/A</v>
      </c>
      <c r="I161" s="185">
        <f>IF(ISNA(VLOOKUP(B161,先驅化學品清單!$K$2:$K$19,1,0)),0,(VLOOKUP(B161,先驅化學品清單!$K$2:$K$19,1,0)))</f>
        <v>0</v>
      </c>
      <c r="J161" s="185" t="e">
        <f>VLOOKUP(A161,特定化學物質!$C$3:$C$84,1,0)</f>
        <v>#N/A</v>
      </c>
      <c r="K161" s="185">
        <f>IF(ISNA(VLOOKUP(B161,特定化學物質!$D$3:$D$84,1,0)),0,VLOOKUP(B161,特定化學物質!$D$3:$D$84,1,0))</f>
        <v>0</v>
      </c>
      <c r="L161" s="185" t="e">
        <f>VLOOKUP(A161,優先化學品全部清單!$B$2:$B$602,1,0)</f>
        <v>#N/A</v>
      </c>
      <c r="M161" s="185">
        <f>IF(ISNA(VLOOKUP(B161,優先化學品全部清單!$C$2:$C$602,1,0)),0,VLOOKUP(B161,優先化學品全部清單!$C$2:$C$602,1,0))</f>
        <v>0</v>
      </c>
      <c r="N161" s="185" t="e">
        <f>VLOOKUP(A161,有機溶劑化學品!$C$3:$C$59,1,0)</f>
        <v>#N/A</v>
      </c>
      <c r="O161" s="185">
        <f>IF(ISNA(VLOOKUP(B161,有機溶劑化學品!$D$4:$D$59,1,0)),0,VLOOKUP(B161,有機溶劑化學品!$D$4:$D$59,1,0))</f>
        <v>0</v>
      </c>
      <c r="P161" s="185" t="e">
        <f>VLOOKUP(篩選器!A161,環保局統計食安化學藥品113種!$D$2:$D$100,1,0)</f>
        <v>#N/A</v>
      </c>
      <c r="Q161" s="185">
        <f>IF(ISNA(VLOOKUP(B161,環保局統計食安化學藥品113種!$F$2:$F$100,1,0)),0,VLOOKUP(B161,環保局統計食安化學藥品113種!$F$2:$F$100,1,0))</f>
        <v>0</v>
      </c>
      <c r="R161" s="185" t="e">
        <f>VLOOKUP(篩選器!A161,環化局調查36種化學品!$B$2:$B$37,1,0)</f>
        <v>#N/A</v>
      </c>
      <c r="S161" s="186">
        <f>IF(ISNA(VLOOKUP(B161,環化局調查36種化學品!$D$2:$D$37,1,0)),0,VLOOKUP(B161,環化局調查36種化學品!$D$2:$D$37,1,0))</f>
        <v>0</v>
      </c>
      <c r="T161" s="185" t="e">
        <f>VLOOKUP(篩選器!A161,環化局調查36種化學品!$B$2:$B$37,1,0)</f>
        <v>#N/A</v>
      </c>
      <c r="U161" s="186">
        <f>IF(ISNA(VLOOKUP(B161,禁止用於食品及飼料!$F$2:$F$16,1,0)),0,VLOOKUP(B161,禁止用於食品及飼料!$F$2:$F$16,1,0))</f>
        <v>0</v>
      </c>
    </row>
    <row r="162" spans="1:21" ht="17.25" thickBot="1">
      <c r="A162" s="184">
        <f>化學品清單!A162</f>
        <v>0</v>
      </c>
      <c r="B162" s="107">
        <f>化學品清單!B162</f>
        <v>0</v>
      </c>
      <c r="C162" s="107">
        <f>化學品清單!C162</f>
        <v>0</v>
      </c>
      <c r="D162" s="107">
        <f>化學品清單!D162</f>
        <v>0</v>
      </c>
      <c r="E162" s="107"/>
      <c r="F162" s="272" t="e">
        <f>VLOOKUP(A162,毒化物清單!$C$3:$C$359,1,FALSE)</f>
        <v>#N/A</v>
      </c>
      <c r="G162" s="272">
        <f>IF(ISNA(VLOOKUP(B162,毒化物清單!$F$3:$F$359,1,0)),0,VLOOKUP(B162,毒化物清單!$F$3:$F$359,1,0))</f>
        <v>0</v>
      </c>
      <c r="H162" s="185" t="e">
        <f>VLOOKUP(A162,先驅化學品清單!$M$2:$M$19,1,0)</f>
        <v>#N/A</v>
      </c>
      <c r="I162" s="185">
        <f>IF(ISNA(VLOOKUP(B162,先驅化學品清單!$K$2:$K$19,1,0)),0,(VLOOKUP(B162,先驅化學品清單!$K$2:$K$19,1,0)))</f>
        <v>0</v>
      </c>
      <c r="J162" s="185" t="e">
        <f>VLOOKUP(A162,特定化學物質!$C$3:$C$84,1,0)</f>
        <v>#N/A</v>
      </c>
      <c r="K162" s="185">
        <f>IF(ISNA(VLOOKUP(B162,特定化學物質!$D$3:$D$84,1,0)),0,VLOOKUP(B162,特定化學物質!$D$3:$D$84,1,0))</f>
        <v>0</v>
      </c>
      <c r="L162" s="185" t="e">
        <f>VLOOKUP(A162,優先化學品全部清單!$B$2:$B$602,1,0)</f>
        <v>#N/A</v>
      </c>
      <c r="M162" s="185">
        <f>IF(ISNA(VLOOKUP(B162,優先化學品全部清單!$C$2:$C$602,1,0)),0,VLOOKUP(B162,優先化學品全部清單!$C$2:$C$602,1,0))</f>
        <v>0</v>
      </c>
      <c r="N162" s="185" t="e">
        <f>VLOOKUP(A162,有機溶劑化學品!$C$3:$C$59,1,0)</f>
        <v>#N/A</v>
      </c>
      <c r="O162" s="185">
        <f>IF(ISNA(VLOOKUP(B162,有機溶劑化學品!$D$4:$D$59,1,0)),0,VLOOKUP(B162,有機溶劑化學品!$D$4:$D$59,1,0))</f>
        <v>0</v>
      </c>
      <c r="P162" s="185" t="e">
        <f>VLOOKUP(篩選器!A162,環保局統計食安化學藥品113種!$D$2:$D$100,1,0)</f>
        <v>#N/A</v>
      </c>
      <c r="Q162" s="185">
        <f>IF(ISNA(VLOOKUP(B162,環保局統計食安化學藥品113種!$F$2:$F$100,1,0)),0,VLOOKUP(B162,環保局統計食安化學藥品113種!$F$2:$F$100,1,0))</f>
        <v>0</v>
      </c>
      <c r="R162" s="185" t="e">
        <f>VLOOKUP(篩選器!A162,環化局調查36種化學品!$B$2:$B$37,1,0)</f>
        <v>#N/A</v>
      </c>
      <c r="S162" s="186">
        <f>IF(ISNA(VLOOKUP(B162,環化局調查36種化學品!$D$2:$D$37,1,0)),0,VLOOKUP(B162,環化局調查36種化學品!$D$2:$D$37,1,0))</f>
        <v>0</v>
      </c>
      <c r="T162" s="185" t="e">
        <f>VLOOKUP(篩選器!A162,環化局調查36種化學品!$B$2:$B$37,1,0)</f>
        <v>#N/A</v>
      </c>
      <c r="U162" s="186">
        <f>IF(ISNA(VLOOKUP(B162,禁止用於食品及飼料!$F$2:$F$16,1,0)),0,VLOOKUP(B162,禁止用於食品及飼料!$F$2:$F$16,1,0))</f>
        <v>0</v>
      </c>
    </row>
    <row r="163" spans="1:21" ht="17.25" thickBot="1">
      <c r="A163" s="184">
        <f>化學品清單!A163</f>
        <v>0</v>
      </c>
      <c r="B163" s="107">
        <f>化學品清單!B163</f>
        <v>0</v>
      </c>
      <c r="C163" s="107">
        <f>化學品清單!C163</f>
        <v>0</v>
      </c>
      <c r="D163" s="107">
        <f>化學品清單!D163</f>
        <v>0</v>
      </c>
      <c r="E163" s="107"/>
      <c r="F163" s="272" t="e">
        <f>VLOOKUP(A163,毒化物清單!$C$3:$C$359,1,FALSE)</f>
        <v>#N/A</v>
      </c>
      <c r="G163" s="272">
        <f>IF(ISNA(VLOOKUP(B163,毒化物清單!$F$3:$F$359,1,0)),0,VLOOKUP(B163,毒化物清單!$F$3:$F$359,1,0))</f>
        <v>0</v>
      </c>
      <c r="H163" s="185" t="e">
        <f>VLOOKUP(A163,先驅化學品清單!$M$2:$M$19,1,0)</f>
        <v>#N/A</v>
      </c>
      <c r="I163" s="185">
        <f>IF(ISNA(VLOOKUP(B163,先驅化學品清單!$K$2:$K$19,1,0)),0,(VLOOKUP(B163,先驅化學品清單!$K$2:$K$19,1,0)))</f>
        <v>0</v>
      </c>
      <c r="J163" s="185" t="e">
        <f>VLOOKUP(A163,特定化學物質!$C$3:$C$84,1,0)</f>
        <v>#N/A</v>
      </c>
      <c r="K163" s="185">
        <f>IF(ISNA(VLOOKUP(B163,特定化學物質!$D$3:$D$84,1,0)),0,VLOOKUP(B163,特定化學物質!$D$3:$D$84,1,0))</f>
        <v>0</v>
      </c>
      <c r="L163" s="185" t="e">
        <f>VLOOKUP(A163,優先化學品全部清單!$B$2:$B$602,1,0)</f>
        <v>#N/A</v>
      </c>
      <c r="M163" s="185">
        <f>IF(ISNA(VLOOKUP(B163,優先化學品全部清單!$C$2:$C$602,1,0)),0,VLOOKUP(B163,優先化學品全部清單!$C$2:$C$602,1,0))</f>
        <v>0</v>
      </c>
      <c r="N163" s="185" t="e">
        <f>VLOOKUP(A163,有機溶劑化學品!$C$3:$C$59,1,0)</f>
        <v>#N/A</v>
      </c>
      <c r="O163" s="185">
        <f>IF(ISNA(VLOOKUP(B163,有機溶劑化學品!$D$4:$D$59,1,0)),0,VLOOKUP(B163,有機溶劑化學品!$D$4:$D$59,1,0))</f>
        <v>0</v>
      </c>
      <c r="P163" s="185" t="e">
        <f>VLOOKUP(篩選器!A163,環保局統計食安化學藥品113種!$D$2:$D$100,1,0)</f>
        <v>#N/A</v>
      </c>
      <c r="Q163" s="185">
        <f>IF(ISNA(VLOOKUP(B163,環保局統計食安化學藥品113種!$F$2:$F$100,1,0)),0,VLOOKUP(B163,環保局統計食安化學藥品113種!$F$2:$F$100,1,0))</f>
        <v>0</v>
      </c>
      <c r="R163" s="185" t="e">
        <f>VLOOKUP(篩選器!A163,環化局調查36種化學品!$B$2:$B$37,1,0)</f>
        <v>#N/A</v>
      </c>
      <c r="S163" s="186">
        <f>IF(ISNA(VLOOKUP(B163,環化局調查36種化學品!$D$2:$D$37,1,0)),0,VLOOKUP(B163,環化局調查36種化學品!$D$2:$D$37,1,0))</f>
        <v>0</v>
      </c>
      <c r="T163" s="185" t="e">
        <f>VLOOKUP(篩選器!A163,環化局調查36種化學品!$B$2:$B$37,1,0)</f>
        <v>#N/A</v>
      </c>
      <c r="U163" s="186">
        <f>IF(ISNA(VLOOKUP(B163,禁止用於食品及飼料!$F$2:$F$16,1,0)),0,VLOOKUP(B163,禁止用於食品及飼料!$F$2:$F$16,1,0))</f>
        <v>0</v>
      </c>
    </row>
    <row r="164" spans="1:21" ht="17.25" thickBot="1">
      <c r="A164" s="184">
        <f>化學品清單!A164</f>
        <v>0</v>
      </c>
      <c r="B164" s="107">
        <f>化學品清單!B164</f>
        <v>0</v>
      </c>
      <c r="C164" s="107">
        <f>化學品清單!C164</f>
        <v>0</v>
      </c>
      <c r="D164" s="107">
        <f>化學品清單!D164</f>
        <v>0</v>
      </c>
      <c r="E164" s="107"/>
      <c r="F164" s="272" t="e">
        <f>VLOOKUP(A164,毒化物清單!$C$3:$C$359,1,FALSE)</f>
        <v>#N/A</v>
      </c>
      <c r="G164" s="272">
        <f>IF(ISNA(VLOOKUP(B164,毒化物清單!$F$3:$F$359,1,0)),0,VLOOKUP(B164,毒化物清單!$F$3:$F$359,1,0))</f>
        <v>0</v>
      </c>
      <c r="H164" s="185" t="e">
        <f>VLOOKUP(A164,先驅化學品清單!$M$2:$M$19,1,0)</f>
        <v>#N/A</v>
      </c>
      <c r="I164" s="185">
        <f>IF(ISNA(VLOOKUP(B164,先驅化學品清單!$K$2:$K$19,1,0)),0,(VLOOKUP(B164,先驅化學品清單!$K$2:$K$19,1,0)))</f>
        <v>0</v>
      </c>
      <c r="J164" s="185" t="e">
        <f>VLOOKUP(A164,特定化學物質!$C$3:$C$84,1,0)</f>
        <v>#N/A</v>
      </c>
      <c r="K164" s="185">
        <f>IF(ISNA(VLOOKUP(B164,特定化學物質!$D$3:$D$84,1,0)),0,VLOOKUP(B164,特定化學物質!$D$3:$D$84,1,0))</f>
        <v>0</v>
      </c>
      <c r="L164" s="185" t="e">
        <f>VLOOKUP(A164,優先化學品全部清單!$B$2:$B$602,1,0)</f>
        <v>#N/A</v>
      </c>
      <c r="M164" s="185">
        <f>IF(ISNA(VLOOKUP(B164,優先化學品全部清單!$C$2:$C$602,1,0)),0,VLOOKUP(B164,優先化學品全部清單!$C$2:$C$602,1,0))</f>
        <v>0</v>
      </c>
      <c r="N164" s="185" t="e">
        <f>VLOOKUP(A164,有機溶劑化學品!$C$3:$C$59,1,0)</f>
        <v>#N/A</v>
      </c>
      <c r="O164" s="185">
        <f>IF(ISNA(VLOOKUP(B164,有機溶劑化學品!$D$4:$D$59,1,0)),0,VLOOKUP(B164,有機溶劑化學品!$D$4:$D$59,1,0))</f>
        <v>0</v>
      </c>
      <c r="P164" s="185" t="e">
        <f>VLOOKUP(篩選器!A164,環保局統計食安化學藥品113種!$D$2:$D$100,1,0)</f>
        <v>#N/A</v>
      </c>
      <c r="Q164" s="185">
        <f>IF(ISNA(VLOOKUP(B164,環保局統計食安化學藥品113種!$F$2:$F$100,1,0)),0,VLOOKUP(B164,環保局統計食安化學藥品113種!$F$2:$F$100,1,0))</f>
        <v>0</v>
      </c>
      <c r="R164" s="185" t="e">
        <f>VLOOKUP(篩選器!A164,環化局調查36種化學品!$B$2:$B$37,1,0)</f>
        <v>#N/A</v>
      </c>
      <c r="S164" s="186">
        <f>IF(ISNA(VLOOKUP(B164,環化局調查36種化學品!$D$2:$D$37,1,0)),0,VLOOKUP(B164,環化局調查36種化學品!$D$2:$D$37,1,0))</f>
        <v>0</v>
      </c>
      <c r="T164" s="185" t="e">
        <f>VLOOKUP(篩選器!A164,環化局調查36種化學品!$B$2:$B$37,1,0)</f>
        <v>#N/A</v>
      </c>
      <c r="U164" s="186">
        <f>IF(ISNA(VLOOKUP(B164,禁止用於食品及飼料!$F$2:$F$16,1,0)),0,VLOOKUP(B164,禁止用於食品及飼料!$F$2:$F$16,1,0))</f>
        <v>0</v>
      </c>
    </row>
    <row r="165" spans="1:21" ht="17.25" thickBot="1">
      <c r="A165" s="184">
        <f>化學品清單!A165</f>
        <v>0</v>
      </c>
      <c r="B165" s="107">
        <f>化學品清單!B165</f>
        <v>0</v>
      </c>
      <c r="C165" s="107">
        <f>化學品清單!C165</f>
        <v>0</v>
      </c>
      <c r="D165" s="107">
        <f>化學品清單!D165</f>
        <v>0</v>
      </c>
      <c r="E165" s="107"/>
      <c r="F165" s="272" t="e">
        <f>VLOOKUP(A165,毒化物清單!$C$3:$C$359,1,FALSE)</f>
        <v>#N/A</v>
      </c>
      <c r="G165" s="272">
        <f>IF(ISNA(VLOOKUP(B165,毒化物清單!$F$3:$F$359,1,0)),0,VLOOKUP(B165,毒化物清單!$F$3:$F$359,1,0))</f>
        <v>0</v>
      </c>
      <c r="H165" s="185" t="e">
        <f>VLOOKUP(A165,先驅化學品清單!$M$2:$M$19,1,0)</f>
        <v>#N/A</v>
      </c>
      <c r="I165" s="185">
        <f>IF(ISNA(VLOOKUP(B165,先驅化學品清單!$K$2:$K$19,1,0)),0,(VLOOKUP(B165,先驅化學品清單!$K$2:$K$19,1,0)))</f>
        <v>0</v>
      </c>
      <c r="J165" s="185" t="e">
        <f>VLOOKUP(A165,特定化學物質!$C$3:$C$84,1,0)</f>
        <v>#N/A</v>
      </c>
      <c r="K165" s="185">
        <f>IF(ISNA(VLOOKUP(B165,特定化學物質!$D$3:$D$84,1,0)),0,VLOOKUP(B165,特定化學物質!$D$3:$D$84,1,0))</f>
        <v>0</v>
      </c>
      <c r="L165" s="185" t="e">
        <f>VLOOKUP(A165,優先化學品全部清單!$B$2:$B$602,1,0)</f>
        <v>#N/A</v>
      </c>
      <c r="M165" s="185">
        <f>IF(ISNA(VLOOKUP(B165,優先化學品全部清單!$C$2:$C$602,1,0)),0,VLOOKUP(B165,優先化學品全部清單!$C$2:$C$602,1,0))</f>
        <v>0</v>
      </c>
      <c r="N165" s="185" t="e">
        <f>VLOOKUP(A165,有機溶劑化學品!$C$3:$C$59,1,0)</f>
        <v>#N/A</v>
      </c>
      <c r="O165" s="185">
        <f>IF(ISNA(VLOOKUP(B165,有機溶劑化學品!$D$4:$D$59,1,0)),0,VLOOKUP(B165,有機溶劑化學品!$D$4:$D$59,1,0))</f>
        <v>0</v>
      </c>
      <c r="P165" s="185" t="e">
        <f>VLOOKUP(篩選器!A165,環保局統計食安化學藥品113種!$D$2:$D$100,1,0)</f>
        <v>#N/A</v>
      </c>
      <c r="Q165" s="185">
        <f>IF(ISNA(VLOOKUP(B165,環保局統計食安化學藥品113種!$F$2:$F$100,1,0)),0,VLOOKUP(B165,環保局統計食安化學藥品113種!$F$2:$F$100,1,0))</f>
        <v>0</v>
      </c>
      <c r="R165" s="185" t="e">
        <f>VLOOKUP(篩選器!A165,環化局調查36種化學品!$B$2:$B$37,1,0)</f>
        <v>#N/A</v>
      </c>
      <c r="S165" s="186">
        <f>IF(ISNA(VLOOKUP(B165,環化局調查36種化學品!$D$2:$D$37,1,0)),0,VLOOKUP(B165,環化局調查36種化學品!$D$2:$D$37,1,0))</f>
        <v>0</v>
      </c>
      <c r="T165" s="185" t="e">
        <f>VLOOKUP(篩選器!A165,環化局調查36種化學品!$B$2:$B$37,1,0)</f>
        <v>#N/A</v>
      </c>
      <c r="U165" s="186">
        <f>IF(ISNA(VLOOKUP(B165,禁止用於食品及飼料!$F$2:$F$16,1,0)),0,VLOOKUP(B165,禁止用於食品及飼料!$F$2:$F$16,1,0))</f>
        <v>0</v>
      </c>
    </row>
    <row r="166" spans="1:21" ht="17.25" thickBot="1">
      <c r="A166" s="184">
        <f>化學品清單!A166</f>
        <v>0</v>
      </c>
      <c r="B166" s="107">
        <f>化學品清單!B166</f>
        <v>0</v>
      </c>
      <c r="C166" s="107">
        <f>化學品清單!C166</f>
        <v>0</v>
      </c>
      <c r="D166" s="107">
        <f>化學品清單!D166</f>
        <v>0</v>
      </c>
      <c r="E166" s="107"/>
      <c r="F166" s="272" t="e">
        <f>VLOOKUP(A166,毒化物清單!$C$3:$C$359,1,FALSE)</f>
        <v>#N/A</v>
      </c>
      <c r="G166" s="272">
        <f>IF(ISNA(VLOOKUP(B166,毒化物清單!$F$3:$F$359,1,0)),0,VLOOKUP(B166,毒化物清單!$F$3:$F$359,1,0))</f>
        <v>0</v>
      </c>
      <c r="H166" s="185" t="e">
        <f>VLOOKUP(A166,先驅化學品清單!$M$2:$M$19,1,0)</f>
        <v>#N/A</v>
      </c>
      <c r="I166" s="185">
        <f>IF(ISNA(VLOOKUP(B166,先驅化學品清單!$K$2:$K$19,1,0)),0,(VLOOKUP(B166,先驅化學品清單!$K$2:$K$19,1,0)))</f>
        <v>0</v>
      </c>
      <c r="J166" s="185" t="e">
        <f>VLOOKUP(A166,特定化學物質!$C$3:$C$84,1,0)</f>
        <v>#N/A</v>
      </c>
      <c r="K166" s="185">
        <f>IF(ISNA(VLOOKUP(B166,特定化學物質!$D$3:$D$84,1,0)),0,VLOOKUP(B166,特定化學物質!$D$3:$D$84,1,0))</f>
        <v>0</v>
      </c>
      <c r="L166" s="185" t="e">
        <f>VLOOKUP(A166,優先化學品全部清單!$B$2:$B$602,1,0)</f>
        <v>#N/A</v>
      </c>
      <c r="M166" s="185">
        <f>IF(ISNA(VLOOKUP(B166,優先化學品全部清單!$C$2:$C$602,1,0)),0,VLOOKUP(B166,優先化學品全部清單!$C$2:$C$602,1,0))</f>
        <v>0</v>
      </c>
      <c r="N166" s="185" t="e">
        <f>VLOOKUP(A166,有機溶劑化學品!$C$3:$C$59,1,0)</f>
        <v>#N/A</v>
      </c>
      <c r="O166" s="185">
        <f>IF(ISNA(VLOOKUP(B166,有機溶劑化學品!$D$4:$D$59,1,0)),0,VLOOKUP(B166,有機溶劑化學品!$D$4:$D$59,1,0))</f>
        <v>0</v>
      </c>
      <c r="P166" s="185" t="e">
        <f>VLOOKUP(篩選器!A166,環保局統計食安化學藥品113種!$D$2:$D$100,1,0)</f>
        <v>#N/A</v>
      </c>
      <c r="Q166" s="185">
        <f>IF(ISNA(VLOOKUP(B166,環保局統計食安化學藥品113種!$F$2:$F$100,1,0)),0,VLOOKUP(B166,環保局統計食安化學藥品113種!$F$2:$F$100,1,0))</f>
        <v>0</v>
      </c>
      <c r="R166" s="185" t="e">
        <f>VLOOKUP(篩選器!A166,環化局調查36種化學品!$B$2:$B$37,1,0)</f>
        <v>#N/A</v>
      </c>
      <c r="S166" s="186">
        <f>IF(ISNA(VLOOKUP(B166,環化局調查36種化學品!$D$2:$D$37,1,0)),0,VLOOKUP(B166,環化局調查36種化學品!$D$2:$D$37,1,0))</f>
        <v>0</v>
      </c>
      <c r="T166" s="185" t="e">
        <f>VLOOKUP(篩選器!A166,環化局調查36種化學品!$B$2:$B$37,1,0)</f>
        <v>#N/A</v>
      </c>
      <c r="U166" s="186">
        <f>IF(ISNA(VLOOKUP(B166,禁止用於食品及飼料!$F$2:$F$16,1,0)),0,VLOOKUP(B166,禁止用於食品及飼料!$F$2:$F$16,1,0))</f>
        <v>0</v>
      </c>
    </row>
    <row r="167" spans="1:21" ht="17.25" thickBot="1">
      <c r="A167" s="184">
        <f>化學品清單!A167</f>
        <v>0</v>
      </c>
      <c r="B167" s="107">
        <f>化學品清單!B167</f>
        <v>0</v>
      </c>
      <c r="C167" s="107">
        <f>化學品清單!C167</f>
        <v>0</v>
      </c>
      <c r="D167" s="107">
        <f>化學品清單!D167</f>
        <v>0</v>
      </c>
      <c r="E167" s="107"/>
      <c r="F167" s="272" t="e">
        <f>VLOOKUP(A167,毒化物清單!$C$3:$C$359,1,FALSE)</f>
        <v>#N/A</v>
      </c>
      <c r="G167" s="272">
        <f>IF(ISNA(VLOOKUP(B167,毒化物清單!$F$3:$F$359,1,0)),0,VLOOKUP(B167,毒化物清單!$F$3:$F$359,1,0))</f>
        <v>0</v>
      </c>
      <c r="H167" s="185" t="e">
        <f>VLOOKUP(A167,先驅化學品清單!$M$2:$M$19,1,0)</f>
        <v>#N/A</v>
      </c>
      <c r="I167" s="185">
        <f>IF(ISNA(VLOOKUP(B167,先驅化學品清單!$K$2:$K$19,1,0)),0,(VLOOKUP(B167,先驅化學品清單!$K$2:$K$19,1,0)))</f>
        <v>0</v>
      </c>
      <c r="J167" s="185" t="e">
        <f>VLOOKUP(A167,特定化學物質!$C$3:$C$84,1,0)</f>
        <v>#N/A</v>
      </c>
      <c r="K167" s="185">
        <f>IF(ISNA(VLOOKUP(B167,特定化學物質!$D$3:$D$84,1,0)),0,VLOOKUP(B167,特定化學物質!$D$3:$D$84,1,0))</f>
        <v>0</v>
      </c>
      <c r="L167" s="185" t="e">
        <f>VLOOKUP(A167,優先化學品全部清單!$B$2:$B$602,1,0)</f>
        <v>#N/A</v>
      </c>
      <c r="M167" s="185">
        <f>IF(ISNA(VLOOKUP(B167,優先化學品全部清單!$C$2:$C$602,1,0)),0,VLOOKUP(B167,優先化學品全部清單!$C$2:$C$602,1,0))</f>
        <v>0</v>
      </c>
      <c r="N167" s="185" t="e">
        <f>VLOOKUP(A167,有機溶劑化學品!$C$3:$C$59,1,0)</f>
        <v>#N/A</v>
      </c>
      <c r="O167" s="185">
        <f>IF(ISNA(VLOOKUP(B167,有機溶劑化學品!$D$4:$D$59,1,0)),0,VLOOKUP(B167,有機溶劑化學品!$D$4:$D$59,1,0))</f>
        <v>0</v>
      </c>
      <c r="P167" s="185" t="e">
        <f>VLOOKUP(篩選器!A167,環保局統計食安化學藥品113種!$D$2:$D$100,1,0)</f>
        <v>#N/A</v>
      </c>
      <c r="Q167" s="185">
        <f>IF(ISNA(VLOOKUP(B167,環保局統計食安化學藥品113種!$F$2:$F$100,1,0)),0,VLOOKUP(B167,環保局統計食安化學藥品113種!$F$2:$F$100,1,0))</f>
        <v>0</v>
      </c>
      <c r="R167" s="185" t="e">
        <f>VLOOKUP(篩選器!A167,環化局調查36種化學品!$B$2:$B$37,1,0)</f>
        <v>#N/A</v>
      </c>
      <c r="S167" s="186">
        <f>IF(ISNA(VLOOKUP(B167,環化局調查36種化學品!$D$2:$D$37,1,0)),0,VLOOKUP(B167,環化局調查36種化學品!$D$2:$D$37,1,0))</f>
        <v>0</v>
      </c>
      <c r="T167" s="185" t="e">
        <f>VLOOKUP(篩選器!A167,環化局調查36種化學品!$B$2:$B$37,1,0)</f>
        <v>#N/A</v>
      </c>
      <c r="U167" s="186">
        <f>IF(ISNA(VLOOKUP(B167,禁止用於食品及飼料!$F$2:$F$16,1,0)),0,VLOOKUP(B167,禁止用於食品及飼料!$F$2:$F$16,1,0))</f>
        <v>0</v>
      </c>
    </row>
    <row r="168" spans="1:21" ht="17.25" thickBot="1">
      <c r="A168" s="184">
        <f>化學品清單!A168</f>
        <v>0</v>
      </c>
      <c r="B168" s="107">
        <f>化學品清單!B168</f>
        <v>0</v>
      </c>
      <c r="C168" s="107">
        <f>化學品清單!C168</f>
        <v>0</v>
      </c>
      <c r="D168" s="107">
        <f>化學品清單!D168</f>
        <v>0</v>
      </c>
      <c r="E168" s="107"/>
      <c r="F168" s="272" t="e">
        <f>VLOOKUP(A168,毒化物清單!$C$3:$C$359,1,FALSE)</f>
        <v>#N/A</v>
      </c>
      <c r="G168" s="272">
        <f>IF(ISNA(VLOOKUP(B168,毒化物清單!$F$3:$F$359,1,0)),0,VLOOKUP(B168,毒化物清單!$F$3:$F$359,1,0))</f>
        <v>0</v>
      </c>
      <c r="H168" s="185" t="e">
        <f>VLOOKUP(A168,先驅化學品清單!$M$2:$M$19,1,0)</f>
        <v>#N/A</v>
      </c>
      <c r="I168" s="185">
        <f>IF(ISNA(VLOOKUP(B168,先驅化學品清單!$K$2:$K$19,1,0)),0,(VLOOKUP(B168,先驅化學品清單!$K$2:$K$19,1,0)))</f>
        <v>0</v>
      </c>
      <c r="J168" s="185" t="e">
        <f>VLOOKUP(A168,特定化學物質!$C$3:$C$84,1,0)</f>
        <v>#N/A</v>
      </c>
      <c r="K168" s="185">
        <f>IF(ISNA(VLOOKUP(B168,特定化學物質!$D$3:$D$84,1,0)),0,VLOOKUP(B168,特定化學物質!$D$3:$D$84,1,0))</f>
        <v>0</v>
      </c>
      <c r="L168" s="185" t="e">
        <f>VLOOKUP(A168,優先化學品全部清單!$B$2:$B$602,1,0)</f>
        <v>#N/A</v>
      </c>
      <c r="M168" s="185">
        <f>IF(ISNA(VLOOKUP(B168,優先化學品全部清單!$C$2:$C$602,1,0)),0,VLOOKUP(B168,優先化學品全部清單!$C$2:$C$602,1,0))</f>
        <v>0</v>
      </c>
      <c r="N168" s="185" t="e">
        <f>VLOOKUP(A168,有機溶劑化學品!$C$3:$C$59,1,0)</f>
        <v>#N/A</v>
      </c>
      <c r="O168" s="185">
        <f>IF(ISNA(VLOOKUP(B168,有機溶劑化學品!$D$4:$D$59,1,0)),0,VLOOKUP(B168,有機溶劑化學品!$D$4:$D$59,1,0))</f>
        <v>0</v>
      </c>
      <c r="P168" s="185" t="e">
        <f>VLOOKUP(篩選器!A168,環保局統計食安化學藥品113種!$D$2:$D$100,1,0)</f>
        <v>#N/A</v>
      </c>
      <c r="Q168" s="185">
        <f>IF(ISNA(VLOOKUP(B168,環保局統計食安化學藥品113種!$F$2:$F$100,1,0)),0,VLOOKUP(B168,環保局統計食安化學藥品113種!$F$2:$F$100,1,0))</f>
        <v>0</v>
      </c>
      <c r="R168" s="185" t="e">
        <f>VLOOKUP(篩選器!A168,環化局調查36種化學品!$B$2:$B$37,1,0)</f>
        <v>#N/A</v>
      </c>
      <c r="S168" s="186">
        <f>IF(ISNA(VLOOKUP(B168,環化局調查36種化學品!$D$2:$D$37,1,0)),0,VLOOKUP(B168,環化局調查36種化學品!$D$2:$D$37,1,0))</f>
        <v>0</v>
      </c>
      <c r="T168" s="185" t="e">
        <f>VLOOKUP(篩選器!A168,環化局調查36種化學品!$B$2:$B$37,1,0)</f>
        <v>#N/A</v>
      </c>
      <c r="U168" s="186">
        <f>IF(ISNA(VLOOKUP(B168,禁止用於食品及飼料!$F$2:$F$16,1,0)),0,VLOOKUP(B168,禁止用於食品及飼料!$F$2:$F$16,1,0))</f>
        <v>0</v>
      </c>
    </row>
    <row r="169" spans="1:21" ht="17.25" thickBot="1">
      <c r="A169" s="184">
        <f>化學品清單!A169</f>
        <v>0</v>
      </c>
      <c r="B169" s="107">
        <f>化學品清單!B169</f>
        <v>0</v>
      </c>
      <c r="C169" s="107">
        <f>化學品清單!C169</f>
        <v>0</v>
      </c>
      <c r="D169" s="107">
        <f>化學品清單!D169</f>
        <v>0</v>
      </c>
      <c r="E169" s="107"/>
      <c r="F169" s="272" t="e">
        <f>VLOOKUP(A169,毒化物清單!$C$3:$C$359,1,FALSE)</f>
        <v>#N/A</v>
      </c>
      <c r="G169" s="272">
        <f>IF(ISNA(VLOOKUP(B169,毒化物清單!$F$3:$F$359,1,0)),0,VLOOKUP(B169,毒化物清單!$F$3:$F$359,1,0))</f>
        <v>0</v>
      </c>
      <c r="H169" s="185" t="e">
        <f>VLOOKUP(A169,先驅化學品清單!$M$2:$M$19,1,0)</f>
        <v>#N/A</v>
      </c>
      <c r="I169" s="185">
        <f>IF(ISNA(VLOOKUP(B169,先驅化學品清單!$K$2:$K$19,1,0)),0,(VLOOKUP(B169,先驅化學品清單!$K$2:$K$19,1,0)))</f>
        <v>0</v>
      </c>
      <c r="J169" s="185" t="e">
        <f>VLOOKUP(A169,特定化學物質!$C$3:$C$84,1,0)</f>
        <v>#N/A</v>
      </c>
      <c r="K169" s="185">
        <f>IF(ISNA(VLOOKUP(B169,特定化學物質!$D$3:$D$84,1,0)),0,VLOOKUP(B169,特定化學物質!$D$3:$D$84,1,0))</f>
        <v>0</v>
      </c>
      <c r="L169" s="185" t="e">
        <f>VLOOKUP(A169,優先化學品全部清單!$B$2:$B$602,1,0)</f>
        <v>#N/A</v>
      </c>
      <c r="M169" s="185">
        <f>IF(ISNA(VLOOKUP(B169,優先化學品全部清單!$C$2:$C$602,1,0)),0,VLOOKUP(B169,優先化學品全部清單!$C$2:$C$602,1,0))</f>
        <v>0</v>
      </c>
      <c r="N169" s="185" t="e">
        <f>VLOOKUP(A169,有機溶劑化學品!$C$3:$C$59,1,0)</f>
        <v>#N/A</v>
      </c>
      <c r="O169" s="185">
        <f>IF(ISNA(VLOOKUP(B169,有機溶劑化學品!$D$4:$D$59,1,0)),0,VLOOKUP(B169,有機溶劑化學品!$D$4:$D$59,1,0))</f>
        <v>0</v>
      </c>
      <c r="P169" s="185" t="e">
        <f>VLOOKUP(篩選器!A169,環保局統計食安化學藥品113種!$D$2:$D$100,1,0)</f>
        <v>#N/A</v>
      </c>
      <c r="Q169" s="185">
        <f>IF(ISNA(VLOOKUP(B169,環保局統計食安化學藥品113種!$F$2:$F$100,1,0)),0,VLOOKUP(B169,環保局統計食安化學藥品113種!$F$2:$F$100,1,0))</f>
        <v>0</v>
      </c>
      <c r="R169" s="185" t="e">
        <f>VLOOKUP(篩選器!A169,環化局調查36種化學品!$B$2:$B$37,1,0)</f>
        <v>#N/A</v>
      </c>
      <c r="S169" s="186">
        <f>IF(ISNA(VLOOKUP(B169,環化局調查36種化學品!$D$2:$D$37,1,0)),0,VLOOKUP(B169,環化局調查36種化學品!$D$2:$D$37,1,0))</f>
        <v>0</v>
      </c>
      <c r="T169" s="185" t="e">
        <f>VLOOKUP(篩選器!A169,環化局調查36種化學品!$B$2:$B$37,1,0)</f>
        <v>#N/A</v>
      </c>
      <c r="U169" s="186">
        <f>IF(ISNA(VLOOKUP(B169,禁止用於食品及飼料!$F$2:$F$16,1,0)),0,VLOOKUP(B169,禁止用於食品及飼料!$F$2:$F$16,1,0))</f>
        <v>0</v>
      </c>
    </row>
    <row r="170" spans="1:21" ht="17.25" thickBot="1">
      <c r="A170" s="184">
        <f>化學品清單!A170</f>
        <v>0</v>
      </c>
      <c r="B170" s="107">
        <f>化學品清單!B170</f>
        <v>0</v>
      </c>
      <c r="C170" s="107">
        <f>化學品清單!C170</f>
        <v>0</v>
      </c>
      <c r="D170" s="107">
        <f>化學品清單!D170</f>
        <v>0</v>
      </c>
      <c r="E170" s="107"/>
      <c r="F170" s="272" t="e">
        <f>VLOOKUP(A170,毒化物清單!$C$3:$C$359,1,FALSE)</f>
        <v>#N/A</v>
      </c>
      <c r="G170" s="272">
        <f>IF(ISNA(VLOOKUP(B170,毒化物清單!$F$3:$F$359,1,0)),0,VLOOKUP(B170,毒化物清單!$F$3:$F$359,1,0))</f>
        <v>0</v>
      </c>
      <c r="H170" s="185" t="e">
        <f>VLOOKUP(A170,先驅化學品清單!$M$2:$M$19,1,0)</f>
        <v>#N/A</v>
      </c>
      <c r="I170" s="185">
        <f>IF(ISNA(VLOOKUP(B170,先驅化學品清單!$K$2:$K$19,1,0)),0,(VLOOKUP(B170,先驅化學品清單!$K$2:$K$19,1,0)))</f>
        <v>0</v>
      </c>
      <c r="J170" s="185" t="e">
        <f>VLOOKUP(A170,特定化學物質!$C$3:$C$84,1,0)</f>
        <v>#N/A</v>
      </c>
      <c r="K170" s="185">
        <f>IF(ISNA(VLOOKUP(B170,特定化學物質!$D$3:$D$84,1,0)),0,VLOOKUP(B170,特定化學物質!$D$3:$D$84,1,0))</f>
        <v>0</v>
      </c>
      <c r="L170" s="185" t="e">
        <f>VLOOKUP(A170,優先化學品全部清單!$B$2:$B$602,1,0)</f>
        <v>#N/A</v>
      </c>
      <c r="M170" s="185">
        <f>IF(ISNA(VLOOKUP(B170,優先化學品全部清單!$C$2:$C$602,1,0)),0,VLOOKUP(B170,優先化學品全部清單!$C$2:$C$602,1,0))</f>
        <v>0</v>
      </c>
      <c r="N170" s="185" t="e">
        <f>VLOOKUP(A170,有機溶劑化學品!$C$3:$C$59,1,0)</f>
        <v>#N/A</v>
      </c>
      <c r="O170" s="185">
        <f>IF(ISNA(VLOOKUP(B170,有機溶劑化學品!$D$4:$D$59,1,0)),0,VLOOKUP(B170,有機溶劑化學品!$D$4:$D$59,1,0))</f>
        <v>0</v>
      </c>
      <c r="P170" s="185" t="e">
        <f>VLOOKUP(篩選器!A170,環保局統計食安化學藥品113種!$D$2:$D$100,1,0)</f>
        <v>#N/A</v>
      </c>
      <c r="Q170" s="185">
        <f>IF(ISNA(VLOOKUP(B170,環保局統計食安化學藥品113種!$F$2:$F$100,1,0)),0,VLOOKUP(B170,環保局統計食安化學藥品113種!$F$2:$F$100,1,0))</f>
        <v>0</v>
      </c>
      <c r="R170" s="185" t="e">
        <f>VLOOKUP(篩選器!A170,環化局調查36種化學品!$B$2:$B$37,1,0)</f>
        <v>#N/A</v>
      </c>
      <c r="S170" s="186">
        <f>IF(ISNA(VLOOKUP(B170,環化局調查36種化學品!$D$2:$D$37,1,0)),0,VLOOKUP(B170,環化局調查36種化學品!$D$2:$D$37,1,0))</f>
        <v>0</v>
      </c>
      <c r="T170" s="185" t="e">
        <f>VLOOKUP(篩選器!A170,環化局調查36種化學品!$B$2:$B$37,1,0)</f>
        <v>#N/A</v>
      </c>
      <c r="U170" s="186">
        <f>IF(ISNA(VLOOKUP(B170,禁止用於食品及飼料!$F$2:$F$16,1,0)),0,VLOOKUP(B170,禁止用於食品及飼料!$F$2:$F$16,1,0))</f>
        <v>0</v>
      </c>
    </row>
    <row r="171" spans="1:21" ht="17.25" thickBot="1">
      <c r="A171" s="184">
        <f>化學品清單!A171</f>
        <v>0</v>
      </c>
      <c r="B171" s="107">
        <f>化學品清單!B171</f>
        <v>0</v>
      </c>
      <c r="C171" s="107">
        <f>化學品清單!C171</f>
        <v>0</v>
      </c>
      <c r="D171" s="107">
        <f>化學品清單!D171</f>
        <v>0</v>
      </c>
      <c r="E171" s="107"/>
      <c r="F171" s="272" t="e">
        <f>VLOOKUP(A171,毒化物清單!$C$3:$C$359,1,FALSE)</f>
        <v>#N/A</v>
      </c>
      <c r="G171" s="272">
        <f>IF(ISNA(VLOOKUP(B171,毒化物清單!$F$3:$F$359,1,0)),0,VLOOKUP(B171,毒化物清單!$F$3:$F$359,1,0))</f>
        <v>0</v>
      </c>
      <c r="H171" s="185" t="e">
        <f>VLOOKUP(A171,先驅化學品清單!$M$2:$M$19,1,0)</f>
        <v>#N/A</v>
      </c>
      <c r="I171" s="185">
        <f>IF(ISNA(VLOOKUP(B171,先驅化學品清單!$K$2:$K$19,1,0)),0,(VLOOKUP(B171,先驅化學品清單!$K$2:$K$19,1,0)))</f>
        <v>0</v>
      </c>
      <c r="J171" s="185" t="e">
        <f>VLOOKUP(A171,特定化學物質!$C$3:$C$84,1,0)</f>
        <v>#N/A</v>
      </c>
      <c r="K171" s="185">
        <f>IF(ISNA(VLOOKUP(B171,特定化學物質!$D$3:$D$84,1,0)),0,VLOOKUP(B171,特定化學物質!$D$3:$D$84,1,0))</f>
        <v>0</v>
      </c>
      <c r="L171" s="185" t="e">
        <f>VLOOKUP(A171,優先化學品全部清單!$B$2:$B$602,1,0)</f>
        <v>#N/A</v>
      </c>
      <c r="M171" s="185">
        <f>IF(ISNA(VLOOKUP(B171,優先化學品全部清單!$C$2:$C$602,1,0)),0,VLOOKUP(B171,優先化學品全部清單!$C$2:$C$602,1,0))</f>
        <v>0</v>
      </c>
      <c r="N171" s="185" t="e">
        <f>VLOOKUP(A171,有機溶劑化學品!$C$3:$C$59,1,0)</f>
        <v>#N/A</v>
      </c>
      <c r="O171" s="185">
        <f>IF(ISNA(VLOOKUP(B171,有機溶劑化學品!$D$4:$D$59,1,0)),0,VLOOKUP(B171,有機溶劑化學品!$D$4:$D$59,1,0))</f>
        <v>0</v>
      </c>
      <c r="P171" s="185" t="e">
        <f>VLOOKUP(篩選器!A171,環保局統計食安化學藥品113種!$D$2:$D$100,1,0)</f>
        <v>#N/A</v>
      </c>
      <c r="Q171" s="185">
        <f>IF(ISNA(VLOOKUP(B171,環保局統計食安化學藥品113種!$F$2:$F$100,1,0)),0,VLOOKUP(B171,環保局統計食安化學藥品113種!$F$2:$F$100,1,0))</f>
        <v>0</v>
      </c>
      <c r="R171" s="185" t="e">
        <f>VLOOKUP(篩選器!A171,環化局調查36種化學品!$B$2:$B$37,1,0)</f>
        <v>#N/A</v>
      </c>
      <c r="S171" s="186">
        <f>IF(ISNA(VLOOKUP(B171,環化局調查36種化學品!$D$2:$D$37,1,0)),0,VLOOKUP(B171,環化局調查36種化學品!$D$2:$D$37,1,0))</f>
        <v>0</v>
      </c>
      <c r="T171" s="185" t="e">
        <f>VLOOKUP(篩選器!A171,環化局調查36種化學品!$B$2:$B$37,1,0)</f>
        <v>#N/A</v>
      </c>
      <c r="U171" s="186">
        <f>IF(ISNA(VLOOKUP(B171,禁止用於食品及飼料!$F$2:$F$16,1,0)),0,VLOOKUP(B171,禁止用於食品及飼料!$F$2:$F$16,1,0))</f>
        <v>0</v>
      </c>
    </row>
    <row r="172" spans="1:21" ht="17.25" thickBot="1">
      <c r="A172" s="184">
        <f>化學品清單!A172</f>
        <v>0</v>
      </c>
      <c r="B172" s="107">
        <f>化學品清單!B172</f>
        <v>0</v>
      </c>
      <c r="C172" s="107">
        <f>化學品清單!C172</f>
        <v>0</v>
      </c>
      <c r="D172" s="107">
        <f>化學品清單!D172</f>
        <v>0</v>
      </c>
      <c r="E172" s="107"/>
      <c r="F172" s="272" t="e">
        <f>VLOOKUP(A172,毒化物清單!$C$3:$C$359,1,FALSE)</f>
        <v>#N/A</v>
      </c>
      <c r="G172" s="272">
        <f>IF(ISNA(VLOOKUP(B172,毒化物清單!$F$3:$F$359,1,0)),0,VLOOKUP(B172,毒化物清單!$F$3:$F$359,1,0))</f>
        <v>0</v>
      </c>
      <c r="H172" s="185" t="e">
        <f>VLOOKUP(A172,先驅化學品清單!$M$2:$M$19,1,0)</f>
        <v>#N/A</v>
      </c>
      <c r="I172" s="185">
        <f>IF(ISNA(VLOOKUP(B172,先驅化學品清單!$K$2:$K$19,1,0)),0,(VLOOKUP(B172,先驅化學品清單!$K$2:$K$19,1,0)))</f>
        <v>0</v>
      </c>
      <c r="J172" s="185" t="e">
        <f>VLOOKUP(A172,特定化學物質!$C$3:$C$84,1,0)</f>
        <v>#N/A</v>
      </c>
      <c r="K172" s="185">
        <f>IF(ISNA(VLOOKUP(B172,特定化學物質!$D$3:$D$84,1,0)),0,VLOOKUP(B172,特定化學物質!$D$3:$D$84,1,0))</f>
        <v>0</v>
      </c>
      <c r="L172" s="185" t="e">
        <f>VLOOKUP(A172,優先化學品全部清單!$B$2:$B$602,1,0)</f>
        <v>#N/A</v>
      </c>
      <c r="M172" s="185">
        <f>IF(ISNA(VLOOKUP(B172,優先化學品全部清單!$C$2:$C$602,1,0)),0,VLOOKUP(B172,優先化學品全部清單!$C$2:$C$602,1,0))</f>
        <v>0</v>
      </c>
      <c r="N172" s="185" t="e">
        <f>VLOOKUP(A172,有機溶劑化學品!$C$3:$C$59,1,0)</f>
        <v>#N/A</v>
      </c>
      <c r="O172" s="185">
        <f>IF(ISNA(VLOOKUP(B172,有機溶劑化學品!$D$4:$D$59,1,0)),0,VLOOKUP(B172,有機溶劑化學品!$D$4:$D$59,1,0))</f>
        <v>0</v>
      </c>
      <c r="P172" s="185" t="e">
        <f>VLOOKUP(篩選器!A172,環保局統計食安化學藥品113種!$D$2:$D$100,1,0)</f>
        <v>#N/A</v>
      </c>
      <c r="Q172" s="185">
        <f>IF(ISNA(VLOOKUP(B172,環保局統計食安化學藥品113種!$F$2:$F$100,1,0)),0,VLOOKUP(B172,環保局統計食安化學藥品113種!$F$2:$F$100,1,0))</f>
        <v>0</v>
      </c>
      <c r="R172" s="185" t="e">
        <f>VLOOKUP(篩選器!A172,環化局調查36種化學品!$B$2:$B$37,1,0)</f>
        <v>#N/A</v>
      </c>
      <c r="S172" s="186">
        <f>IF(ISNA(VLOOKUP(B172,環化局調查36種化學品!$D$2:$D$37,1,0)),0,VLOOKUP(B172,環化局調查36種化學品!$D$2:$D$37,1,0))</f>
        <v>0</v>
      </c>
      <c r="T172" s="185" t="e">
        <f>VLOOKUP(篩選器!A172,環化局調查36種化學品!$B$2:$B$37,1,0)</f>
        <v>#N/A</v>
      </c>
      <c r="U172" s="186">
        <f>IF(ISNA(VLOOKUP(B172,禁止用於食品及飼料!$F$2:$F$16,1,0)),0,VLOOKUP(B172,禁止用於食品及飼料!$F$2:$F$16,1,0))</f>
        <v>0</v>
      </c>
    </row>
    <row r="173" spans="1:21" ht="17.25" thickBot="1">
      <c r="A173" s="184">
        <f>化學品清單!A173</f>
        <v>0</v>
      </c>
      <c r="B173" s="107">
        <f>化學品清單!B173</f>
        <v>0</v>
      </c>
      <c r="C173" s="107">
        <f>化學品清單!C173</f>
        <v>0</v>
      </c>
      <c r="D173" s="107">
        <f>化學品清單!D173</f>
        <v>0</v>
      </c>
      <c r="E173" s="107"/>
      <c r="F173" s="272" t="e">
        <f>VLOOKUP(A173,毒化物清單!$C$3:$C$359,1,FALSE)</f>
        <v>#N/A</v>
      </c>
      <c r="G173" s="272">
        <f>IF(ISNA(VLOOKUP(B173,毒化物清單!$F$3:$F$359,1,0)),0,VLOOKUP(B173,毒化物清單!$F$3:$F$359,1,0))</f>
        <v>0</v>
      </c>
      <c r="H173" s="185" t="e">
        <f>VLOOKUP(A173,先驅化學品清單!$M$2:$M$19,1,0)</f>
        <v>#N/A</v>
      </c>
      <c r="I173" s="185">
        <f>IF(ISNA(VLOOKUP(B173,先驅化學品清單!$K$2:$K$19,1,0)),0,(VLOOKUP(B173,先驅化學品清單!$K$2:$K$19,1,0)))</f>
        <v>0</v>
      </c>
      <c r="J173" s="185" t="e">
        <f>VLOOKUP(A173,特定化學物質!$C$3:$C$84,1,0)</f>
        <v>#N/A</v>
      </c>
      <c r="K173" s="185">
        <f>IF(ISNA(VLOOKUP(B173,特定化學物質!$D$3:$D$84,1,0)),0,VLOOKUP(B173,特定化學物質!$D$3:$D$84,1,0))</f>
        <v>0</v>
      </c>
      <c r="L173" s="185" t="e">
        <f>VLOOKUP(A173,優先化學品全部清單!$B$2:$B$602,1,0)</f>
        <v>#N/A</v>
      </c>
      <c r="M173" s="185">
        <f>IF(ISNA(VLOOKUP(B173,優先化學品全部清單!$C$2:$C$602,1,0)),0,VLOOKUP(B173,優先化學品全部清單!$C$2:$C$602,1,0))</f>
        <v>0</v>
      </c>
      <c r="N173" s="185" t="e">
        <f>VLOOKUP(A173,有機溶劑化學品!$C$3:$C$59,1,0)</f>
        <v>#N/A</v>
      </c>
      <c r="O173" s="185">
        <f>IF(ISNA(VLOOKUP(B173,有機溶劑化學品!$D$4:$D$59,1,0)),0,VLOOKUP(B173,有機溶劑化學品!$D$4:$D$59,1,0))</f>
        <v>0</v>
      </c>
      <c r="P173" s="185" t="e">
        <f>VLOOKUP(篩選器!A173,環保局統計食安化學藥品113種!$D$2:$D$100,1,0)</f>
        <v>#N/A</v>
      </c>
      <c r="Q173" s="185">
        <f>IF(ISNA(VLOOKUP(B173,環保局統計食安化學藥品113種!$F$2:$F$100,1,0)),0,VLOOKUP(B173,環保局統計食安化學藥品113種!$F$2:$F$100,1,0))</f>
        <v>0</v>
      </c>
      <c r="R173" s="185" t="e">
        <f>VLOOKUP(篩選器!A173,環化局調查36種化學品!$B$2:$B$37,1,0)</f>
        <v>#N/A</v>
      </c>
      <c r="S173" s="186">
        <f>IF(ISNA(VLOOKUP(B173,環化局調查36種化學品!$D$2:$D$37,1,0)),0,VLOOKUP(B173,環化局調查36種化學品!$D$2:$D$37,1,0))</f>
        <v>0</v>
      </c>
      <c r="T173" s="185" t="e">
        <f>VLOOKUP(篩選器!A173,環化局調查36種化學品!$B$2:$B$37,1,0)</f>
        <v>#N/A</v>
      </c>
      <c r="U173" s="186">
        <f>IF(ISNA(VLOOKUP(B173,禁止用於食品及飼料!$F$2:$F$16,1,0)),0,VLOOKUP(B173,禁止用於食品及飼料!$F$2:$F$16,1,0))</f>
        <v>0</v>
      </c>
    </row>
    <row r="174" spans="1:21" ht="17.25" thickBot="1">
      <c r="A174" s="184">
        <f>化學品清單!A174</f>
        <v>0</v>
      </c>
      <c r="B174" s="107">
        <f>化學品清單!B174</f>
        <v>0</v>
      </c>
      <c r="C174" s="107">
        <f>化學品清單!C174</f>
        <v>0</v>
      </c>
      <c r="D174" s="107">
        <f>化學品清單!D174</f>
        <v>0</v>
      </c>
      <c r="E174" s="107"/>
      <c r="F174" s="272" t="e">
        <f>VLOOKUP(A174,毒化物清單!$C$3:$C$359,1,FALSE)</f>
        <v>#N/A</v>
      </c>
      <c r="G174" s="272">
        <f>IF(ISNA(VLOOKUP(B174,毒化物清單!$F$3:$F$359,1,0)),0,VLOOKUP(B174,毒化物清單!$F$3:$F$359,1,0))</f>
        <v>0</v>
      </c>
      <c r="H174" s="185" t="e">
        <f>VLOOKUP(A174,先驅化學品清單!$M$2:$M$19,1,0)</f>
        <v>#N/A</v>
      </c>
      <c r="I174" s="185">
        <f>IF(ISNA(VLOOKUP(B174,先驅化學品清單!$K$2:$K$19,1,0)),0,(VLOOKUP(B174,先驅化學品清單!$K$2:$K$19,1,0)))</f>
        <v>0</v>
      </c>
      <c r="J174" s="185" t="e">
        <f>VLOOKUP(A174,特定化學物質!$C$3:$C$84,1,0)</f>
        <v>#N/A</v>
      </c>
      <c r="K174" s="185">
        <f>IF(ISNA(VLOOKUP(B174,特定化學物質!$D$3:$D$84,1,0)),0,VLOOKUP(B174,特定化學物質!$D$3:$D$84,1,0))</f>
        <v>0</v>
      </c>
      <c r="L174" s="185" t="e">
        <f>VLOOKUP(A174,優先化學品全部清單!$B$2:$B$602,1,0)</f>
        <v>#N/A</v>
      </c>
      <c r="M174" s="185">
        <f>IF(ISNA(VLOOKUP(B174,優先化學品全部清單!$C$2:$C$602,1,0)),0,VLOOKUP(B174,優先化學品全部清單!$C$2:$C$602,1,0))</f>
        <v>0</v>
      </c>
      <c r="N174" s="185" t="e">
        <f>VLOOKUP(A174,有機溶劑化學品!$C$3:$C$59,1,0)</f>
        <v>#N/A</v>
      </c>
      <c r="O174" s="185">
        <f>IF(ISNA(VLOOKUP(B174,有機溶劑化學品!$D$4:$D$59,1,0)),0,VLOOKUP(B174,有機溶劑化學品!$D$4:$D$59,1,0))</f>
        <v>0</v>
      </c>
      <c r="P174" s="185" t="e">
        <f>VLOOKUP(篩選器!A174,環保局統計食安化學藥品113種!$D$2:$D$100,1,0)</f>
        <v>#N/A</v>
      </c>
      <c r="Q174" s="185">
        <f>IF(ISNA(VLOOKUP(B174,環保局統計食安化學藥品113種!$F$2:$F$100,1,0)),0,VLOOKUP(B174,環保局統計食安化學藥品113種!$F$2:$F$100,1,0))</f>
        <v>0</v>
      </c>
      <c r="R174" s="185" t="e">
        <f>VLOOKUP(篩選器!A174,環化局調查36種化學品!$B$2:$B$37,1,0)</f>
        <v>#N/A</v>
      </c>
      <c r="S174" s="186">
        <f>IF(ISNA(VLOOKUP(B174,環化局調查36種化學品!$D$2:$D$37,1,0)),0,VLOOKUP(B174,環化局調查36種化學品!$D$2:$D$37,1,0))</f>
        <v>0</v>
      </c>
      <c r="T174" s="185" t="e">
        <f>VLOOKUP(篩選器!A174,環化局調查36種化學品!$B$2:$B$37,1,0)</f>
        <v>#N/A</v>
      </c>
      <c r="U174" s="186">
        <f>IF(ISNA(VLOOKUP(B174,禁止用於食品及飼料!$F$2:$F$16,1,0)),0,VLOOKUP(B174,禁止用於食品及飼料!$F$2:$F$16,1,0))</f>
        <v>0</v>
      </c>
    </row>
    <row r="175" spans="1:21" ht="17.25" thickBot="1">
      <c r="A175" s="184">
        <f>化學品清單!A175</f>
        <v>0</v>
      </c>
      <c r="B175" s="107">
        <f>化學品清單!B175</f>
        <v>0</v>
      </c>
      <c r="C175" s="107">
        <f>化學品清單!C175</f>
        <v>0</v>
      </c>
      <c r="D175" s="107">
        <f>化學品清單!D175</f>
        <v>0</v>
      </c>
      <c r="E175" s="107"/>
      <c r="F175" s="272" t="e">
        <f>VLOOKUP(A175,毒化物清單!$C$3:$C$359,1,FALSE)</f>
        <v>#N/A</v>
      </c>
      <c r="G175" s="272">
        <f>IF(ISNA(VLOOKUP(B175,毒化物清單!$F$3:$F$359,1,0)),0,VLOOKUP(B175,毒化物清單!$F$3:$F$359,1,0))</f>
        <v>0</v>
      </c>
      <c r="H175" s="185" t="e">
        <f>VLOOKUP(A175,先驅化學品清單!$M$2:$M$19,1,0)</f>
        <v>#N/A</v>
      </c>
      <c r="I175" s="185">
        <f>IF(ISNA(VLOOKUP(B175,先驅化學品清單!$K$2:$K$19,1,0)),0,(VLOOKUP(B175,先驅化學品清單!$K$2:$K$19,1,0)))</f>
        <v>0</v>
      </c>
      <c r="J175" s="185" t="e">
        <f>VLOOKUP(A175,特定化學物質!$C$3:$C$84,1,0)</f>
        <v>#N/A</v>
      </c>
      <c r="K175" s="185">
        <f>IF(ISNA(VLOOKUP(B175,特定化學物質!$D$3:$D$84,1,0)),0,VLOOKUP(B175,特定化學物質!$D$3:$D$84,1,0))</f>
        <v>0</v>
      </c>
      <c r="L175" s="185" t="e">
        <f>VLOOKUP(A175,優先化學品全部清單!$B$2:$B$602,1,0)</f>
        <v>#N/A</v>
      </c>
      <c r="M175" s="185">
        <f>IF(ISNA(VLOOKUP(B175,優先化學品全部清單!$C$2:$C$602,1,0)),0,VLOOKUP(B175,優先化學品全部清單!$C$2:$C$602,1,0))</f>
        <v>0</v>
      </c>
      <c r="N175" s="185" t="e">
        <f>VLOOKUP(A175,有機溶劑化學品!$C$3:$C$59,1,0)</f>
        <v>#N/A</v>
      </c>
      <c r="O175" s="185">
        <f>IF(ISNA(VLOOKUP(B175,有機溶劑化學品!$D$4:$D$59,1,0)),0,VLOOKUP(B175,有機溶劑化學品!$D$4:$D$59,1,0))</f>
        <v>0</v>
      </c>
      <c r="P175" s="185" t="e">
        <f>VLOOKUP(篩選器!A175,環保局統計食安化學藥品113種!$D$2:$D$100,1,0)</f>
        <v>#N/A</v>
      </c>
      <c r="Q175" s="185">
        <f>IF(ISNA(VLOOKUP(B175,環保局統計食安化學藥品113種!$F$2:$F$100,1,0)),0,VLOOKUP(B175,環保局統計食安化學藥品113種!$F$2:$F$100,1,0))</f>
        <v>0</v>
      </c>
      <c r="R175" s="185" t="e">
        <f>VLOOKUP(篩選器!A175,環化局調查36種化學品!$B$2:$B$37,1,0)</f>
        <v>#N/A</v>
      </c>
      <c r="S175" s="186">
        <f>IF(ISNA(VLOOKUP(B175,環化局調查36種化學品!$D$2:$D$37,1,0)),0,VLOOKUP(B175,環化局調查36種化學品!$D$2:$D$37,1,0))</f>
        <v>0</v>
      </c>
      <c r="T175" s="185" t="e">
        <f>VLOOKUP(篩選器!A175,環化局調查36種化學品!$B$2:$B$37,1,0)</f>
        <v>#N/A</v>
      </c>
      <c r="U175" s="186">
        <f>IF(ISNA(VLOOKUP(B175,禁止用於食品及飼料!$F$2:$F$16,1,0)),0,VLOOKUP(B175,禁止用於食品及飼料!$F$2:$F$16,1,0))</f>
        <v>0</v>
      </c>
    </row>
    <row r="176" spans="1:21" ht="17.25" thickBot="1">
      <c r="A176" s="184">
        <f>化學品清單!A176</f>
        <v>0</v>
      </c>
      <c r="B176" s="107">
        <f>化學品清單!B176</f>
        <v>0</v>
      </c>
      <c r="C176" s="107">
        <f>化學品清單!C176</f>
        <v>0</v>
      </c>
      <c r="D176" s="107">
        <f>化學品清單!D176</f>
        <v>0</v>
      </c>
      <c r="E176" s="107"/>
      <c r="F176" s="272" t="e">
        <f>VLOOKUP(A176,毒化物清單!$C$3:$C$359,1,FALSE)</f>
        <v>#N/A</v>
      </c>
      <c r="G176" s="272">
        <f>IF(ISNA(VLOOKUP(B176,毒化物清單!$F$3:$F$359,1,0)),0,VLOOKUP(B176,毒化物清單!$F$3:$F$359,1,0))</f>
        <v>0</v>
      </c>
      <c r="H176" s="185" t="e">
        <f>VLOOKUP(A176,先驅化學品清單!$M$2:$M$19,1,0)</f>
        <v>#N/A</v>
      </c>
      <c r="I176" s="185">
        <f>IF(ISNA(VLOOKUP(B176,先驅化學品清單!$K$2:$K$19,1,0)),0,(VLOOKUP(B176,先驅化學品清單!$K$2:$K$19,1,0)))</f>
        <v>0</v>
      </c>
      <c r="J176" s="185" t="e">
        <f>VLOOKUP(A176,特定化學物質!$C$3:$C$84,1,0)</f>
        <v>#N/A</v>
      </c>
      <c r="K176" s="185">
        <f>IF(ISNA(VLOOKUP(B176,特定化學物質!$D$3:$D$84,1,0)),0,VLOOKUP(B176,特定化學物質!$D$3:$D$84,1,0))</f>
        <v>0</v>
      </c>
      <c r="L176" s="185" t="e">
        <f>VLOOKUP(A176,優先化學品全部清單!$B$2:$B$602,1,0)</f>
        <v>#N/A</v>
      </c>
      <c r="M176" s="185">
        <f>IF(ISNA(VLOOKUP(B176,優先化學品全部清單!$C$2:$C$602,1,0)),0,VLOOKUP(B176,優先化學品全部清單!$C$2:$C$602,1,0))</f>
        <v>0</v>
      </c>
      <c r="N176" s="185" t="e">
        <f>VLOOKUP(A176,有機溶劑化學品!$C$3:$C$59,1,0)</f>
        <v>#N/A</v>
      </c>
      <c r="O176" s="185">
        <f>IF(ISNA(VLOOKUP(B176,有機溶劑化學品!$D$4:$D$59,1,0)),0,VLOOKUP(B176,有機溶劑化學品!$D$4:$D$59,1,0))</f>
        <v>0</v>
      </c>
      <c r="P176" s="185" t="e">
        <f>VLOOKUP(篩選器!A176,環保局統計食安化學藥品113種!$D$2:$D$100,1,0)</f>
        <v>#N/A</v>
      </c>
      <c r="Q176" s="185">
        <f>IF(ISNA(VLOOKUP(B176,環保局統計食安化學藥品113種!$F$2:$F$100,1,0)),0,VLOOKUP(B176,環保局統計食安化學藥品113種!$F$2:$F$100,1,0))</f>
        <v>0</v>
      </c>
      <c r="R176" s="185" t="e">
        <f>VLOOKUP(篩選器!A176,環化局調查36種化學品!$B$2:$B$37,1,0)</f>
        <v>#N/A</v>
      </c>
      <c r="S176" s="186">
        <f>IF(ISNA(VLOOKUP(B176,環化局調查36種化學品!$D$2:$D$37,1,0)),0,VLOOKUP(B176,環化局調查36種化學品!$D$2:$D$37,1,0))</f>
        <v>0</v>
      </c>
      <c r="T176" s="185" t="e">
        <f>VLOOKUP(篩選器!A176,環化局調查36種化學品!$B$2:$B$37,1,0)</f>
        <v>#N/A</v>
      </c>
      <c r="U176" s="186">
        <f>IF(ISNA(VLOOKUP(B176,禁止用於食品及飼料!$F$2:$F$16,1,0)),0,VLOOKUP(B176,禁止用於食品及飼料!$F$2:$F$16,1,0))</f>
        <v>0</v>
      </c>
    </row>
    <row r="177" spans="1:21" ht="17.25" thickBot="1">
      <c r="A177" s="184">
        <f>化學品清單!A177</f>
        <v>0</v>
      </c>
      <c r="B177" s="107">
        <f>化學品清單!B177</f>
        <v>0</v>
      </c>
      <c r="C177" s="107">
        <f>化學品清單!C177</f>
        <v>0</v>
      </c>
      <c r="D177" s="107">
        <f>化學品清單!D177</f>
        <v>0</v>
      </c>
      <c r="E177" s="107"/>
      <c r="F177" s="272" t="e">
        <f>VLOOKUP(A177,毒化物清單!$C$3:$C$359,1,FALSE)</f>
        <v>#N/A</v>
      </c>
      <c r="G177" s="272">
        <f>IF(ISNA(VLOOKUP(B177,毒化物清單!$F$3:$F$359,1,0)),0,VLOOKUP(B177,毒化物清單!$F$3:$F$359,1,0))</f>
        <v>0</v>
      </c>
      <c r="H177" s="185" t="e">
        <f>VLOOKUP(A177,先驅化學品清單!$M$2:$M$19,1,0)</f>
        <v>#N/A</v>
      </c>
      <c r="I177" s="185">
        <f>IF(ISNA(VLOOKUP(B177,先驅化學品清單!$K$2:$K$19,1,0)),0,(VLOOKUP(B177,先驅化學品清單!$K$2:$K$19,1,0)))</f>
        <v>0</v>
      </c>
      <c r="J177" s="185" t="e">
        <f>VLOOKUP(A177,特定化學物質!$C$3:$C$84,1,0)</f>
        <v>#N/A</v>
      </c>
      <c r="K177" s="185">
        <f>IF(ISNA(VLOOKUP(B177,特定化學物質!$D$3:$D$84,1,0)),0,VLOOKUP(B177,特定化學物質!$D$3:$D$84,1,0))</f>
        <v>0</v>
      </c>
      <c r="L177" s="185" t="e">
        <f>VLOOKUP(A177,優先化學品全部清單!$B$2:$B$602,1,0)</f>
        <v>#N/A</v>
      </c>
      <c r="M177" s="185">
        <f>IF(ISNA(VLOOKUP(B177,優先化學品全部清單!$C$2:$C$602,1,0)),0,VLOOKUP(B177,優先化學品全部清單!$C$2:$C$602,1,0))</f>
        <v>0</v>
      </c>
      <c r="N177" s="185" t="e">
        <f>VLOOKUP(A177,有機溶劑化學品!$C$3:$C$59,1,0)</f>
        <v>#N/A</v>
      </c>
      <c r="O177" s="185">
        <f>IF(ISNA(VLOOKUP(B177,有機溶劑化學品!$D$4:$D$59,1,0)),0,VLOOKUP(B177,有機溶劑化學品!$D$4:$D$59,1,0))</f>
        <v>0</v>
      </c>
      <c r="P177" s="185" t="e">
        <f>VLOOKUP(篩選器!A177,環保局統計食安化學藥品113種!$D$2:$D$100,1,0)</f>
        <v>#N/A</v>
      </c>
      <c r="Q177" s="185">
        <f>IF(ISNA(VLOOKUP(B177,環保局統計食安化學藥品113種!$F$2:$F$100,1,0)),0,VLOOKUP(B177,環保局統計食安化學藥品113種!$F$2:$F$100,1,0))</f>
        <v>0</v>
      </c>
      <c r="R177" s="185" t="e">
        <f>VLOOKUP(篩選器!A177,環化局調查36種化學品!$B$2:$B$37,1,0)</f>
        <v>#N/A</v>
      </c>
      <c r="S177" s="186">
        <f>IF(ISNA(VLOOKUP(B177,環化局調查36種化學品!$D$2:$D$37,1,0)),0,VLOOKUP(B177,環化局調查36種化學品!$D$2:$D$37,1,0))</f>
        <v>0</v>
      </c>
      <c r="T177" s="185" t="e">
        <f>VLOOKUP(篩選器!A177,環化局調查36種化學品!$B$2:$B$37,1,0)</f>
        <v>#N/A</v>
      </c>
      <c r="U177" s="186">
        <f>IF(ISNA(VLOOKUP(B177,禁止用於食品及飼料!$F$2:$F$16,1,0)),0,VLOOKUP(B177,禁止用於食品及飼料!$F$2:$F$16,1,0))</f>
        <v>0</v>
      </c>
    </row>
    <row r="178" spans="1:21" ht="17.25" thickBot="1">
      <c r="A178" s="184">
        <f>化學品清單!A178</f>
        <v>0</v>
      </c>
      <c r="B178" s="107">
        <f>化學品清單!B178</f>
        <v>0</v>
      </c>
      <c r="C178" s="107">
        <f>化學品清單!C178</f>
        <v>0</v>
      </c>
      <c r="D178" s="107">
        <f>化學品清單!D178</f>
        <v>0</v>
      </c>
      <c r="E178" s="107"/>
      <c r="F178" s="272" t="e">
        <f>VLOOKUP(A178,毒化物清單!$C$3:$C$359,1,FALSE)</f>
        <v>#N/A</v>
      </c>
      <c r="G178" s="272">
        <f>IF(ISNA(VLOOKUP(B178,毒化物清單!$F$3:$F$359,1,0)),0,VLOOKUP(B178,毒化物清單!$F$3:$F$359,1,0))</f>
        <v>0</v>
      </c>
      <c r="H178" s="185" t="e">
        <f>VLOOKUP(A178,先驅化學品清單!$M$2:$M$19,1,0)</f>
        <v>#N/A</v>
      </c>
      <c r="I178" s="185">
        <f>IF(ISNA(VLOOKUP(B178,先驅化學品清單!$K$2:$K$19,1,0)),0,(VLOOKUP(B178,先驅化學品清單!$K$2:$K$19,1,0)))</f>
        <v>0</v>
      </c>
      <c r="J178" s="185" t="e">
        <f>VLOOKUP(A178,特定化學物質!$C$3:$C$84,1,0)</f>
        <v>#N/A</v>
      </c>
      <c r="K178" s="185">
        <f>IF(ISNA(VLOOKUP(B178,特定化學物質!$D$3:$D$84,1,0)),0,VLOOKUP(B178,特定化學物質!$D$3:$D$84,1,0))</f>
        <v>0</v>
      </c>
      <c r="L178" s="185" t="e">
        <f>VLOOKUP(A178,優先化學品全部清單!$B$2:$B$602,1,0)</f>
        <v>#N/A</v>
      </c>
      <c r="M178" s="185">
        <f>IF(ISNA(VLOOKUP(B178,優先化學品全部清單!$C$2:$C$602,1,0)),0,VLOOKUP(B178,優先化學品全部清單!$C$2:$C$602,1,0))</f>
        <v>0</v>
      </c>
      <c r="N178" s="185" t="e">
        <f>VLOOKUP(A178,有機溶劑化學品!$C$3:$C$59,1,0)</f>
        <v>#N/A</v>
      </c>
      <c r="O178" s="185">
        <f>IF(ISNA(VLOOKUP(B178,有機溶劑化學品!$D$4:$D$59,1,0)),0,VLOOKUP(B178,有機溶劑化學品!$D$4:$D$59,1,0))</f>
        <v>0</v>
      </c>
      <c r="P178" s="185" t="e">
        <f>VLOOKUP(篩選器!A178,環保局統計食安化學藥品113種!$D$2:$D$100,1,0)</f>
        <v>#N/A</v>
      </c>
      <c r="Q178" s="185">
        <f>IF(ISNA(VLOOKUP(B178,環保局統計食安化學藥品113種!$F$2:$F$100,1,0)),0,VLOOKUP(B178,環保局統計食安化學藥品113種!$F$2:$F$100,1,0))</f>
        <v>0</v>
      </c>
      <c r="R178" s="185" t="e">
        <f>VLOOKUP(篩選器!A178,環化局調查36種化學品!$B$2:$B$37,1,0)</f>
        <v>#N/A</v>
      </c>
      <c r="S178" s="186">
        <f>IF(ISNA(VLOOKUP(B178,環化局調查36種化學品!$D$2:$D$37,1,0)),0,VLOOKUP(B178,環化局調查36種化學品!$D$2:$D$37,1,0))</f>
        <v>0</v>
      </c>
      <c r="T178" s="185" t="e">
        <f>VLOOKUP(篩選器!A178,環化局調查36種化學品!$B$2:$B$37,1,0)</f>
        <v>#N/A</v>
      </c>
      <c r="U178" s="186">
        <f>IF(ISNA(VLOOKUP(B178,禁止用於食品及飼料!$F$2:$F$16,1,0)),0,VLOOKUP(B178,禁止用於食品及飼料!$F$2:$F$16,1,0))</f>
        <v>0</v>
      </c>
    </row>
    <row r="179" spans="1:21" ht="17.25" thickBot="1">
      <c r="A179" s="184">
        <f>化學品清單!A179</f>
        <v>0</v>
      </c>
      <c r="B179" s="107">
        <f>化學品清單!B179</f>
        <v>0</v>
      </c>
      <c r="C179" s="107">
        <f>化學品清單!C179</f>
        <v>0</v>
      </c>
      <c r="D179" s="107">
        <f>化學品清單!D179</f>
        <v>0</v>
      </c>
      <c r="E179" s="107"/>
      <c r="F179" s="272" t="e">
        <f>VLOOKUP(A179,毒化物清單!$C$3:$C$359,1,FALSE)</f>
        <v>#N/A</v>
      </c>
      <c r="G179" s="272">
        <f>IF(ISNA(VLOOKUP(B179,毒化物清單!$F$3:$F$359,1,0)),0,VLOOKUP(B179,毒化物清單!$F$3:$F$359,1,0))</f>
        <v>0</v>
      </c>
      <c r="H179" s="185" t="e">
        <f>VLOOKUP(A179,先驅化學品清單!$M$2:$M$19,1,0)</f>
        <v>#N/A</v>
      </c>
      <c r="I179" s="185">
        <f>IF(ISNA(VLOOKUP(B179,先驅化學品清單!$K$2:$K$19,1,0)),0,(VLOOKUP(B179,先驅化學品清單!$K$2:$K$19,1,0)))</f>
        <v>0</v>
      </c>
      <c r="J179" s="185" t="e">
        <f>VLOOKUP(A179,特定化學物質!$C$3:$C$84,1,0)</f>
        <v>#N/A</v>
      </c>
      <c r="K179" s="185">
        <f>IF(ISNA(VLOOKUP(B179,特定化學物質!$D$3:$D$84,1,0)),0,VLOOKUP(B179,特定化學物質!$D$3:$D$84,1,0))</f>
        <v>0</v>
      </c>
      <c r="L179" s="185" t="e">
        <f>VLOOKUP(A179,優先化學品全部清單!$B$2:$B$602,1,0)</f>
        <v>#N/A</v>
      </c>
      <c r="M179" s="185">
        <f>IF(ISNA(VLOOKUP(B179,優先化學品全部清單!$C$2:$C$602,1,0)),0,VLOOKUP(B179,優先化學品全部清單!$C$2:$C$602,1,0))</f>
        <v>0</v>
      </c>
      <c r="N179" s="185" t="e">
        <f>VLOOKUP(A179,有機溶劑化學品!$C$3:$C$59,1,0)</f>
        <v>#N/A</v>
      </c>
      <c r="O179" s="185">
        <f>IF(ISNA(VLOOKUP(B179,有機溶劑化學品!$D$4:$D$59,1,0)),0,VLOOKUP(B179,有機溶劑化學品!$D$4:$D$59,1,0))</f>
        <v>0</v>
      </c>
      <c r="P179" s="185" t="e">
        <f>VLOOKUP(篩選器!A179,環保局統計食安化學藥品113種!$D$2:$D$100,1,0)</f>
        <v>#N/A</v>
      </c>
      <c r="Q179" s="185">
        <f>IF(ISNA(VLOOKUP(B179,環保局統計食安化學藥品113種!$F$2:$F$100,1,0)),0,VLOOKUP(B179,環保局統計食安化學藥品113種!$F$2:$F$100,1,0))</f>
        <v>0</v>
      </c>
      <c r="R179" s="185" t="e">
        <f>VLOOKUP(篩選器!A179,環化局調查36種化學品!$B$2:$B$37,1,0)</f>
        <v>#N/A</v>
      </c>
      <c r="S179" s="186">
        <f>IF(ISNA(VLOOKUP(B179,環化局調查36種化學品!$D$2:$D$37,1,0)),0,VLOOKUP(B179,環化局調查36種化學品!$D$2:$D$37,1,0))</f>
        <v>0</v>
      </c>
      <c r="T179" s="185" t="e">
        <f>VLOOKUP(篩選器!A179,環化局調查36種化學品!$B$2:$B$37,1,0)</f>
        <v>#N/A</v>
      </c>
      <c r="U179" s="186">
        <f>IF(ISNA(VLOOKUP(B179,禁止用於食品及飼料!$F$2:$F$16,1,0)),0,VLOOKUP(B179,禁止用於食品及飼料!$F$2:$F$16,1,0))</f>
        <v>0</v>
      </c>
    </row>
    <row r="180" spans="1:21" ht="17.25" thickBot="1">
      <c r="A180" s="184">
        <f>化學品清單!A180</f>
        <v>0</v>
      </c>
      <c r="B180" s="107">
        <f>化學品清單!B180</f>
        <v>0</v>
      </c>
      <c r="C180" s="107">
        <f>化學品清單!C180</f>
        <v>0</v>
      </c>
      <c r="D180" s="107">
        <f>化學品清單!D180</f>
        <v>0</v>
      </c>
      <c r="E180" s="107"/>
      <c r="F180" s="272" t="e">
        <f>VLOOKUP(A180,毒化物清單!$C$3:$C$359,1,FALSE)</f>
        <v>#N/A</v>
      </c>
      <c r="G180" s="272">
        <f>IF(ISNA(VLOOKUP(B180,毒化物清單!$F$3:$F$359,1,0)),0,VLOOKUP(B180,毒化物清單!$F$3:$F$359,1,0))</f>
        <v>0</v>
      </c>
      <c r="H180" s="185" t="e">
        <f>VLOOKUP(A180,先驅化學品清單!$M$2:$M$19,1,0)</f>
        <v>#N/A</v>
      </c>
      <c r="I180" s="185">
        <f>IF(ISNA(VLOOKUP(B180,先驅化學品清單!$K$2:$K$19,1,0)),0,(VLOOKUP(B180,先驅化學品清單!$K$2:$K$19,1,0)))</f>
        <v>0</v>
      </c>
      <c r="J180" s="185" t="e">
        <f>VLOOKUP(A180,特定化學物質!$C$3:$C$84,1,0)</f>
        <v>#N/A</v>
      </c>
      <c r="K180" s="185">
        <f>IF(ISNA(VLOOKUP(B180,特定化學物質!$D$3:$D$84,1,0)),0,VLOOKUP(B180,特定化學物質!$D$3:$D$84,1,0))</f>
        <v>0</v>
      </c>
      <c r="L180" s="185" t="e">
        <f>VLOOKUP(A180,優先化學品全部清單!$B$2:$B$602,1,0)</f>
        <v>#N/A</v>
      </c>
      <c r="M180" s="185">
        <f>IF(ISNA(VLOOKUP(B180,優先化學品全部清單!$C$2:$C$602,1,0)),0,VLOOKUP(B180,優先化學品全部清單!$C$2:$C$602,1,0))</f>
        <v>0</v>
      </c>
      <c r="N180" s="185" t="e">
        <f>VLOOKUP(A180,有機溶劑化學品!$C$3:$C$59,1,0)</f>
        <v>#N/A</v>
      </c>
      <c r="O180" s="185">
        <f>IF(ISNA(VLOOKUP(B180,有機溶劑化學品!$D$4:$D$59,1,0)),0,VLOOKUP(B180,有機溶劑化學品!$D$4:$D$59,1,0))</f>
        <v>0</v>
      </c>
      <c r="P180" s="185" t="e">
        <f>VLOOKUP(篩選器!A180,環保局統計食安化學藥品113種!$D$2:$D$100,1,0)</f>
        <v>#N/A</v>
      </c>
      <c r="Q180" s="185">
        <f>IF(ISNA(VLOOKUP(B180,環保局統計食安化學藥品113種!$F$2:$F$100,1,0)),0,VLOOKUP(B180,環保局統計食安化學藥品113種!$F$2:$F$100,1,0))</f>
        <v>0</v>
      </c>
      <c r="R180" s="185" t="e">
        <f>VLOOKUP(篩選器!A180,環化局調查36種化學品!$B$2:$B$37,1,0)</f>
        <v>#N/A</v>
      </c>
      <c r="S180" s="186">
        <f>IF(ISNA(VLOOKUP(B180,環化局調查36種化學品!$D$2:$D$37,1,0)),0,VLOOKUP(B180,環化局調查36種化學品!$D$2:$D$37,1,0))</f>
        <v>0</v>
      </c>
      <c r="T180" s="185" t="e">
        <f>VLOOKUP(篩選器!A180,環化局調查36種化學品!$B$2:$B$37,1,0)</f>
        <v>#N/A</v>
      </c>
      <c r="U180" s="186">
        <f>IF(ISNA(VLOOKUP(B180,禁止用於食品及飼料!$F$2:$F$16,1,0)),0,VLOOKUP(B180,禁止用於食品及飼料!$F$2:$F$16,1,0))</f>
        <v>0</v>
      </c>
    </row>
    <row r="181" spans="1:21" ht="17.25" thickBot="1">
      <c r="A181" s="184">
        <f>化學品清單!A181</f>
        <v>0</v>
      </c>
      <c r="B181" s="107">
        <f>化學品清單!B181</f>
        <v>0</v>
      </c>
      <c r="C181" s="107">
        <f>化學品清單!C181</f>
        <v>0</v>
      </c>
      <c r="D181" s="107">
        <f>化學品清單!D181</f>
        <v>0</v>
      </c>
      <c r="E181" s="107"/>
      <c r="F181" s="272" t="e">
        <f>VLOOKUP(A181,毒化物清單!$C$3:$C$359,1,FALSE)</f>
        <v>#N/A</v>
      </c>
      <c r="G181" s="272">
        <f>IF(ISNA(VLOOKUP(B181,毒化物清單!$F$3:$F$359,1,0)),0,VLOOKUP(B181,毒化物清單!$F$3:$F$359,1,0))</f>
        <v>0</v>
      </c>
      <c r="H181" s="185" t="e">
        <f>VLOOKUP(A181,先驅化學品清單!$M$2:$M$19,1,0)</f>
        <v>#N/A</v>
      </c>
      <c r="I181" s="185">
        <f>IF(ISNA(VLOOKUP(B181,先驅化學品清單!$K$2:$K$19,1,0)),0,(VLOOKUP(B181,先驅化學品清單!$K$2:$K$19,1,0)))</f>
        <v>0</v>
      </c>
      <c r="J181" s="185" t="e">
        <f>VLOOKUP(A181,特定化學物質!$C$3:$C$84,1,0)</f>
        <v>#N/A</v>
      </c>
      <c r="K181" s="185">
        <f>IF(ISNA(VLOOKUP(B181,特定化學物質!$D$3:$D$84,1,0)),0,VLOOKUP(B181,特定化學物質!$D$3:$D$84,1,0))</f>
        <v>0</v>
      </c>
      <c r="L181" s="185" t="e">
        <f>VLOOKUP(A181,優先化學品全部清單!$B$2:$B$602,1,0)</f>
        <v>#N/A</v>
      </c>
      <c r="M181" s="185">
        <f>IF(ISNA(VLOOKUP(B181,優先化學品全部清單!$C$2:$C$602,1,0)),0,VLOOKUP(B181,優先化學品全部清單!$C$2:$C$602,1,0))</f>
        <v>0</v>
      </c>
      <c r="N181" s="185" t="e">
        <f>VLOOKUP(A181,有機溶劑化學品!$C$3:$C$59,1,0)</f>
        <v>#N/A</v>
      </c>
      <c r="O181" s="185">
        <f>IF(ISNA(VLOOKUP(B181,有機溶劑化學品!$D$4:$D$59,1,0)),0,VLOOKUP(B181,有機溶劑化學品!$D$4:$D$59,1,0))</f>
        <v>0</v>
      </c>
      <c r="P181" s="185" t="e">
        <f>VLOOKUP(篩選器!A181,環保局統計食安化學藥品113種!$D$2:$D$100,1,0)</f>
        <v>#N/A</v>
      </c>
      <c r="Q181" s="185">
        <f>IF(ISNA(VLOOKUP(B181,環保局統計食安化學藥品113種!$F$2:$F$100,1,0)),0,VLOOKUP(B181,環保局統計食安化學藥品113種!$F$2:$F$100,1,0))</f>
        <v>0</v>
      </c>
      <c r="R181" s="185" t="e">
        <f>VLOOKUP(篩選器!A181,環化局調查36種化學品!$B$2:$B$37,1,0)</f>
        <v>#N/A</v>
      </c>
      <c r="S181" s="186">
        <f>IF(ISNA(VLOOKUP(B181,環化局調查36種化學品!$D$2:$D$37,1,0)),0,VLOOKUP(B181,環化局調查36種化學品!$D$2:$D$37,1,0))</f>
        <v>0</v>
      </c>
      <c r="T181" s="185" t="e">
        <f>VLOOKUP(篩選器!A181,環化局調查36種化學品!$B$2:$B$37,1,0)</f>
        <v>#N/A</v>
      </c>
      <c r="U181" s="186">
        <f>IF(ISNA(VLOOKUP(B181,禁止用於食品及飼料!$F$2:$F$16,1,0)),0,VLOOKUP(B181,禁止用於食品及飼料!$F$2:$F$16,1,0))</f>
        <v>0</v>
      </c>
    </row>
    <row r="182" spans="1:21" ht="17.25" thickBot="1">
      <c r="A182" s="184">
        <f>化學品清單!A182</f>
        <v>0</v>
      </c>
      <c r="B182" s="107">
        <f>化學品清單!B182</f>
        <v>0</v>
      </c>
      <c r="C182" s="107">
        <f>化學品清單!C182</f>
        <v>0</v>
      </c>
      <c r="D182" s="107">
        <f>化學品清單!D182</f>
        <v>0</v>
      </c>
      <c r="E182" s="107"/>
      <c r="F182" s="272" t="e">
        <f>VLOOKUP(A182,毒化物清單!$C$3:$C$359,1,FALSE)</f>
        <v>#N/A</v>
      </c>
      <c r="G182" s="272">
        <f>IF(ISNA(VLOOKUP(B182,毒化物清單!$F$3:$F$359,1,0)),0,VLOOKUP(B182,毒化物清單!$F$3:$F$359,1,0))</f>
        <v>0</v>
      </c>
      <c r="H182" s="185" t="e">
        <f>VLOOKUP(A182,先驅化學品清單!$M$2:$M$19,1,0)</f>
        <v>#N/A</v>
      </c>
      <c r="I182" s="185">
        <f>IF(ISNA(VLOOKUP(B182,先驅化學品清單!$K$2:$K$19,1,0)),0,(VLOOKUP(B182,先驅化學品清單!$K$2:$K$19,1,0)))</f>
        <v>0</v>
      </c>
      <c r="J182" s="185" t="e">
        <f>VLOOKUP(A182,特定化學物質!$C$3:$C$84,1,0)</f>
        <v>#N/A</v>
      </c>
      <c r="K182" s="185">
        <f>IF(ISNA(VLOOKUP(B182,特定化學物質!$D$3:$D$84,1,0)),0,VLOOKUP(B182,特定化學物質!$D$3:$D$84,1,0))</f>
        <v>0</v>
      </c>
      <c r="L182" s="185" t="e">
        <f>VLOOKUP(A182,優先化學品全部清單!$B$2:$B$602,1,0)</f>
        <v>#N/A</v>
      </c>
      <c r="M182" s="185">
        <f>IF(ISNA(VLOOKUP(B182,優先化學品全部清單!$C$2:$C$602,1,0)),0,VLOOKUP(B182,優先化學品全部清單!$C$2:$C$602,1,0))</f>
        <v>0</v>
      </c>
      <c r="N182" s="185" t="e">
        <f>VLOOKUP(A182,有機溶劑化學品!$C$3:$C$59,1,0)</f>
        <v>#N/A</v>
      </c>
      <c r="O182" s="185">
        <f>IF(ISNA(VLOOKUP(B182,有機溶劑化學品!$D$4:$D$59,1,0)),0,VLOOKUP(B182,有機溶劑化學品!$D$4:$D$59,1,0))</f>
        <v>0</v>
      </c>
      <c r="P182" s="185" t="e">
        <f>VLOOKUP(篩選器!A182,環保局統計食安化學藥品113種!$D$2:$D$100,1,0)</f>
        <v>#N/A</v>
      </c>
      <c r="Q182" s="185">
        <f>IF(ISNA(VLOOKUP(B182,環保局統計食安化學藥品113種!$F$2:$F$100,1,0)),0,VLOOKUP(B182,環保局統計食安化學藥品113種!$F$2:$F$100,1,0))</f>
        <v>0</v>
      </c>
      <c r="R182" s="185" t="e">
        <f>VLOOKUP(篩選器!A182,環化局調查36種化學品!$B$2:$B$37,1,0)</f>
        <v>#N/A</v>
      </c>
      <c r="S182" s="186">
        <f>IF(ISNA(VLOOKUP(B182,環化局調查36種化學品!$D$2:$D$37,1,0)),0,VLOOKUP(B182,環化局調查36種化學品!$D$2:$D$37,1,0))</f>
        <v>0</v>
      </c>
      <c r="T182" s="185" t="e">
        <f>VLOOKUP(篩選器!A182,環化局調查36種化學品!$B$2:$B$37,1,0)</f>
        <v>#N/A</v>
      </c>
      <c r="U182" s="186">
        <f>IF(ISNA(VLOOKUP(B182,禁止用於食品及飼料!$F$2:$F$16,1,0)),0,VLOOKUP(B182,禁止用於食品及飼料!$F$2:$F$16,1,0))</f>
        <v>0</v>
      </c>
    </row>
    <row r="183" spans="1:21" ht="17.25" thickBot="1">
      <c r="A183" s="184">
        <f>化學品清單!A183</f>
        <v>0</v>
      </c>
      <c r="B183" s="107">
        <f>化學品清單!B183</f>
        <v>0</v>
      </c>
      <c r="C183" s="107">
        <f>化學品清單!C183</f>
        <v>0</v>
      </c>
      <c r="D183" s="107">
        <f>化學品清單!D183</f>
        <v>0</v>
      </c>
      <c r="E183" s="107"/>
      <c r="F183" s="272" t="e">
        <f>VLOOKUP(A183,毒化物清單!$C$3:$C$359,1,FALSE)</f>
        <v>#N/A</v>
      </c>
      <c r="G183" s="272">
        <f>IF(ISNA(VLOOKUP(B183,毒化物清單!$F$3:$F$359,1,0)),0,VLOOKUP(B183,毒化物清單!$F$3:$F$359,1,0))</f>
        <v>0</v>
      </c>
      <c r="H183" s="185" t="e">
        <f>VLOOKUP(A183,先驅化學品清單!$M$2:$M$19,1,0)</f>
        <v>#N/A</v>
      </c>
      <c r="I183" s="185">
        <f>IF(ISNA(VLOOKUP(B183,先驅化學品清單!$K$2:$K$19,1,0)),0,(VLOOKUP(B183,先驅化學品清單!$K$2:$K$19,1,0)))</f>
        <v>0</v>
      </c>
      <c r="J183" s="185" t="e">
        <f>VLOOKUP(A183,特定化學物質!$C$3:$C$84,1,0)</f>
        <v>#N/A</v>
      </c>
      <c r="K183" s="185">
        <f>IF(ISNA(VLOOKUP(B183,特定化學物質!$D$3:$D$84,1,0)),0,VLOOKUP(B183,特定化學物質!$D$3:$D$84,1,0))</f>
        <v>0</v>
      </c>
      <c r="L183" s="185" t="e">
        <f>VLOOKUP(A183,優先化學品全部清單!$B$2:$B$602,1,0)</f>
        <v>#N/A</v>
      </c>
      <c r="M183" s="185">
        <f>IF(ISNA(VLOOKUP(B183,優先化學品全部清單!$C$2:$C$602,1,0)),0,VLOOKUP(B183,優先化學品全部清單!$C$2:$C$602,1,0))</f>
        <v>0</v>
      </c>
      <c r="N183" s="185" t="e">
        <f>VLOOKUP(A183,有機溶劑化學品!$C$3:$C$59,1,0)</f>
        <v>#N/A</v>
      </c>
      <c r="O183" s="185">
        <f>IF(ISNA(VLOOKUP(B183,有機溶劑化學品!$D$4:$D$59,1,0)),0,VLOOKUP(B183,有機溶劑化學品!$D$4:$D$59,1,0))</f>
        <v>0</v>
      </c>
      <c r="P183" s="185" t="e">
        <f>VLOOKUP(篩選器!A183,環保局統計食安化學藥品113種!$D$2:$D$100,1,0)</f>
        <v>#N/A</v>
      </c>
      <c r="Q183" s="185">
        <f>IF(ISNA(VLOOKUP(B183,環保局統計食安化學藥品113種!$F$2:$F$100,1,0)),0,VLOOKUP(B183,環保局統計食安化學藥品113種!$F$2:$F$100,1,0))</f>
        <v>0</v>
      </c>
      <c r="R183" s="185" t="e">
        <f>VLOOKUP(篩選器!A183,環化局調查36種化學品!$B$2:$B$37,1,0)</f>
        <v>#N/A</v>
      </c>
      <c r="S183" s="186">
        <f>IF(ISNA(VLOOKUP(B183,環化局調查36種化學品!$D$2:$D$37,1,0)),0,VLOOKUP(B183,環化局調查36種化學品!$D$2:$D$37,1,0))</f>
        <v>0</v>
      </c>
      <c r="T183" s="185" t="e">
        <f>VLOOKUP(篩選器!A183,環化局調查36種化學品!$B$2:$B$37,1,0)</f>
        <v>#N/A</v>
      </c>
      <c r="U183" s="186">
        <f>IF(ISNA(VLOOKUP(B183,禁止用於食品及飼料!$F$2:$F$16,1,0)),0,VLOOKUP(B183,禁止用於食品及飼料!$F$2:$F$16,1,0))</f>
        <v>0</v>
      </c>
    </row>
    <row r="184" spans="1:21" ht="17.25" thickBot="1">
      <c r="A184" s="184">
        <f>化學品清單!A184</f>
        <v>0</v>
      </c>
      <c r="B184" s="107">
        <f>化學品清單!B184</f>
        <v>0</v>
      </c>
      <c r="C184" s="107">
        <f>化學品清單!C184</f>
        <v>0</v>
      </c>
      <c r="D184" s="107">
        <f>化學品清單!D184</f>
        <v>0</v>
      </c>
      <c r="E184" s="107"/>
      <c r="F184" s="272" t="e">
        <f>VLOOKUP(A184,毒化物清單!$C$3:$C$359,1,FALSE)</f>
        <v>#N/A</v>
      </c>
      <c r="G184" s="272">
        <f>IF(ISNA(VLOOKUP(B184,毒化物清單!$F$3:$F$359,1,0)),0,VLOOKUP(B184,毒化物清單!$F$3:$F$359,1,0))</f>
        <v>0</v>
      </c>
      <c r="H184" s="185" t="e">
        <f>VLOOKUP(A184,先驅化學品清單!$M$2:$M$19,1,0)</f>
        <v>#N/A</v>
      </c>
      <c r="I184" s="185">
        <f>IF(ISNA(VLOOKUP(B184,先驅化學品清單!$K$2:$K$19,1,0)),0,(VLOOKUP(B184,先驅化學品清單!$K$2:$K$19,1,0)))</f>
        <v>0</v>
      </c>
      <c r="J184" s="185" t="e">
        <f>VLOOKUP(A184,特定化學物質!$C$3:$C$84,1,0)</f>
        <v>#N/A</v>
      </c>
      <c r="K184" s="185">
        <f>IF(ISNA(VLOOKUP(B184,特定化學物質!$D$3:$D$84,1,0)),0,VLOOKUP(B184,特定化學物質!$D$3:$D$84,1,0))</f>
        <v>0</v>
      </c>
      <c r="L184" s="185" t="e">
        <f>VLOOKUP(A184,優先化學品全部清單!$B$2:$B$602,1,0)</f>
        <v>#N/A</v>
      </c>
      <c r="M184" s="185">
        <f>IF(ISNA(VLOOKUP(B184,優先化學品全部清單!$C$2:$C$602,1,0)),0,VLOOKUP(B184,優先化學品全部清單!$C$2:$C$602,1,0))</f>
        <v>0</v>
      </c>
      <c r="N184" s="185" t="e">
        <f>VLOOKUP(A184,有機溶劑化學品!$C$3:$C$59,1,0)</f>
        <v>#N/A</v>
      </c>
      <c r="O184" s="185">
        <f>IF(ISNA(VLOOKUP(B184,有機溶劑化學品!$D$4:$D$59,1,0)),0,VLOOKUP(B184,有機溶劑化學品!$D$4:$D$59,1,0))</f>
        <v>0</v>
      </c>
      <c r="P184" s="185" t="e">
        <f>VLOOKUP(篩選器!A184,環保局統計食安化學藥品113種!$D$2:$D$100,1,0)</f>
        <v>#N/A</v>
      </c>
      <c r="Q184" s="185">
        <f>IF(ISNA(VLOOKUP(B184,環保局統計食安化學藥品113種!$F$2:$F$100,1,0)),0,VLOOKUP(B184,環保局統計食安化學藥品113種!$F$2:$F$100,1,0))</f>
        <v>0</v>
      </c>
      <c r="R184" s="185" t="e">
        <f>VLOOKUP(篩選器!A184,環化局調查36種化學品!$B$2:$B$37,1,0)</f>
        <v>#N/A</v>
      </c>
      <c r="S184" s="186">
        <f>IF(ISNA(VLOOKUP(B184,環化局調查36種化學品!$D$2:$D$37,1,0)),0,VLOOKUP(B184,環化局調查36種化學品!$D$2:$D$37,1,0))</f>
        <v>0</v>
      </c>
      <c r="T184" s="185" t="e">
        <f>VLOOKUP(篩選器!A184,環化局調查36種化學品!$B$2:$B$37,1,0)</f>
        <v>#N/A</v>
      </c>
      <c r="U184" s="186">
        <f>IF(ISNA(VLOOKUP(B184,禁止用於食品及飼料!$F$2:$F$16,1,0)),0,VLOOKUP(B184,禁止用於食品及飼料!$F$2:$F$16,1,0))</f>
        <v>0</v>
      </c>
    </row>
    <row r="185" spans="1:21" ht="17.25" thickBot="1">
      <c r="A185" s="184">
        <f>化學品清單!A185</f>
        <v>0</v>
      </c>
      <c r="B185" s="107">
        <f>化學品清單!B185</f>
        <v>0</v>
      </c>
      <c r="C185" s="107">
        <f>化學品清單!C185</f>
        <v>0</v>
      </c>
      <c r="D185" s="107">
        <f>化學品清單!D185</f>
        <v>0</v>
      </c>
      <c r="E185" s="107"/>
      <c r="F185" s="272" t="e">
        <f>VLOOKUP(A185,毒化物清單!$C$3:$C$359,1,FALSE)</f>
        <v>#N/A</v>
      </c>
      <c r="G185" s="272">
        <f>IF(ISNA(VLOOKUP(B185,毒化物清單!$F$3:$F$359,1,0)),0,VLOOKUP(B185,毒化物清單!$F$3:$F$359,1,0))</f>
        <v>0</v>
      </c>
      <c r="H185" s="185" t="e">
        <f>VLOOKUP(A185,先驅化學品清單!$M$2:$M$19,1,0)</f>
        <v>#N/A</v>
      </c>
      <c r="I185" s="185">
        <f>IF(ISNA(VLOOKUP(B185,先驅化學品清單!$K$2:$K$19,1,0)),0,(VLOOKUP(B185,先驅化學品清單!$K$2:$K$19,1,0)))</f>
        <v>0</v>
      </c>
      <c r="J185" s="185" t="e">
        <f>VLOOKUP(A185,特定化學物質!$C$3:$C$84,1,0)</f>
        <v>#N/A</v>
      </c>
      <c r="K185" s="185">
        <f>IF(ISNA(VLOOKUP(B185,特定化學物質!$D$3:$D$84,1,0)),0,VLOOKUP(B185,特定化學物質!$D$3:$D$84,1,0))</f>
        <v>0</v>
      </c>
      <c r="L185" s="185" t="e">
        <f>VLOOKUP(A185,優先化學品全部清單!$B$2:$B$602,1,0)</f>
        <v>#N/A</v>
      </c>
      <c r="M185" s="185">
        <f>IF(ISNA(VLOOKUP(B185,優先化學品全部清單!$C$2:$C$602,1,0)),0,VLOOKUP(B185,優先化學品全部清單!$C$2:$C$602,1,0))</f>
        <v>0</v>
      </c>
      <c r="N185" s="185" t="e">
        <f>VLOOKUP(A185,有機溶劑化學品!$C$3:$C$59,1,0)</f>
        <v>#N/A</v>
      </c>
      <c r="O185" s="185">
        <f>IF(ISNA(VLOOKUP(B185,有機溶劑化學品!$D$4:$D$59,1,0)),0,VLOOKUP(B185,有機溶劑化學品!$D$4:$D$59,1,0))</f>
        <v>0</v>
      </c>
      <c r="P185" s="185" t="e">
        <f>VLOOKUP(篩選器!A185,環保局統計食安化學藥品113種!$D$2:$D$100,1,0)</f>
        <v>#N/A</v>
      </c>
      <c r="Q185" s="185">
        <f>IF(ISNA(VLOOKUP(B185,環保局統計食安化學藥品113種!$F$2:$F$100,1,0)),0,VLOOKUP(B185,環保局統計食安化學藥品113種!$F$2:$F$100,1,0))</f>
        <v>0</v>
      </c>
      <c r="R185" s="185" t="e">
        <f>VLOOKUP(篩選器!A185,環化局調查36種化學品!$B$2:$B$37,1,0)</f>
        <v>#N/A</v>
      </c>
      <c r="S185" s="186">
        <f>IF(ISNA(VLOOKUP(B185,環化局調查36種化學品!$D$2:$D$37,1,0)),0,VLOOKUP(B185,環化局調查36種化學品!$D$2:$D$37,1,0))</f>
        <v>0</v>
      </c>
      <c r="T185" s="185" t="e">
        <f>VLOOKUP(篩選器!A185,環化局調查36種化學品!$B$2:$B$37,1,0)</f>
        <v>#N/A</v>
      </c>
      <c r="U185" s="186">
        <f>IF(ISNA(VLOOKUP(B185,禁止用於食品及飼料!$F$2:$F$16,1,0)),0,VLOOKUP(B185,禁止用於食品及飼料!$F$2:$F$16,1,0))</f>
        <v>0</v>
      </c>
    </row>
    <row r="186" spans="1:21" ht="17.25" thickBot="1">
      <c r="A186" s="184">
        <f>化學品清單!A186</f>
        <v>0</v>
      </c>
      <c r="B186" s="107">
        <f>化學品清單!B186</f>
        <v>0</v>
      </c>
      <c r="C186" s="107">
        <f>化學品清單!C186</f>
        <v>0</v>
      </c>
      <c r="D186" s="107">
        <f>化學品清單!D186</f>
        <v>0</v>
      </c>
      <c r="E186" s="107"/>
      <c r="F186" s="272" t="e">
        <f>VLOOKUP(A186,毒化物清單!$C$3:$C$359,1,FALSE)</f>
        <v>#N/A</v>
      </c>
      <c r="G186" s="272">
        <f>IF(ISNA(VLOOKUP(B186,毒化物清單!$F$3:$F$359,1,0)),0,VLOOKUP(B186,毒化物清單!$F$3:$F$359,1,0))</f>
        <v>0</v>
      </c>
      <c r="H186" s="185" t="e">
        <f>VLOOKUP(A186,先驅化學品清單!$M$2:$M$19,1,0)</f>
        <v>#N/A</v>
      </c>
      <c r="I186" s="185">
        <f>IF(ISNA(VLOOKUP(B186,先驅化學品清單!$K$2:$K$19,1,0)),0,(VLOOKUP(B186,先驅化學品清單!$K$2:$K$19,1,0)))</f>
        <v>0</v>
      </c>
      <c r="J186" s="185" t="e">
        <f>VLOOKUP(A186,特定化學物質!$C$3:$C$84,1,0)</f>
        <v>#N/A</v>
      </c>
      <c r="K186" s="185">
        <f>IF(ISNA(VLOOKUP(B186,特定化學物質!$D$3:$D$84,1,0)),0,VLOOKUP(B186,特定化學物質!$D$3:$D$84,1,0))</f>
        <v>0</v>
      </c>
      <c r="L186" s="185" t="e">
        <f>VLOOKUP(A186,優先化學品全部清單!$B$2:$B$602,1,0)</f>
        <v>#N/A</v>
      </c>
      <c r="M186" s="185">
        <f>IF(ISNA(VLOOKUP(B186,優先化學品全部清單!$C$2:$C$602,1,0)),0,VLOOKUP(B186,優先化學品全部清單!$C$2:$C$602,1,0))</f>
        <v>0</v>
      </c>
      <c r="N186" s="185" t="e">
        <f>VLOOKUP(A186,有機溶劑化學品!$C$3:$C$59,1,0)</f>
        <v>#N/A</v>
      </c>
      <c r="O186" s="185">
        <f>IF(ISNA(VLOOKUP(B186,有機溶劑化學品!$D$4:$D$59,1,0)),0,VLOOKUP(B186,有機溶劑化學品!$D$4:$D$59,1,0))</f>
        <v>0</v>
      </c>
      <c r="P186" s="185" t="e">
        <f>VLOOKUP(篩選器!A186,環保局統計食安化學藥品113種!$D$2:$D$100,1,0)</f>
        <v>#N/A</v>
      </c>
      <c r="Q186" s="185">
        <f>IF(ISNA(VLOOKUP(B186,環保局統計食安化學藥品113種!$F$2:$F$100,1,0)),0,VLOOKUP(B186,環保局統計食安化學藥品113種!$F$2:$F$100,1,0))</f>
        <v>0</v>
      </c>
      <c r="R186" s="185" t="e">
        <f>VLOOKUP(篩選器!A186,環化局調查36種化學品!$B$2:$B$37,1,0)</f>
        <v>#N/A</v>
      </c>
      <c r="S186" s="186">
        <f>IF(ISNA(VLOOKUP(B186,環化局調查36種化學品!$D$2:$D$37,1,0)),0,VLOOKUP(B186,環化局調查36種化學品!$D$2:$D$37,1,0))</f>
        <v>0</v>
      </c>
      <c r="T186" s="185" t="e">
        <f>VLOOKUP(篩選器!A186,環化局調查36種化學品!$B$2:$B$37,1,0)</f>
        <v>#N/A</v>
      </c>
      <c r="U186" s="186">
        <f>IF(ISNA(VLOOKUP(B186,禁止用於食品及飼料!$F$2:$F$16,1,0)),0,VLOOKUP(B186,禁止用於食品及飼料!$F$2:$F$16,1,0))</f>
        <v>0</v>
      </c>
    </row>
    <row r="187" spans="1:21" ht="17.25" thickBot="1">
      <c r="A187" s="184">
        <f>化學品清單!A187</f>
        <v>0</v>
      </c>
      <c r="B187" s="107">
        <f>化學品清單!B187</f>
        <v>0</v>
      </c>
      <c r="C187" s="107">
        <f>化學品清單!C187</f>
        <v>0</v>
      </c>
      <c r="D187" s="107">
        <f>化學品清單!D187</f>
        <v>0</v>
      </c>
      <c r="E187" s="107"/>
      <c r="F187" s="272" t="e">
        <f>VLOOKUP(A187,毒化物清單!$C$3:$C$359,1,FALSE)</f>
        <v>#N/A</v>
      </c>
      <c r="G187" s="272">
        <f>IF(ISNA(VLOOKUP(B187,毒化物清單!$F$3:$F$359,1,0)),0,VLOOKUP(B187,毒化物清單!$F$3:$F$359,1,0))</f>
        <v>0</v>
      </c>
      <c r="H187" s="185" t="e">
        <f>VLOOKUP(A187,先驅化學品清單!$M$2:$M$19,1,0)</f>
        <v>#N/A</v>
      </c>
      <c r="I187" s="185">
        <f>IF(ISNA(VLOOKUP(B187,先驅化學品清單!$K$2:$K$19,1,0)),0,(VLOOKUP(B187,先驅化學品清單!$K$2:$K$19,1,0)))</f>
        <v>0</v>
      </c>
      <c r="J187" s="185" t="e">
        <f>VLOOKUP(A187,特定化學物質!$C$3:$C$84,1,0)</f>
        <v>#N/A</v>
      </c>
      <c r="K187" s="185">
        <f>IF(ISNA(VLOOKUP(B187,特定化學物質!$D$3:$D$84,1,0)),0,VLOOKUP(B187,特定化學物質!$D$3:$D$84,1,0))</f>
        <v>0</v>
      </c>
      <c r="L187" s="185" t="e">
        <f>VLOOKUP(A187,優先化學品全部清單!$B$2:$B$602,1,0)</f>
        <v>#N/A</v>
      </c>
      <c r="M187" s="185">
        <f>IF(ISNA(VLOOKUP(B187,優先化學品全部清單!$C$2:$C$602,1,0)),0,VLOOKUP(B187,優先化學品全部清單!$C$2:$C$602,1,0))</f>
        <v>0</v>
      </c>
      <c r="N187" s="185" t="e">
        <f>VLOOKUP(A187,有機溶劑化學品!$C$3:$C$59,1,0)</f>
        <v>#N/A</v>
      </c>
      <c r="O187" s="185">
        <f>IF(ISNA(VLOOKUP(B187,有機溶劑化學品!$D$4:$D$59,1,0)),0,VLOOKUP(B187,有機溶劑化學品!$D$4:$D$59,1,0))</f>
        <v>0</v>
      </c>
      <c r="P187" s="185" t="e">
        <f>VLOOKUP(篩選器!A187,環保局統計食安化學藥品113種!$D$2:$D$100,1,0)</f>
        <v>#N/A</v>
      </c>
      <c r="Q187" s="185">
        <f>IF(ISNA(VLOOKUP(B187,環保局統計食安化學藥品113種!$F$2:$F$100,1,0)),0,VLOOKUP(B187,環保局統計食安化學藥品113種!$F$2:$F$100,1,0))</f>
        <v>0</v>
      </c>
      <c r="R187" s="185" t="e">
        <f>VLOOKUP(篩選器!A187,環化局調查36種化學品!$B$2:$B$37,1,0)</f>
        <v>#N/A</v>
      </c>
      <c r="S187" s="186">
        <f>IF(ISNA(VLOOKUP(B187,環化局調查36種化學品!$D$2:$D$37,1,0)),0,VLOOKUP(B187,環化局調查36種化學品!$D$2:$D$37,1,0))</f>
        <v>0</v>
      </c>
      <c r="T187" s="185" t="e">
        <f>VLOOKUP(篩選器!A187,環化局調查36種化學品!$B$2:$B$37,1,0)</f>
        <v>#N/A</v>
      </c>
      <c r="U187" s="186">
        <f>IF(ISNA(VLOOKUP(B187,禁止用於食品及飼料!$F$2:$F$16,1,0)),0,VLOOKUP(B187,禁止用於食品及飼料!$F$2:$F$16,1,0))</f>
        <v>0</v>
      </c>
    </row>
    <row r="188" spans="1:21" ht="17.25" thickBot="1">
      <c r="A188" s="184">
        <f>化學品清單!A188</f>
        <v>0</v>
      </c>
      <c r="B188" s="107">
        <f>化學品清單!B188</f>
        <v>0</v>
      </c>
      <c r="C188" s="107">
        <f>化學品清單!C188</f>
        <v>0</v>
      </c>
      <c r="D188" s="107">
        <f>化學品清單!D188</f>
        <v>0</v>
      </c>
      <c r="E188" s="107"/>
      <c r="F188" s="272" t="e">
        <f>VLOOKUP(A188,毒化物清單!$C$3:$C$359,1,FALSE)</f>
        <v>#N/A</v>
      </c>
      <c r="G188" s="272">
        <f>IF(ISNA(VLOOKUP(B188,毒化物清單!$F$3:$F$359,1,0)),0,VLOOKUP(B188,毒化物清單!$F$3:$F$359,1,0))</f>
        <v>0</v>
      </c>
      <c r="H188" s="185" t="e">
        <f>VLOOKUP(A188,先驅化學品清單!$M$2:$M$19,1,0)</f>
        <v>#N/A</v>
      </c>
      <c r="I188" s="185">
        <f>IF(ISNA(VLOOKUP(B188,先驅化學品清單!$K$2:$K$19,1,0)),0,(VLOOKUP(B188,先驅化學品清單!$K$2:$K$19,1,0)))</f>
        <v>0</v>
      </c>
      <c r="J188" s="185" t="e">
        <f>VLOOKUP(A188,特定化學物質!$C$3:$C$84,1,0)</f>
        <v>#N/A</v>
      </c>
      <c r="K188" s="185">
        <f>IF(ISNA(VLOOKUP(B188,特定化學物質!$D$3:$D$84,1,0)),0,VLOOKUP(B188,特定化學物質!$D$3:$D$84,1,0))</f>
        <v>0</v>
      </c>
      <c r="L188" s="185" t="e">
        <f>VLOOKUP(A188,優先化學品全部清單!$B$2:$B$602,1,0)</f>
        <v>#N/A</v>
      </c>
      <c r="M188" s="185">
        <f>IF(ISNA(VLOOKUP(B188,優先化學品全部清單!$C$2:$C$602,1,0)),0,VLOOKUP(B188,優先化學品全部清單!$C$2:$C$602,1,0))</f>
        <v>0</v>
      </c>
      <c r="N188" s="185" t="e">
        <f>VLOOKUP(A188,有機溶劑化學品!$C$3:$C$59,1,0)</f>
        <v>#N/A</v>
      </c>
      <c r="O188" s="185">
        <f>IF(ISNA(VLOOKUP(B188,有機溶劑化學品!$D$4:$D$59,1,0)),0,VLOOKUP(B188,有機溶劑化學品!$D$4:$D$59,1,0))</f>
        <v>0</v>
      </c>
      <c r="P188" s="185" t="e">
        <f>VLOOKUP(篩選器!A188,環保局統計食安化學藥品113種!$D$2:$D$100,1,0)</f>
        <v>#N/A</v>
      </c>
      <c r="Q188" s="185">
        <f>IF(ISNA(VLOOKUP(B188,環保局統計食安化學藥品113種!$F$2:$F$100,1,0)),0,VLOOKUP(B188,環保局統計食安化學藥品113種!$F$2:$F$100,1,0))</f>
        <v>0</v>
      </c>
      <c r="R188" s="185" t="e">
        <f>VLOOKUP(篩選器!A188,環化局調查36種化學品!$B$2:$B$37,1,0)</f>
        <v>#N/A</v>
      </c>
      <c r="S188" s="186">
        <f>IF(ISNA(VLOOKUP(B188,環化局調查36種化學品!$D$2:$D$37,1,0)),0,VLOOKUP(B188,環化局調查36種化學品!$D$2:$D$37,1,0))</f>
        <v>0</v>
      </c>
      <c r="T188" s="185" t="e">
        <f>VLOOKUP(篩選器!A188,環化局調查36種化學品!$B$2:$B$37,1,0)</f>
        <v>#N/A</v>
      </c>
      <c r="U188" s="186">
        <f>IF(ISNA(VLOOKUP(B188,禁止用於食品及飼料!$F$2:$F$16,1,0)),0,VLOOKUP(B188,禁止用於食品及飼料!$F$2:$F$16,1,0))</f>
        <v>0</v>
      </c>
    </row>
    <row r="189" spans="1:21" ht="17.25" thickBot="1">
      <c r="A189" s="184">
        <f>化學品清單!A189</f>
        <v>0</v>
      </c>
      <c r="B189" s="107">
        <f>化學品清單!B189</f>
        <v>0</v>
      </c>
      <c r="C189" s="107">
        <f>化學品清單!C189</f>
        <v>0</v>
      </c>
      <c r="D189" s="107">
        <f>化學品清單!D189</f>
        <v>0</v>
      </c>
      <c r="E189" s="107"/>
      <c r="F189" s="272" t="e">
        <f>VLOOKUP(A189,毒化物清單!$C$3:$C$359,1,FALSE)</f>
        <v>#N/A</v>
      </c>
      <c r="G189" s="272">
        <f>IF(ISNA(VLOOKUP(B189,毒化物清單!$F$3:$F$359,1,0)),0,VLOOKUP(B189,毒化物清單!$F$3:$F$359,1,0))</f>
        <v>0</v>
      </c>
      <c r="H189" s="185" t="e">
        <f>VLOOKUP(A189,先驅化學品清單!$M$2:$M$19,1,0)</f>
        <v>#N/A</v>
      </c>
      <c r="I189" s="185">
        <f>IF(ISNA(VLOOKUP(B189,先驅化學品清單!$K$2:$K$19,1,0)),0,(VLOOKUP(B189,先驅化學品清單!$K$2:$K$19,1,0)))</f>
        <v>0</v>
      </c>
      <c r="J189" s="185" t="e">
        <f>VLOOKUP(A189,特定化學物質!$C$3:$C$84,1,0)</f>
        <v>#N/A</v>
      </c>
      <c r="K189" s="185">
        <f>IF(ISNA(VLOOKUP(B189,特定化學物質!$D$3:$D$84,1,0)),0,VLOOKUP(B189,特定化學物質!$D$3:$D$84,1,0))</f>
        <v>0</v>
      </c>
      <c r="L189" s="185" t="e">
        <f>VLOOKUP(A189,優先化學品全部清單!$B$2:$B$602,1,0)</f>
        <v>#N/A</v>
      </c>
      <c r="M189" s="185">
        <f>IF(ISNA(VLOOKUP(B189,優先化學品全部清單!$C$2:$C$602,1,0)),0,VLOOKUP(B189,優先化學品全部清單!$C$2:$C$602,1,0))</f>
        <v>0</v>
      </c>
      <c r="N189" s="185" t="e">
        <f>VLOOKUP(A189,有機溶劑化學品!$C$3:$C$59,1,0)</f>
        <v>#N/A</v>
      </c>
      <c r="O189" s="185">
        <f>IF(ISNA(VLOOKUP(B189,有機溶劑化學品!$D$4:$D$59,1,0)),0,VLOOKUP(B189,有機溶劑化學品!$D$4:$D$59,1,0))</f>
        <v>0</v>
      </c>
      <c r="P189" s="185" t="e">
        <f>VLOOKUP(篩選器!A189,環保局統計食安化學藥品113種!$D$2:$D$100,1,0)</f>
        <v>#N/A</v>
      </c>
      <c r="Q189" s="185">
        <f>IF(ISNA(VLOOKUP(B189,環保局統計食安化學藥品113種!$F$2:$F$100,1,0)),0,VLOOKUP(B189,環保局統計食安化學藥品113種!$F$2:$F$100,1,0))</f>
        <v>0</v>
      </c>
      <c r="R189" s="185" t="e">
        <f>VLOOKUP(篩選器!A189,環化局調查36種化學品!$B$2:$B$37,1,0)</f>
        <v>#N/A</v>
      </c>
      <c r="S189" s="186">
        <f>IF(ISNA(VLOOKUP(B189,環化局調查36種化學品!$D$2:$D$37,1,0)),0,VLOOKUP(B189,環化局調查36種化學品!$D$2:$D$37,1,0))</f>
        <v>0</v>
      </c>
      <c r="T189" s="185" t="e">
        <f>VLOOKUP(篩選器!A189,環化局調查36種化學品!$B$2:$B$37,1,0)</f>
        <v>#N/A</v>
      </c>
      <c r="U189" s="186">
        <f>IF(ISNA(VLOOKUP(B189,禁止用於食品及飼料!$F$2:$F$16,1,0)),0,VLOOKUP(B189,禁止用於食品及飼料!$F$2:$F$16,1,0))</f>
        <v>0</v>
      </c>
    </row>
    <row r="190" spans="1:21" ht="17.25" thickBot="1">
      <c r="A190" s="184">
        <f>化學品清單!A190</f>
        <v>0</v>
      </c>
      <c r="B190" s="107">
        <f>化學品清單!B190</f>
        <v>0</v>
      </c>
      <c r="C190" s="107">
        <f>化學品清單!C190</f>
        <v>0</v>
      </c>
      <c r="D190" s="107">
        <f>化學品清單!D190</f>
        <v>0</v>
      </c>
      <c r="E190" s="107"/>
      <c r="F190" s="272" t="e">
        <f>VLOOKUP(A190,毒化物清單!$C$3:$C$359,1,FALSE)</f>
        <v>#N/A</v>
      </c>
      <c r="G190" s="272">
        <f>IF(ISNA(VLOOKUP(B190,毒化物清單!$F$3:$F$359,1,0)),0,VLOOKUP(B190,毒化物清單!$F$3:$F$359,1,0))</f>
        <v>0</v>
      </c>
      <c r="H190" s="185" t="e">
        <f>VLOOKUP(A190,先驅化學品清單!$M$2:$M$19,1,0)</f>
        <v>#N/A</v>
      </c>
      <c r="I190" s="185">
        <f>IF(ISNA(VLOOKUP(B190,先驅化學品清單!$K$2:$K$19,1,0)),0,(VLOOKUP(B190,先驅化學品清單!$K$2:$K$19,1,0)))</f>
        <v>0</v>
      </c>
      <c r="J190" s="185" t="e">
        <f>VLOOKUP(A190,特定化學物質!$C$3:$C$84,1,0)</f>
        <v>#N/A</v>
      </c>
      <c r="K190" s="185">
        <f>IF(ISNA(VLOOKUP(B190,特定化學物質!$D$3:$D$84,1,0)),0,VLOOKUP(B190,特定化學物質!$D$3:$D$84,1,0))</f>
        <v>0</v>
      </c>
      <c r="L190" s="185" t="e">
        <f>VLOOKUP(A190,優先化學品全部清單!$B$2:$B$602,1,0)</f>
        <v>#N/A</v>
      </c>
      <c r="M190" s="185">
        <f>IF(ISNA(VLOOKUP(B190,優先化學品全部清單!$C$2:$C$602,1,0)),0,VLOOKUP(B190,優先化學品全部清單!$C$2:$C$602,1,0))</f>
        <v>0</v>
      </c>
      <c r="N190" s="185" t="e">
        <f>VLOOKUP(A190,有機溶劑化學品!$C$3:$C$59,1,0)</f>
        <v>#N/A</v>
      </c>
      <c r="O190" s="185">
        <f>IF(ISNA(VLOOKUP(B190,有機溶劑化學品!$D$4:$D$59,1,0)),0,VLOOKUP(B190,有機溶劑化學品!$D$4:$D$59,1,0))</f>
        <v>0</v>
      </c>
      <c r="P190" s="185" t="e">
        <f>VLOOKUP(篩選器!A190,環保局統計食安化學藥品113種!$D$2:$D$100,1,0)</f>
        <v>#N/A</v>
      </c>
      <c r="Q190" s="185">
        <f>IF(ISNA(VLOOKUP(B190,環保局統計食安化學藥品113種!$F$2:$F$100,1,0)),0,VLOOKUP(B190,環保局統計食安化學藥品113種!$F$2:$F$100,1,0))</f>
        <v>0</v>
      </c>
      <c r="R190" s="185" t="e">
        <f>VLOOKUP(篩選器!A190,環化局調查36種化學品!$B$2:$B$37,1,0)</f>
        <v>#N/A</v>
      </c>
      <c r="S190" s="186">
        <f>IF(ISNA(VLOOKUP(B190,環化局調查36種化學品!$D$2:$D$37,1,0)),0,VLOOKUP(B190,環化局調查36種化學品!$D$2:$D$37,1,0))</f>
        <v>0</v>
      </c>
      <c r="T190" s="185" t="e">
        <f>VLOOKUP(篩選器!A190,環化局調查36種化學品!$B$2:$B$37,1,0)</f>
        <v>#N/A</v>
      </c>
      <c r="U190" s="186">
        <f>IF(ISNA(VLOOKUP(B190,禁止用於食品及飼料!$F$2:$F$16,1,0)),0,VLOOKUP(B190,禁止用於食品及飼料!$F$2:$F$16,1,0))</f>
        <v>0</v>
      </c>
    </row>
    <row r="191" spans="1:21" ht="17.25" thickBot="1">
      <c r="A191" s="184">
        <f>化學品清單!A191</f>
        <v>0</v>
      </c>
      <c r="B191" s="107">
        <f>化學品清單!B191</f>
        <v>0</v>
      </c>
      <c r="C191" s="107">
        <f>化學品清單!C191</f>
        <v>0</v>
      </c>
      <c r="D191" s="107">
        <f>化學品清單!D191</f>
        <v>0</v>
      </c>
      <c r="E191" s="107"/>
      <c r="F191" s="272" t="e">
        <f>VLOOKUP(A191,毒化物清單!$C$3:$C$359,1,FALSE)</f>
        <v>#N/A</v>
      </c>
      <c r="G191" s="272">
        <f>IF(ISNA(VLOOKUP(B191,毒化物清單!$F$3:$F$359,1,0)),0,VLOOKUP(B191,毒化物清單!$F$3:$F$359,1,0))</f>
        <v>0</v>
      </c>
      <c r="H191" s="185" t="e">
        <f>VLOOKUP(A191,先驅化學品清單!$M$2:$M$19,1,0)</f>
        <v>#N/A</v>
      </c>
      <c r="I191" s="185">
        <f>IF(ISNA(VLOOKUP(B191,先驅化學品清單!$K$2:$K$19,1,0)),0,(VLOOKUP(B191,先驅化學品清單!$K$2:$K$19,1,0)))</f>
        <v>0</v>
      </c>
      <c r="J191" s="185" t="e">
        <f>VLOOKUP(A191,特定化學物質!$C$3:$C$84,1,0)</f>
        <v>#N/A</v>
      </c>
      <c r="K191" s="185">
        <f>IF(ISNA(VLOOKUP(B191,特定化學物質!$D$3:$D$84,1,0)),0,VLOOKUP(B191,特定化學物質!$D$3:$D$84,1,0))</f>
        <v>0</v>
      </c>
      <c r="L191" s="185" t="e">
        <f>VLOOKUP(A191,優先化學品全部清單!$B$2:$B$602,1,0)</f>
        <v>#N/A</v>
      </c>
      <c r="M191" s="185">
        <f>IF(ISNA(VLOOKUP(B191,優先化學品全部清單!$C$2:$C$602,1,0)),0,VLOOKUP(B191,優先化學品全部清單!$C$2:$C$602,1,0))</f>
        <v>0</v>
      </c>
      <c r="N191" s="185" t="e">
        <f>VLOOKUP(A191,有機溶劑化學品!$C$3:$C$59,1,0)</f>
        <v>#N/A</v>
      </c>
      <c r="O191" s="185">
        <f>IF(ISNA(VLOOKUP(B191,有機溶劑化學品!$D$4:$D$59,1,0)),0,VLOOKUP(B191,有機溶劑化學品!$D$4:$D$59,1,0))</f>
        <v>0</v>
      </c>
      <c r="P191" s="185" t="e">
        <f>VLOOKUP(篩選器!A191,環保局統計食安化學藥品113種!$D$2:$D$100,1,0)</f>
        <v>#N/A</v>
      </c>
      <c r="Q191" s="185">
        <f>IF(ISNA(VLOOKUP(B191,環保局統計食安化學藥品113種!$F$2:$F$100,1,0)),0,VLOOKUP(B191,環保局統計食安化學藥品113種!$F$2:$F$100,1,0))</f>
        <v>0</v>
      </c>
      <c r="R191" s="185" t="e">
        <f>VLOOKUP(篩選器!A191,環化局調查36種化學品!$B$2:$B$37,1,0)</f>
        <v>#N/A</v>
      </c>
      <c r="S191" s="186">
        <f>IF(ISNA(VLOOKUP(B191,環化局調查36種化學品!$D$2:$D$37,1,0)),0,VLOOKUP(B191,環化局調查36種化學品!$D$2:$D$37,1,0))</f>
        <v>0</v>
      </c>
      <c r="T191" s="185" t="e">
        <f>VLOOKUP(篩選器!A191,環化局調查36種化學品!$B$2:$B$37,1,0)</f>
        <v>#N/A</v>
      </c>
      <c r="U191" s="186">
        <f>IF(ISNA(VLOOKUP(B191,禁止用於食品及飼料!$F$2:$F$16,1,0)),0,VLOOKUP(B191,禁止用於食品及飼料!$F$2:$F$16,1,0))</f>
        <v>0</v>
      </c>
    </row>
    <row r="192" spans="1:21" ht="17.25" thickBot="1">
      <c r="A192" s="184">
        <f>化學品清單!A192</f>
        <v>0</v>
      </c>
      <c r="B192" s="107">
        <f>化學品清單!B192</f>
        <v>0</v>
      </c>
      <c r="C192" s="107">
        <f>化學品清單!C192</f>
        <v>0</v>
      </c>
      <c r="D192" s="107">
        <f>化學品清單!D192</f>
        <v>0</v>
      </c>
      <c r="E192" s="107"/>
      <c r="F192" s="272" t="e">
        <f>VLOOKUP(A192,毒化物清單!$C$3:$C$359,1,FALSE)</f>
        <v>#N/A</v>
      </c>
      <c r="G192" s="272">
        <f>IF(ISNA(VLOOKUP(B192,毒化物清單!$F$3:$F$359,1,0)),0,VLOOKUP(B192,毒化物清單!$F$3:$F$359,1,0))</f>
        <v>0</v>
      </c>
      <c r="H192" s="185" t="e">
        <f>VLOOKUP(A192,先驅化學品清單!$M$2:$M$19,1,0)</f>
        <v>#N/A</v>
      </c>
      <c r="I192" s="185">
        <f>IF(ISNA(VLOOKUP(B192,先驅化學品清單!$K$2:$K$19,1,0)),0,(VLOOKUP(B192,先驅化學品清單!$K$2:$K$19,1,0)))</f>
        <v>0</v>
      </c>
      <c r="J192" s="185" t="e">
        <f>VLOOKUP(A192,特定化學物質!$C$3:$C$84,1,0)</f>
        <v>#N/A</v>
      </c>
      <c r="K192" s="185">
        <f>IF(ISNA(VLOOKUP(B192,特定化學物質!$D$3:$D$84,1,0)),0,VLOOKUP(B192,特定化學物質!$D$3:$D$84,1,0))</f>
        <v>0</v>
      </c>
      <c r="L192" s="185" t="e">
        <f>VLOOKUP(A192,優先化學品全部清單!$B$2:$B$602,1,0)</f>
        <v>#N/A</v>
      </c>
      <c r="M192" s="185">
        <f>IF(ISNA(VLOOKUP(B192,優先化學品全部清單!$C$2:$C$602,1,0)),0,VLOOKUP(B192,優先化學品全部清單!$C$2:$C$602,1,0))</f>
        <v>0</v>
      </c>
      <c r="N192" s="185" t="e">
        <f>VLOOKUP(A192,有機溶劑化學品!$C$3:$C$59,1,0)</f>
        <v>#N/A</v>
      </c>
      <c r="O192" s="185">
        <f>IF(ISNA(VLOOKUP(B192,有機溶劑化學品!$D$4:$D$59,1,0)),0,VLOOKUP(B192,有機溶劑化學品!$D$4:$D$59,1,0))</f>
        <v>0</v>
      </c>
      <c r="P192" s="185" t="e">
        <f>VLOOKUP(篩選器!A192,環保局統計食安化學藥品113種!$D$2:$D$100,1,0)</f>
        <v>#N/A</v>
      </c>
      <c r="Q192" s="185">
        <f>IF(ISNA(VLOOKUP(B192,環保局統計食安化學藥品113種!$F$2:$F$100,1,0)),0,VLOOKUP(B192,環保局統計食安化學藥品113種!$F$2:$F$100,1,0))</f>
        <v>0</v>
      </c>
      <c r="R192" s="185" t="e">
        <f>VLOOKUP(篩選器!A192,環化局調查36種化學品!$B$2:$B$37,1,0)</f>
        <v>#N/A</v>
      </c>
      <c r="S192" s="186">
        <f>IF(ISNA(VLOOKUP(B192,環化局調查36種化學品!$D$2:$D$37,1,0)),0,VLOOKUP(B192,環化局調查36種化學品!$D$2:$D$37,1,0))</f>
        <v>0</v>
      </c>
      <c r="T192" s="185" t="e">
        <f>VLOOKUP(篩選器!A192,環化局調查36種化學品!$B$2:$B$37,1,0)</f>
        <v>#N/A</v>
      </c>
      <c r="U192" s="186">
        <f>IF(ISNA(VLOOKUP(B192,禁止用於食品及飼料!$F$2:$F$16,1,0)),0,VLOOKUP(B192,禁止用於食品及飼料!$F$2:$F$16,1,0))</f>
        <v>0</v>
      </c>
    </row>
    <row r="193" spans="1:21" ht="17.25" thickBot="1">
      <c r="A193" s="184">
        <f>化學品清單!A193</f>
        <v>0</v>
      </c>
      <c r="B193" s="107">
        <f>化學品清單!B193</f>
        <v>0</v>
      </c>
      <c r="C193" s="107">
        <f>化學品清單!C193</f>
        <v>0</v>
      </c>
      <c r="D193" s="107">
        <f>化學品清單!D193</f>
        <v>0</v>
      </c>
      <c r="E193" s="107"/>
      <c r="F193" s="272" t="e">
        <f>VLOOKUP(A193,毒化物清單!$C$3:$C$359,1,FALSE)</f>
        <v>#N/A</v>
      </c>
      <c r="G193" s="272">
        <f>IF(ISNA(VLOOKUP(B193,毒化物清單!$F$3:$F$359,1,0)),0,VLOOKUP(B193,毒化物清單!$F$3:$F$359,1,0))</f>
        <v>0</v>
      </c>
      <c r="H193" s="185" t="e">
        <f>VLOOKUP(A193,先驅化學品清單!$M$2:$M$19,1,0)</f>
        <v>#N/A</v>
      </c>
      <c r="I193" s="185">
        <f>IF(ISNA(VLOOKUP(B193,先驅化學品清單!$K$2:$K$19,1,0)),0,(VLOOKUP(B193,先驅化學品清單!$K$2:$K$19,1,0)))</f>
        <v>0</v>
      </c>
      <c r="J193" s="185" t="e">
        <f>VLOOKUP(A193,特定化學物質!$C$3:$C$84,1,0)</f>
        <v>#N/A</v>
      </c>
      <c r="K193" s="185">
        <f>IF(ISNA(VLOOKUP(B193,特定化學物質!$D$3:$D$84,1,0)),0,VLOOKUP(B193,特定化學物質!$D$3:$D$84,1,0))</f>
        <v>0</v>
      </c>
      <c r="L193" s="185" t="e">
        <f>VLOOKUP(A193,優先化學品全部清單!$B$2:$B$602,1,0)</f>
        <v>#N/A</v>
      </c>
      <c r="M193" s="185">
        <f>IF(ISNA(VLOOKUP(B193,優先化學品全部清單!$C$2:$C$602,1,0)),0,VLOOKUP(B193,優先化學品全部清單!$C$2:$C$602,1,0))</f>
        <v>0</v>
      </c>
      <c r="N193" s="185" t="e">
        <f>VLOOKUP(A193,有機溶劑化學品!$C$3:$C$59,1,0)</f>
        <v>#N/A</v>
      </c>
      <c r="O193" s="185">
        <f>IF(ISNA(VLOOKUP(B193,有機溶劑化學品!$D$4:$D$59,1,0)),0,VLOOKUP(B193,有機溶劑化學品!$D$4:$D$59,1,0))</f>
        <v>0</v>
      </c>
      <c r="P193" s="185" t="e">
        <f>VLOOKUP(篩選器!A193,環保局統計食安化學藥品113種!$D$2:$D$100,1,0)</f>
        <v>#N/A</v>
      </c>
      <c r="Q193" s="185">
        <f>IF(ISNA(VLOOKUP(B193,環保局統計食安化學藥品113種!$F$2:$F$100,1,0)),0,VLOOKUP(B193,環保局統計食安化學藥品113種!$F$2:$F$100,1,0))</f>
        <v>0</v>
      </c>
      <c r="R193" s="185" t="e">
        <f>VLOOKUP(篩選器!A193,環化局調查36種化學品!$B$2:$B$37,1,0)</f>
        <v>#N/A</v>
      </c>
      <c r="S193" s="186">
        <f>IF(ISNA(VLOOKUP(B193,環化局調查36種化學品!$D$2:$D$37,1,0)),0,VLOOKUP(B193,環化局調查36種化學品!$D$2:$D$37,1,0))</f>
        <v>0</v>
      </c>
      <c r="T193" s="185" t="e">
        <f>VLOOKUP(篩選器!A193,環化局調查36種化學品!$B$2:$B$37,1,0)</f>
        <v>#N/A</v>
      </c>
      <c r="U193" s="186">
        <f>IF(ISNA(VLOOKUP(B193,禁止用於食品及飼料!$F$2:$F$16,1,0)),0,VLOOKUP(B193,禁止用於食品及飼料!$F$2:$F$16,1,0))</f>
        <v>0</v>
      </c>
    </row>
    <row r="194" spans="1:21" ht="17.25" thickBot="1">
      <c r="A194" s="184">
        <f>化學品清單!A194</f>
        <v>0</v>
      </c>
      <c r="B194" s="107">
        <f>化學品清單!B194</f>
        <v>0</v>
      </c>
      <c r="C194" s="107">
        <f>化學品清單!C194</f>
        <v>0</v>
      </c>
      <c r="D194" s="107">
        <f>化學品清單!D194</f>
        <v>0</v>
      </c>
      <c r="E194" s="107"/>
      <c r="F194" s="272" t="e">
        <f>VLOOKUP(A194,毒化物清單!$C$3:$C$359,1,FALSE)</f>
        <v>#N/A</v>
      </c>
      <c r="G194" s="272">
        <f>IF(ISNA(VLOOKUP(B194,毒化物清單!$F$3:$F$359,1,0)),0,VLOOKUP(B194,毒化物清單!$F$3:$F$359,1,0))</f>
        <v>0</v>
      </c>
      <c r="H194" s="185" t="e">
        <f>VLOOKUP(A194,先驅化學品清單!$M$2:$M$19,1,0)</f>
        <v>#N/A</v>
      </c>
      <c r="I194" s="185">
        <f>IF(ISNA(VLOOKUP(B194,先驅化學品清單!$K$2:$K$19,1,0)),0,(VLOOKUP(B194,先驅化學品清單!$K$2:$K$19,1,0)))</f>
        <v>0</v>
      </c>
      <c r="J194" s="185" t="e">
        <f>VLOOKUP(A194,特定化學物質!$C$3:$C$84,1,0)</f>
        <v>#N/A</v>
      </c>
      <c r="K194" s="185">
        <f>IF(ISNA(VLOOKUP(B194,特定化學物質!$D$3:$D$84,1,0)),0,VLOOKUP(B194,特定化學物質!$D$3:$D$84,1,0))</f>
        <v>0</v>
      </c>
      <c r="L194" s="185" t="e">
        <f>VLOOKUP(A194,優先化學品全部清單!$B$2:$B$602,1,0)</f>
        <v>#N/A</v>
      </c>
      <c r="M194" s="185">
        <f>IF(ISNA(VLOOKUP(B194,優先化學品全部清單!$C$2:$C$602,1,0)),0,VLOOKUP(B194,優先化學品全部清單!$C$2:$C$602,1,0))</f>
        <v>0</v>
      </c>
      <c r="N194" s="185" t="e">
        <f>VLOOKUP(A194,有機溶劑化學品!$C$3:$C$59,1,0)</f>
        <v>#N/A</v>
      </c>
      <c r="O194" s="185">
        <f>IF(ISNA(VLOOKUP(B194,有機溶劑化學品!$D$4:$D$59,1,0)),0,VLOOKUP(B194,有機溶劑化學品!$D$4:$D$59,1,0))</f>
        <v>0</v>
      </c>
      <c r="P194" s="185" t="e">
        <f>VLOOKUP(篩選器!A194,環保局統計食安化學藥品113種!$D$2:$D$100,1,0)</f>
        <v>#N/A</v>
      </c>
      <c r="Q194" s="185">
        <f>IF(ISNA(VLOOKUP(B194,環保局統計食安化學藥品113種!$F$2:$F$100,1,0)),0,VLOOKUP(B194,環保局統計食安化學藥品113種!$F$2:$F$100,1,0))</f>
        <v>0</v>
      </c>
      <c r="R194" s="185" t="e">
        <f>VLOOKUP(篩選器!A194,環化局調查36種化學品!$B$2:$B$37,1,0)</f>
        <v>#N/A</v>
      </c>
      <c r="S194" s="186">
        <f>IF(ISNA(VLOOKUP(B194,環化局調查36種化學品!$D$2:$D$37,1,0)),0,VLOOKUP(B194,環化局調查36種化學品!$D$2:$D$37,1,0))</f>
        <v>0</v>
      </c>
      <c r="T194" s="185" t="e">
        <f>VLOOKUP(篩選器!A194,環化局調查36種化學品!$B$2:$B$37,1,0)</f>
        <v>#N/A</v>
      </c>
      <c r="U194" s="186">
        <f>IF(ISNA(VLOOKUP(B194,禁止用於食品及飼料!$F$2:$F$16,1,0)),0,VLOOKUP(B194,禁止用於食品及飼料!$F$2:$F$16,1,0))</f>
        <v>0</v>
      </c>
    </row>
    <row r="195" spans="1:21" ht="17.25" thickBot="1">
      <c r="A195" s="184">
        <f>化學品清單!A195</f>
        <v>0</v>
      </c>
      <c r="B195" s="107">
        <f>化學品清單!B195</f>
        <v>0</v>
      </c>
      <c r="C195" s="107">
        <f>化學品清單!C195</f>
        <v>0</v>
      </c>
      <c r="D195" s="107">
        <f>化學品清單!D195</f>
        <v>0</v>
      </c>
      <c r="E195" s="107"/>
      <c r="F195" s="272" t="e">
        <f>VLOOKUP(A195,毒化物清單!$C$3:$C$359,1,FALSE)</f>
        <v>#N/A</v>
      </c>
      <c r="G195" s="272">
        <f>IF(ISNA(VLOOKUP(B195,毒化物清單!$F$3:$F$359,1,0)),0,VLOOKUP(B195,毒化物清單!$F$3:$F$359,1,0))</f>
        <v>0</v>
      </c>
      <c r="H195" s="185" t="e">
        <f>VLOOKUP(A195,先驅化學品清單!$M$2:$M$19,1,0)</f>
        <v>#N/A</v>
      </c>
      <c r="I195" s="185">
        <f>IF(ISNA(VLOOKUP(B195,先驅化學品清單!$K$2:$K$19,1,0)),0,(VLOOKUP(B195,先驅化學品清單!$K$2:$K$19,1,0)))</f>
        <v>0</v>
      </c>
      <c r="J195" s="185" t="e">
        <f>VLOOKUP(A195,特定化學物質!$C$3:$C$84,1,0)</f>
        <v>#N/A</v>
      </c>
      <c r="K195" s="185">
        <f>IF(ISNA(VLOOKUP(B195,特定化學物質!$D$3:$D$84,1,0)),0,VLOOKUP(B195,特定化學物質!$D$3:$D$84,1,0))</f>
        <v>0</v>
      </c>
      <c r="L195" s="185" t="e">
        <f>VLOOKUP(A195,優先化學品全部清單!$B$2:$B$602,1,0)</f>
        <v>#N/A</v>
      </c>
      <c r="M195" s="185">
        <f>IF(ISNA(VLOOKUP(B195,優先化學品全部清單!$C$2:$C$602,1,0)),0,VLOOKUP(B195,優先化學品全部清單!$C$2:$C$602,1,0))</f>
        <v>0</v>
      </c>
      <c r="N195" s="185" t="e">
        <f>VLOOKUP(A195,有機溶劑化學品!$C$3:$C$59,1,0)</f>
        <v>#N/A</v>
      </c>
      <c r="O195" s="185">
        <f>IF(ISNA(VLOOKUP(B195,有機溶劑化學品!$D$4:$D$59,1,0)),0,VLOOKUP(B195,有機溶劑化學品!$D$4:$D$59,1,0))</f>
        <v>0</v>
      </c>
      <c r="P195" s="185" t="e">
        <f>VLOOKUP(篩選器!A195,環保局統計食安化學藥品113種!$D$2:$D$100,1,0)</f>
        <v>#N/A</v>
      </c>
      <c r="Q195" s="185">
        <f>IF(ISNA(VLOOKUP(B195,環保局統計食安化學藥品113種!$F$2:$F$100,1,0)),0,VLOOKUP(B195,環保局統計食安化學藥品113種!$F$2:$F$100,1,0))</f>
        <v>0</v>
      </c>
      <c r="R195" s="185" t="e">
        <f>VLOOKUP(篩選器!A195,環化局調查36種化學品!$B$2:$B$37,1,0)</f>
        <v>#N/A</v>
      </c>
      <c r="S195" s="186">
        <f>IF(ISNA(VLOOKUP(B195,環化局調查36種化學品!$D$2:$D$37,1,0)),0,VLOOKUP(B195,環化局調查36種化學品!$D$2:$D$37,1,0))</f>
        <v>0</v>
      </c>
      <c r="T195" s="185" t="e">
        <f>VLOOKUP(篩選器!A195,環化局調查36種化學品!$B$2:$B$37,1,0)</f>
        <v>#N/A</v>
      </c>
      <c r="U195" s="186">
        <f>IF(ISNA(VLOOKUP(B195,禁止用於食品及飼料!$F$2:$F$16,1,0)),0,VLOOKUP(B195,禁止用於食品及飼料!$F$2:$F$16,1,0))</f>
        <v>0</v>
      </c>
    </row>
    <row r="196" spans="1:21" ht="17.25" thickBot="1">
      <c r="A196" s="184">
        <f>化學品清單!A196</f>
        <v>0</v>
      </c>
      <c r="B196" s="107">
        <f>化學品清單!B196</f>
        <v>0</v>
      </c>
      <c r="C196" s="107">
        <f>化學品清單!C196</f>
        <v>0</v>
      </c>
      <c r="D196" s="107">
        <f>化學品清單!D196</f>
        <v>0</v>
      </c>
      <c r="E196" s="107"/>
      <c r="F196" s="272" t="e">
        <f>VLOOKUP(A196,毒化物清單!$C$3:$C$359,1,FALSE)</f>
        <v>#N/A</v>
      </c>
      <c r="G196" s="272">
        <f>IF(ISNA(VLOOKUP(B196,毒化物清單!$F$3:$F$359,1,0)),0,VLOOKUP(B196,毒化物清單!$F$3:$F$359,1,0))</f>
        <v>0</v>
      </c>
      <c r="H196" s="185" t="e">
        <f>VLOOKUP(A196,先驅化學品清單!$M$2:$M$19,1,0)</f>
        <v>#N/A</v>
      </c>
      <c r="I196" s="185">
        <f>IF(ISNA(VLOOKUP(B196,先驅化學品清單!$K$2:$K$19,1,0)),0,(VLOOKUP(B196,先驅化學品清單!$K$2:$K$19,1,0)))</f>
        <v>0</v>
      </c>
      <c r="J196" s="185" t="e">
        <f>VLOOKUP(A196,特定化學物質!$C$3:$C$84,1,0)</f>
        <v>#N/A</v>
      </c>
      <c r="K196" s="185">
        <f>IF(ISNA(VLOOKUP(B196,特定化學物質!$D$3:$D$84,1,0)),0,VLOOKUP(B196,特定化學物質!$D$3:$D$84,1,0))</f>
        <v>0</v>
      </c>
      <c r="L196" s="185" t="e">
        <f>VLOOKUP(A196,優先化學品全部清單!$B$2:$B$602,1,0)</f>
        <v>#N/A</v>
      </c>
      <c r="M196" s="185">
        <f>IF(ISNA(VLOOKUP(B196,優先化學品全部清單!$C$2:$C$602,1,0)),0,VLOOKUP(B196,優先化學品全部清單!$C$2:$C$602,1,0))</f>
        <v>0</v>
      </c>
      <c r="N196" s="185" t="e">
        <f>VLOOKUP(A196,有機溶劑化學品!$C$3:$C$59,1,0)</f>
        <v>#N/A</v>
      </c>
      <c r="O196" s="185">
        <f>IF(ISNA(VLOOKUP(B196,有機溶劑化學品!$D$4:$D$59,1,0)),0,VLOOKUP(B196,有機溶劑化學品!$D$4:$D$59,1,0))</f>
        <v>0</v>
      </c>
      <c r="P196" s="185" t="e">
        <f>VLOOKUP(篩選器!A196,環保局統計食安化學藥品113種!$D$2:$D$100,1,0)</f>
        <v>#N/A</v>
      </c>
      <c r="Q196" s="185">
        <f>IF(ISNA(VLOOKUP(B196,環保局統計食安化學藥品113種!$F$2:$F$100,1,0)),0,VLOOKUP(B196,環保局統計食安化學藥品113種!$F$2:$F$100,1,0))</f>
        <v>0</v>
      </c>
      <c r="R196" s="185" t="e">
        <f>VLOOKUP(篩選器!A196,環化局調查36種化學品!$B$2:$B$37,1,0)</f>
        <v>#N/A</v>
      </c>
      <c r="S196" s="186">
        <f>IF(ISNA(VLOOKUP(B196,環化局調查36種化學品!$D$2:$D$37,1,0)),0,VLOOKUP(B196,環化局調查36種化學品!$D$2:$D$37,1,0))</f>
        <v>0</v>
      </c>
      <c r="T196" s="185" t="e">
        <f>VLOOKUP(篩選器!A196,環化局調查36種化學品!$B$2:$B$37,1,0)</f>
        <v>#N/A</v>
      </c>
      <c r="U196" s="186">
        <f>IF(ISNA(VLOOKUP(B196,禁止用於食品及飼料!$F$2:$F$16,1,0)),0,VLOOKUP(B196,禁止用於食品及飼料!$F$2:$F$16,1,0))</f>
        <v>0</v>
      </c>
    </row>
    <row r="197" spans="1:21" ht="17.25" thickBot="1">
      <c r="A197" s="184">
        <f>化學品清單!A197</f>
        <v>0</v>
      </c>
      <c r="B197" s="107">
        <f>化學品清單!B197</f>
        <v>0</v>
      </c>
      <c r="C197" s="107">
        <f>化學品清單!C197</f>
        <v>0</v>
      </c>
      <c r="D197" s="107">
        <f>化學品清單!D197</f>
        <v>0</v>
      </c>
      <c r="E197" s="107"/>
      <c r="F197" s="272" t="e">
        <f>VLOOKUP(A197,毒化物清單!$C$3:$C$359,1,FALSE)</f>
        <v>#N/A</v>
      </c>
      <c r="G197" s="272">
        <f>IF(ISNA(VLOOKUP(B197,毒化物清單!$F$3:$F$359,1,0)),0,VLOOKUP(B197,毒化物清單!$F$3:$F$359,1,0))</f>
        <v>0</v>
      </c>
      <c r="H197" s="185" t="e">
        <f>VLOOKUP(A197,先驅化學品清單!$M$2:$M$19,1,0)</f>
        <v>#N/A</v>
      </c>
      <c r="I197" s="185">
        <f>IF(ISNA(VLOOKUP(B197,先驅化學品清單!$K$2:$K$19,1,0)),0,(VLOOKUP(B197,先驅化學品清單!$K$2:$K$19,1,0)))</f>
        <v>0</v>
      </c>
      <c r="J197" s="185" t="e">
        <f>VLOOKUP(A197,特定化學物質!$C$3:$C$84,1,0)</f>
        <v>#N/A</v>
      </c>
      <c r="K197" s="185">
        <f>IF(ISNA(VLOOKUP(B197,特定化學物質!$D$3:$D$84,1,0)),0,VLOOKUP(B197,特定化學物質!$D$3:$D$84,1,0))</f>
        <v>0</v>
      </c>
      <c r="L197" s="185" t="e">
        <f>VLOOKUP(A197,優先化學品全部清單!$B$2:$B$602,1,0)</f>
        <v>#N/A</v>
      </c>
      <c r="M197" s="185">
        <f>IF(ISNA(VLOOKUP(B197,優先化學品全部清單!$C$2:$C$602,1,0)),0,VLOOKUP(B197,優先化學品全部清單!$C$2:$C$602,1,0))</f>
        <v>0</v>
      </c>
      <c r="N197" s="185" t="e">
        <f>VLOOKUP(A197,有機溶劑化學品!$C$3:$C$59,1,0)</f>
        <v>#N/A</v>
      </c>
      <c r="O197" s="185">
        <f>IF(ISNA(VLOOKUP(B197,有機溶劑化學品!$D$4:$D$59,1,0)),0,VLOOKUP(B197,有機溶劑化學品!$D$4:$D$59,1,0))</f>
        <v>0</v>
      </c>
      <c r="P197" s="185" t="e">
        <f>VLOOKUP(篩選器!A197,環保局統計食安化學藥品113種!$D$2:$D$100,1,0)</f>
        <v>#N/A</v>
      </c>
      <c r="Q197" s="185">
        <f>IF(ISNA(VLOOKUP(B197,環保局統計食安化學藥品113種!$F$2:$F$100,1,0)),0,VLOOKUP(B197,環保局統計食安化學藥品113種!$F$2:$F$100,1,0))</f>
        <v>0</v>
      </c>
      <c r="R197" s="185" t="e">
        <f>VLOOKUP(篩選器!A197,環化局調查36種化學品!$B$2:$B$37,1,0)</f>
        <v>#N/A</v>
      </c>
      <c r="S197" s="186">
        <f>IF(ISNA(VLOOKUP(B197,環化局調查36種化學品!$D$2:$D$37,1,0)),0,VLOOKUP(B197,環化局調查36種化學品!$D$2:$D$37,1,0))</f>
        <v>0</v>
      </c>
      <c r="T197" s="185" t="e">
        <f>VLOOKUP(篩選器!A197,環化局調查36種化學品!$B$2:$B$37,1,0)</f>
        <v>#N/A</v>
      </c>
      <c r="U197" s="186">
        <f>IF(ISNA(VLOOKUP(B197,禁止用於食品及飼料!$F$2:$F$16,1,0)),0,VLOOKUP(B197,禁止用於食品及飼料!$F$2:$F$16,1,0))</f>
        <v>0</v>
      </c>
    </row>
    <row r="198" spans="1:21" ht="17.25" thickBot="1">
      <c r="A198" s="184">
        <f>化學品清單!A198</f>
        <v>0</v>
      </c>
      <c r="B198" s="107">
        <f>化學品清單!B198</f>
        <v>0</v>
      </c>
      <c r="C198" s="107">
        <f>化學品清單!C198</f>
        <v>0</v>
      </c>
      <c r="D198" s="107">
        <f>化學品清單!D198</f>
        <v>0</v>
      </c>
      <c r="E198" s="107"/>
      <c r="F198" s="272" t="e">
        <f>VLOOKUP(A198,毒化物清單!$C$3:$C$359,1,FALSE)</f>
        <v>#N/A</v>
      </c>
      <c r="G198" s="272">
        <f>IF(ISNA(VLOOKUP(B198,毒化物清單!$F$3:$F$359,1,0)),0,VLOOKUP(B198,毒化物清單!$F$3:$F$359,1,0))</f>
        <v>0</v>
      </c>
      <c r="H198" s="185" t="e">
        <f>VLOOKUP(A198,先驅化學品清單!$M$2:$M$19,1,0)</f>
        <v>#N/A</v>
      </c>
      <c r="I198" s="185">
        <f>IF(ISNA(VLOOKUP(B198,先驅化學品清單!$K$2:$K$19,1,0)),0,(VLOOKUP(B198,先驅化學品清單!$K$2:$K$19,1,0)))</f>
        <v>0</v>
      </c>
      <c r="J198" s="185" t="e">
        <f>VLOOKUP(A198,特定化學物質!$C$3:$C$84,1,0)</f>
        <v>#N/A</v>
      </c>
      <c r="K198" s="185">
        <f>IF(ISNA(VLOOKUP(B198,特定化學物質!$D$3:$D$84,1,0)),0,VLOOKUP(B198,特定化學物質!$D$3:$D$84,1,0))</f>
        <v>0</v>
      </c>
      <c r="L198" s="185" t="e">
        <f>VLOOKUP(A198,優先化學品全部清單!$B$2:$B$602,1,0)</f>
        <v>#N/A</v>
      </c>
      <c r="M198" s="185">
        <f>IF(ISNA(VLOOKUP(B198,優先化學品全部清單!$C$2:$C$602,1,0)),0,VLOOKUP(B198,優先化學品全部清單!$C$2:$C$602,1,0))</f>
        <v>0</v>
      </c>
      <c r="N198" s="185" t="e">
        <f>VLOOKUP(A198,有機溶劑化學品!$C$3:$C$59,1,0)</f>
        <v>#N/A</v>
      </c>
      <c r="O198" s="185">
        <f>IF(ISNA(VLOOKUP(B198,有機溶劑化學品!$D$4:$D$59,1,0)),0,VLOOKUP(B198,有機溶劑化學品!$D$4:$D$59,1,0))</f>
        <v>0</v>
      </c>
      <c r="P198" s="185" t="e">
        <f>VLOOKUP(篩選器!A198,環保局統計食安化學藥品113種!$D$2:$D$100,1,0)</f>
        <v>#N/A</v>
      </c>
      <c r="Q198" s="185">
        <f>IF(ISNA(VLOOKUP(B198,環保局統計食安化學藥品113種!$F$2:$F$100,1,0)),0,VLOOKUP(B198,環保局統計食安化學藥品113種!$F$2:$F$100,1,0))</f>
        <v>0</v>
      </c>
      <c r="R198" s="185" t="e">
        <f>VLOOKUP(篩選器!A198,環化局調查36種化學品!$B$2:$B$37,1,0)</f>
        <v>#N/A</v>
      </c>
      <c r="S198" s="186">
        <f>IF(ISNA(VLOOKUP(B198,環化局調查36種化學品!$D$2:$D$37,1,0)),0,VLOOKUP(B198,環化局調查36種化學品!$D$2:$D$37,1,0))</f>
        <v>0</v>
      </c>
      <c r="T198" s="185" t="e">
        <f>VLOOKUP(篩選器!A198,環化局調查36種化學品!$B$2:$B$37,1,0)</f>
        <v>#N/A</v>
      </c>
      <c r="U198" s="186">
        <f>IF(ISNA(VLOOKUP(B198,禁止用於食品及飼料!$F$2:$F$16,1,0)),0,VLOOKUP(B198,禁止用於食品及飼料!$F$2:$F$16,1,0))</f>
        <v>0</v>
      </c>
    </row>
    <row r="199" spans="1:21" ht="17.25" thickBot="1">
      <c r="A199" s="184">
        <f>化學品清單!A199</f>
        <v>0</v>
      </c>
      <c r="B199" s="107">
        <f>化學品清單!B199</f>
        <v>0</v>
      </c>
      <c r="C199" s="107">
        <f>化學品清單!C199</f>
        <v>0</v>
      </c>
      <c r="D199" s="107">
        <f>化學品清單!D199</f>
        <v>0</v>
      </c>
      <c r="E199" s="107"/>
      <c r="F199" s="272" t="e">
        <f>VLOOKUP(A199,毒化物清單!$C$3:$C$359,1,FALSE)</f>
        <v>#N/A</v>
      </c>
      <c r="G199" s="272">
        <f>IF(ISNA(VLOOKUP(B199,毒化物清單!$F$3:$F$359,1,0)),0,VLOOKUP(B199,毒化物清單!$F$3:$F$359,1,0))</f>
        <v>0</v>
      </c>
      <c r="H199" s="185" t="e">
        <f>VLOOKUP(A199,先驅化學品清單!$M$2:$M$19,1,0)</f>
        <v>#N/A</v>
      </c>
      <c r="I199" s="185">
        <f>IF(ISNA(VLOOKUP(B199,先驅化學品清單!$K$2:$K$19,1,0)),0,(VLOOKUP(B199,先驅化學品清單!$K$2:$K$19,1,0)))</f>
        <v>0</v>
      </c>
      <c r="J199" s="185" t="e">
        <f>VLOOKUP(A199,特定化學物質!$C$3:$C$84,1,0)</f>
        <v>#N/A</v>
      </c>
      <c r="K199" s="185">
        <f>IF(ISNA(VLOOKUP(B199,特定化學物質!$D$3:$D$84,1,0)),0,VLOOKUP(B199,特定化學物質!$D$3:$D$84,1,0))</f>
        <v>0</v>
      </c>
      <c r="L199" s="185" t="e">
        <f>VLOOKUP(A199,優先化學品全部清單!$B$2:$B$602,1,0)</f>
        <v>#N/A</v>
      </c>
      <c r="M199" s="185">
        <f>IF(ISNA(VLOOKUP(B199,優先化學品全部清單!$C$2:$C$602,1,0)),0,VLOOKUP(B199,優先化學品全部清單!$C$2:$C$602,1,0))</f>
        <v>0</v>
      </c>
      <c r="N199" s="185" t="e">
        <f>VLOOKUP(A199,有機溶劑化學品!$C$3:$C$59,1,0)</f>
        <v>#N/A</v>
      </c>
      <c r="O199" s="185">
        <f>IF(ISNA(VLOOKUP(B199,有機溶劑化學品!$D$4:$D$59,1,0)),0,VLOOKUP(B199,有機溶劑化學品!$D$4:$D$59,1,0))</f>
        <v>0</v>
      </c>
      <c r="P199" s="185" t="e">
        <f>VLOOKUP(篩選器!A199,環保局統計食安化學藥品113種!$D$2:$D$100,1,0)</f>
        <v>#N/A</v>
      </c>
      <c r="Q199" s="185">
        <f>IF(ISNA(VLOOKUP(B199,環保局統計食安化學藥品113種!$F$2:$F$100,1,0)),0,VLOOKUP(B199,環保局統計食安化學藥品113種!$F$2:$F$100,1,0))</f>
        <v>0</v>
      </c>
      <c r="R199" s="185" t="e">
        <f>VLOOKUP(篩選器!A199,環化局調查36種化學品!$B$2:$B$37,1,0)</f>
        <v>#N/A</v>
      </c>
      <c r="S199" s="186">
        <f>IF(ISNA(VLOOKUP(B199,環化局調查36種化學品!$D$2:$D$37,1,0)),0,VLOOKUP(B199,環化局調查36種化學品!$D$2:$D$37,1,0))</f>
        <v>0</v>
      </c>
      <c r="T199" s="185" t="e">
        <f>VLOOKUP(篩選器!A199,環化局調查36種化學品!$B$2:$B$37,1,0)</f>
        <v>#N/A</v>
      </c>
      <c r="U199" s="186">
        <f>IF(ISNA(VLOOKUP(B199,禁止用於食品及飼料!$F$2:$F$16,1,0)),0,VLOOKUP(B199,禁止用於食品及飼料!$F$2:$F$16,1,0))</f>
        <v>0</v>
      </c>
    </row>
    <row r="200" spans="1:21" ht="17.25" thickBot="1">
      <c r="A200" s="184">
        <f>化學品清單!A200</f>
        <v>0</v>
      </c>
      <c r="B200" s="107">
        <f>化學品清單!B200</f>
        <v>0</v>
      </c>
      <c r="C200" s="107">
        <f>化學品清單!C200</f>
        <v>0</v>
      </c>
      <c r="D200" s="107">
        <f>化學品清單!D200</f>
        <v>0</v>
      </c>
      <c r="E200" s="107"/>
      <c r="F200" s="272" t="e">
        <f>VLOOKUP(A200,毒化物清單!$C$3:$C$359,1,FALSE)</f>
        <v>#N/A</v>
      </c>
      <c r="G200" s="272">
        <f>IF(ISNA(VLOOKUP(B200,毒化物清單!$F$3:$F$359,1,0)),0,VLOOKUP(B200,毒化物清單!$F$3:$F$359,1,0))</f>
        <v>0</v>
      </c>
      <c r="H200" s="185" t="e">
        <f>VLOOKUP(A200,先驅化學品清單!$M$2:$M$19,1,0)</f>
        <v>#N/A</v>
      </c>
      <c r="I200" s="185">
        <f>IF(ISNA(VLOOKUP(B200,先驅化學品清單!$K$2:$K$19,1,0)),0,(VLOOKUP(B200,先驅化學品清單!$K$2:$K$19,1,0)))</f>
        <v>0</v>
      </c>
      <c r="J200" s="185" t="e">
        <f>VLOOKUP(A200,特定化學物質!$C$3:$C$84,1,0)</f>
        <v>#N/A</v>
      </c>
      <c r="K200" s="185">
        <f>IF(ISNA(VLOOKUP(B200,特定化學物質!$D$3:$D$84,1,0)),0,VLOOKUP(B200,特定化學物質!$D$3:$D$84,1,0))</f>
        <v>0</v>
      </c>
      <c r="L200" s="185" t="e">
        <f>VLOOKUP(A200,優先化學品全部清單!$B$2:$B$602,1,0)</f>
        <v>#N/A</v>
      </c>
      <c r="M200" s="185">
        <f>IF(ISNA(VLOOKUP(B200,優先化學品全部清單!$C$2:$C$602,1,0)),0,VLOOKUP(B200,優先化學品全部清單!$C$2:$C$602,1,0))</f>
        <v>0</v>
      </c>
      <c r="N200" s="185" t="e">
        <f>VLOOKUP(A200,有機溶劑化學品!$C$3:$C$59,1,0)</f>
        <v>#N/A</v>
      </c>
      <c r="O200" s="185">
        <f>IF(ISNA(VLOOKUP(B200,有機溶劑化學品!$D$4:$D$59,1,0)),0,VLOOKUP(B200,有機溶劑化學品!$D$4:$D$59,1,0))</f>
        <v>0</v>
      </c>
      <c r="P200" s="185" t="e">
        <f>VLOOKUP(篩選器!A200,環保局統計食安化學藥品113種!$D$2:$D$100,1,0)</f>
        <v>#N/A</v>
      </c>
      <c r="Q200" s="185">
        <f>IF(ISNA(VLOOKUP(B200,環保局統計食安化學藥品113種!$F$2:$F$100,1,0)),0,VLOOKUP(B200,環保局統計食安化學藥品113種!$F$2:$F$100,1,0))</f>
        <v>0</v>
      </c>
      <c r="R200" s="185" t="e">
        <f>VLOOKUP(篩選器!A200,環化局調查36種化學品!$B$2:$B$37,1,0)</f>
        <v>#N/A</v>
      </c>
      <c r="S200" s="186">
        <f>IF(ISNA(VLOOKUP(B200,環化局調查36種化學品!$D$2:$D$37,1,0)),0,VLOOKUP(B200,環化局調查36種化學品!$D$2:$D$37,1,0))</f>
        <v>0</v>
      </c>
      <c r="T200" s="185" t="e">
        <f>VLOOKUP(篩選器!A200,環化局調查36種化學品!$B$2:$B$37,1,0)</f>
        <v>#N/A</v>
      </c>
      <c r="U200" s="186">
        <f>IF(ISNA(VLOOKUP(B200,禁止用於食品及飼料!$F$2:$F$16,1,0)),0,VLOOKUP(B200,禁止用於食品及飼料!$F$2:$F$16,1,0))</f>
        <v>0</v>
      </c>
    </row>
    <row r="201" spans="1:21" ht="17.25" thickBot="1">
      <c r="A201" s="184">
        <f>化學品清單!A201</f>
        <v>0</v>
      </c>
      <c r="B201" s="107">
        <f>化學品清單!B201</f>
        <v>0</v>
      </c>
      <c r="C201" s="107">
        <f>化學品清單!C201</f>
        <v>0</v>
      </c>
      <c r="D201" s="107">
        <f>化學品清單!D201</f>
        <v>0</v>
      </c>
      <c r="E201" s="107"/>
      <c r="F201" s="272" t="e">
        <f>VLOOKUP(A201,毒化物清單!$C$3:$C$359,1,FALSE)</f>
        <v>#N/A</v>
      </c>
      <c r="G201" s="272">
        <f>IF(ISNA(VLOOKUP(B201,毒化物清單!$F$3:$F$359,1,0)),0,VLOOKUP(B201,毒化物清單!$F$3:$F$359,1,0))</f>
        <v>0</v>
      </c>
      <c r="H201" s="185" t="e">
        <f>VLOOKUP(A201,先驅化學品清單!$M$2:$M$19,1,0)</f>
        <v>#N/A</v>
      </c>
      <c r="I201" s="185">
        <f>IF(ISNA(VLOOKUP(B201,先驅化學品清單!$K$2:$K$19,1,0)),0,(VLOOKUP(B201,先驅化學品清單!$K$2:$K$19,1,0)))</f>
        <v>0</v>
      </c>
      <c r="J201" s="185" t="e">
        <f>VLOOKUP(A201,特定化學物質!$C$3:$C$84,1,0)</f>
        <v>#N/A</v>
      </c>
      <c r="K201" s="185">
        <f>IF(ISNA(VLOOKUP(B201,特定化學物質!$D$3:$D$84,1,0)),0,VLOOKUP(B201,特定化學物質!$D$3:$D$84,1,0))</f>
        <v>0</v>
      </c>
      <c r="L201" s="185" t="e">
        <f>VLOOKUP(A201,優先化學品全部清單!$B$2:$B$602,1,0)</f>
        <v>#N/A</v>
      </c>
      <c r="M201" s="185">
        <f>IF(ISNA(VLOOKUP(B201,優先化學品全部清單!$C$2:$C$602,1,0)),0,VLOOKUP(B201,優先化學品全部清單!$C$2:$C$602,1,0))</f>
        <v>0</v>
      </c>
      <c r="N201" s="185" t="e">
        <f>VLOOKUP(A201,有機溶劑化學品!$C$3:$C$59,1,0)</f>
        <v>#N/A</v>
      </c>
      <c r="O201" s="185">
        <f>IF(ISNA(VLOOKUP(B201,有機溶劑化學品!$D$4:$D$59,1,0)),0,VLOOKUP(B201,有機溶劑化學品!$D$4:$D$59,1,0))</f>
        <v>0</v>
      </c>
      <c r="P201" s="185" t="e">
        <f>VLOOKUP(篩選器!A201,環保局統計食安化學藥品113種!$D$2:$D$100,1,0)</f>
        <v>#N/A</v>
      </c>
      <c r="Q201" s="185">
        <f>IF(ISNA(VLOOKUP(B201,環保局統計食安化學藥品113種!$F$2:$F$100,1,0)),0,VLOOKUP(B201,環保局統計食安化學藥品113種!$F$2:$F$100,1,0))</f>
        <v>0</v>
      </c>
      <c r="R201" s="185" t="e">
        <f>VLOOKUP(篩選器!A201,環化局調查36種化學品!$B$2:$B$37,1,0)</f>
        <v>#N/A</v>
      </c>
      <c r="S201" s="186">
        <f>IF(ISNA(VLOOKUP(B201,環化局調查36種化學品!$D$2:$D$37,1,0)),0,VLOOKUP(B201,環化局調查36種化學品!$D$2:$D$37,1,0))</f>
        <v>0</v>
      </c>
      <c r="T201" s="185" t="e">
        <f>VLOOKUP(篩選器!A201,環化局調查36種化學品!$B$2:$B$37,1,0)</f>
        <v>#N/A</v>
      </c>
      <c r="U201" s="186">
        <f>IF(ISNA(VLOOKUP(B201,禁止用於食品及飼料!$F$2:$F$16,1,0)),0,VLOOKUP(B201,禁止用於食品及飼料!$F$2:$F$16,1,0))</f>
        <v>0</v>
      </c>
    </row>
    <row r="202" spans="1:21" ht="17.25" thickBot="1">
      <c r="A202" s="184">
        <f>化學品清單!A202</f>
        <v>0</v>
      </c>
      <c r="B202" s="107">
        <f>化學品清單!B202</f>
        <v>0</v>
      </c>
      <c r="C202" s="107">
        <f>化學品清單!C202</f>
        <v>0</v>
      </c>
      <c r="D202" s="107">
        <f>化學品清單!D202</f>
        <v>0</v>
      </c>
      <c r="E202" s="107"/>
      <c r="F202" s="272" t="e">
        <f>VLOOKUP(A202,毒化物清單!$C$3:$C$359,1,FALSE)</f>
        <v>#N/A</v>
      </c>
      <c r="G202" s="272">
        <f>IF(ISNA(VLOOKUP(B202,毒化物清單!$F$3:$F$359,1,0)),0,VLOOKUP(B202,毒化物清單!$F$3:$F$359,1,0))</f>
        <v>0</v>
      </c>
      <c r="H202" s="185" t="e">
        <f>VLOOKUP(A202,先驅化學品清單!$M$2:$M$19,1,0)</f>
        <v>#N/A</v>
      </c>
      <c r="I202" s="185">
        <f>IF(ISNA(VLOOKUP(B202,先驅化學品清單!$K$2:$K$19,1,0)),0,(VLOOKUP(B202,先驅化學品清單!$K$2:$K$19,1,0)))</f>
        <v>0</v>
      </c>
      <c r="J202" s="185" t="e">
        <f>VLOOKUP(A202,特定化學物質!$C$3:$C$84,1,0)</f>
        <v>#N/A</v>
      </c>
      <c r="K202" s="185">
        <f>IF(ISNA(VLOOKUP(B202,特定化學物質!$D$3:$D$84,1,0)),0,VLOOKUP(B202,特定化學物質!$D$3:$D$84,1,0))</f>
        <v>0</v>
      </c>
      <c r="L202" s="185" t="e">
        <f>VLOOKUP(A202,優先化學品全部清單!$B$2:$B$602,1,0)</f>
        <v>#N/A</v>
      </c>
      <c r="M202" s="185">
        <f>IF(ISNA(VLOOKUP(B202,優先化學品全部清單!$C$2:$C$602,1,0)),0,VLOOKUP(B202,優先化學品全部清單!$C$2:$C$602,1,0))</f>
        <v>0</v>
      </c>
      <c r="N202" s="185" t="e">
        <f>VLOOKUP(A202,有機溶劑化學品!$C$3:$C$59,1,0)</f>
        <v>#N/A</v>
      </c>
      <c r="O202" s="185">
        <f>IF(ISNA(VLOOKUP(B202,有機溶劑化學品!$D$4:$D$59,1,0)),0,VLOOKUP(B202,有機溶劑化學品!$D$4:$D$59,1,0))</f>
        <v>0</v>
      </c>
      <c r="P202" s="185" t="e">
        <f>VLOOKUP(篩選器!A202,環保局統計食安化學藥品113種!$D$2:$D$100,1,0)</f>
        <v>#N/A</v>
      </c>
      <c r="Q202" s="185">
        <f>IF(ISNA(VLOOKUP(B202,環保局統計食安化學藥品113種!$F$2:$F$100,1,0)),0,VLOOKUP(B202,環保局統計食安化學藥品113種!$F$2:$F$100,1,0))</f>
        <v>0</v>
      </c>
      <c r="R202" s="185" t="e">
        <f>VLOOKUP(篩選器!A202,環化局調查36種化學品!$B$2:$B$37,1,0)</f>
        <v>#N/A</v>
      </c>
      <c r="S202" s="186">
        <f>IF(ISNA(VLOOKUP(B202,環化局調查36種化學品!$D$2:$D$37,1,0)),0,VLOOKUP(B202,環化局調查36種化學品!$D$2:$D$37,1,0))</f>
        <v>0</v>
      </c>
      <c r="T202" s="185" t="e">
        <f>VLOOKUP(篩選器!A202,環化局調查36種化學品!$B$2:$B$37,1,0)</f>
        <v>#N/A</v>
      </c>
      <c r="U202" s="186">
        <f>IF(ISNA(VLOOKUP(B202,禁止用於食品及飼料!$F$2:$F$16,1,0)),0,VLOOKUP(B202,禁止用於食品及飼料!$F$2:$F$16,1,0))</f>
        <v>0</v>
      </c>
    </row>
    <row r="203" spans="1:21" ht="17.25" thickBot="1">
      <c r="A203" s="184">
        <f>化學品清單!A203</f>
        <v>0</v>
      </c>
      <c r="B203" s="107">
        <f>化學品清單!B203</f>
        <v>0</v>
      </c>
      <c r="C203" s="107">
        <f>化學品清單!C203</f>
        <v>0</v>
      </c>
      <c r="D203" s="107">
        <f>化學品清單!D203</f>
        <v>0</v>
      </c>
      <c r="E203" s="107"/>
      <c r="F203" s="272" t="e">
        <f>VLOOKUP(A203,毒化物清單!$C$3:$C$359,1,FALSE)</f>
        <v>#N/A</v>
      </c>
      <c r="G203" s="272">
        <f>IF(ISNA(VLOOKUP(B203,毒化物清單!$F$3:$F$359,1,0)),0,VLOOKUP(B203,毒化物清單!$F$3:$F$359,1,0))</f>
        <v>0</v>
      </c>
      <c r="H203" s="185" t="e">
        <f>VLOOKUP(A203,先驅化學品清單!$M$2:$M$19,1,0)</f>
        <v>#N/A</v>
      </c>
      <c r="I203" s="185">
        <f>IF(ISNA(VLOOKUP(B203,先驅化學品清單!$K$2:$K$19,1,0)),0,(VLOOKUP(B203,先驅化學品清單!$K$2:$K$19,1,0)))</f>
        <v>0</v>
      </c>
      <c r="J203" s="185" t="e">
        <f>VLOOKUP(A203,特定化學物質!$C$3:$C$84,1,0)</f>
        <v>#N/A</v>
      </c>
      <c r="K203" s="185">
        <f>IF(ISNA(VLOOKUP(B203,特定化學物質!$D$3:$D$84,1,0)),0,VLOOKUP(B203,特定化學物質!$D$3:$D$84,1,0))</f>
        <v>0</v>
      </c>
      <c r="L203" s="185" t="e">
        <f>VLOOKUP(A203,優先化學品全部清單!$B$2:$B$602,1,0)</f>
        <v>#N/A</v>
      </c>
      <c r="M203" s="185">
        <f>IF(ISNA(VLOOKUP(B203,優先化學品全部清單!$C$2:$C$602,1,0)),0,VLOOKUP(B203,優先化學品全部清單!$C$2:$C$602,1,0))</f>
        <v>0</v>
      </c>
      <c r="N203" s="185" t="e">
        <f>VLOOKUP(A203,有機溶劑化學品!$C$3:$C$59,1,0)</f>
        <v>#N/A</v>
      </c>
      <c r="O203" s="185">
        <f>IF(ISNA(VLOOKUP(B203,有機溶劑化學品!$D$4:$D$59,1,0)),0,VLOOKUP(B203,有機溶劑化學品!$D$4:$D$59,1,0))</f>
        <v>0</v>
      </c>
      <c r="P203" s="185" t="e">
        <f>VLOOKUP(篩選器!A203,環保局統計食安化學藥品113種!$D$2:$D$100,1,0)</f>
        <v>#N/A</v>
      </c>
      <c r="Q203" s="185">
        <f>IF(ISNA(VLOOKUP(B203,環保局統計食安化學藥品113種!$F$2:$F$100,1,0)),0,VLOOKUP(B203,環保局統計食安化學藥品113種!$F$2:$F$100,1,0))</f>
        <v>0</v>
      </c>
      <c r="R203" s="185" t="e">
        <f>VLOOKUP(篩選器!A203,環化局調查36種化學品!$B$2:$B$37,1,0)</f>
        <v>#N/A</v>
      </c>
      <c r="S203" s="186">
        <f>IF(ISNA(VLOOKUP(B203,環化局調查36種化學品!$D$2:$D$37,1,0)),0,VLOOKUP(B203,環化局調查36種化學品!$D$2:$D$37,1,0))</f>
        <v>0</v>
      </c>
      <c r="T203" s="185" t="e">
        <f>VLOOKUP(篩選器!A203,環化局調查36種化學品!$B$2:$B$37,1,0)</f>
        <v>#N/A</v>
      </c>
      <c r="U203" s="186">
        <f>IF(ISNA(VLOOKUP(B203,禁止用於食品及飼料!$F$2:$F$16,1,0)),0,VLOOKUP(B203,禁止用於食品及飼料!$F$2:$F$16,1,0))</f>
        <v>0</v>
      </c>
    </row>
    <row r="204" spans="1:21" ht="17.25" thickBot="1">
      <c r="A204" s="184">
        <f>化學品清單!A204</f>
        <v>0</v>
      </c>
      <c r="B204" s="107">
        <f>化學品清單!B204</f>
        <v>0</v>
      </c>
      <c r="C204" s="107">
        <f>化學品清單!C204</f>
        <v>0</v>
      </c>
      <c r="D204" s="107">
        <f>化學品清單!D204</f>
        <v>0</v>
      </c>
      <c r="E204" s="107"/>
      <c r="F204" s="272" t="e">
        <f>VLOOKUP(A204,毒化物清單!$C$3:$C$359,1,FALSE)</f>
        <v>#N/A</v>
      </c>
      <c r="G204" s="272">
        <f>IF(ISNA(VLOOKUP(B204,毒化物清單!$F$3:$F$359,1,0)),0,VLOOKUP(B204,毒化物清單!$F$3:$F$359,1,0))</f>
        <v>0</v>
      </c>
      <c r="H204" s="185" t="e">
        <f>VLOOKUP(A204,先驅化學品清單!$M$2:$M$19,1,0)</f>
        <v>#N/A</v>
      </c>
      <c r="I204" s="185">
        <f>IF(ISNA(VLOOKUP(B204,先驅化學品清單!$K$2:$K$19,1,0)),0,(VLOOKUP(B204,先驅化學品清單!$K$2:$K$19,1,0)))</f>
        <v>0</v>
      </c>
      <c r="J204" s="185" t="e">
        <f>VLOOKUP(A204,特定化學物質!$C$3:$C$84,1,0)</f>
        <v>#N/A</v>
      </c>
      <c r="K204" s="185">
        <f>IF(ISNA(VLOOKUP(B204,特定化學物質!$D$3:$D$84,1,0)),0,VLOOKUP(B204,特定化學物質!$D$3:$D$84,1,0))</f>
        <v>0</v>
      </c>
      <c r="L204" s="185" t="e">
        <f>VLOOKUP(A204,優先化學品全部清單!$B$2:$B$602,1,0)</f>
        <v>#N/A</v>
      </c>
      <c r="M204" s="185">
        <f>IF(ISNA(VLOOKUP(B204,優先化學品全部清單!$C$2:$C$602,1,0)),0,VLOOKUP(B204,優先化學品全部清單!$C$2:$C$602,1,0))</f>
        <v>0</v>
      </c>
      <c r="N204" s="185" t="e">
        <f>VLOOKUP(A204,有機溶劑化學品!$C$3:$C$59,1,0)</f>
        <v>#N/A</v>
      </c>
      <c r="O204" s="185">
        <f>IF(ISNA(VLOOKUP(B204,有機溶劑化學品!$D$4:$D$59,1,0)),0,VLOOKUP(B204,有機溶劑化學品!$D$4:$D$59,1,0))</f>
        <v>0</v>
      </c>
      <c r="P204" s="185" t="e">
        <f>VLOOKUP(篩選器!A204,環保局統計食安化學藥品113種!$D$2:$D$100,1,0)</f>
        <v>#N/A</v>
      </c>
      <c r="Q204" s="185">
        <f>IF(ISNA(VLOOKUP(B204,環保局統計食安化學藥品113種!$F$2:$F$100,1,0)),0,VLOOKUP(B204,環保局統計食安化學藥品113種!$F$2:$F$100,1,0))</f>
        <v>0</v>
      </c>
      <c r="R204" s="185" t="e">
        <f>VLOOKUP(篩選器!A204,環化局調查36種化學品!$B$2:$B$37,1,0)</f>
        <v>#N/A</v>
      </c>
      <c r="S204" s="186">
        <f>IF(ISNA(VLOOKUP(B204,環化局調查36種化學品!$D$2:$D$37,1,0)),0,VLOOKUP(B204,環化局調查36種化學品!$D$2:$D$37,1,0))</f>
        <v>0</v>
      </c>
      <c r="T204" s="185" t="e">
        <f>VLOOKUP(篩選器!A204,環化局調查36種化學品!$B$2:$B$37,1,0)</f>
        <v>#N/A</v>
      </c>
      <c r="U204" s="186">
        <f>IF(ISNA(VLOOKUP(B204,禁止用於食品及飼料!$F$2:$F$16,1,0)),0,VLOOKUP(B204,禁止用於食品及飼料!$F$2:$F$16,1,0))</f>
        <v>0</v>
      </c>
    </row>
    <row r="205" spans="1:21" ht="17.25" thickBot="1">
      <c r="A205" s="184">
        <f>化學品清單!A205</f>
        <v>0</v>
      </c>
      <c r="B205" s="107">
        <f>化學品清單!B205</f>
        <v>0</v>
      </c>
      <c r="C205" s="107">
        <f>化學品清單!C205</f>
        <v>0</v>
      </c>
      <c r="D205" s="107">
        <f>化學品清單!D205</f>
        <v>0</v>
      </c>
      <c r="E205" s="107"/>
      <c r="F205" s="272" t="e">
        <f>VLOOKUP(A205,毒化物清單!$C$3:$C$359,1,FALSE)</f>
        <v>#N/A</v>
      </c>
      <c r="G205" s="272">
        <f>IF(ISNA(VLOOKUP(B205,毒化物清單!$F$3:$F$359,1,0)),0,VLOOKUP(B205,毒化物清單!$F$3:$F$359,1,0))</f>
        <v>0</v>
      </c>
      <c r="H205" s="185" t="e">
        <f>VLOOKUP(A205,先驅化學品清單!$M$2:$M$19,1,0)</f>
        <v>#N/A</v>
      </c>
      <c r="I205" s="185">
        <f>IF(ISNA(VLOOKUP(B205,先驅化學品清單!$K$2:$K$19,1,0)),0,(VLOOKUP(B205,先驅化學品清單!$K$2:$K$19,1,0)))</f>
        <v>0</v>
      </c>
      <c r="J205" s="185" t="e">
        <f>VLOOKUP(A205,特定化學物質!$C$3:$C$84,1,0)</f>
        <v>#N/A</v>
      </c>
      <c r="K205" s="185">
        <f>IF(ISNA(VLOOKUP(B205,特定化學物質!$D$3:$D$84,1,0)),0,VLOOKUP(B205,特定化學物質!$D$3:$D$84,1,0))</f>
        <v>0</v>
      </c>
      <c r="L205" s="185" t="e">
        <f>VLOOKUP(A205,優先化學品全部清單!$B$2:$B$602,1,0)</f>
        <v>#N/A</v>
      </c>
      <c r="M205" s="185">
        <f>IF(ISNA(VLOOKUP(B205,優先化學品全部清單!$C$2:$C$602,1,0)),0,VLOOKUP(B205,優先化學品全部清單!$C$2:$C$602,1,0))</f>
        <v>0</v>
      </c>
      <c r="N205" s="185" t="e">
        <f>VLOOKUP(A205,有機溶劑化學品!$C$3:$C$59,1,0)</f>
        <v>#N/A</v>
      </c>
      <c r="O205" s="185">
        <f>IF(ISNA(VLOOKUP(B205,有機溶劑化學品!$D$4:$D$59,1,0)),0,VLOOKUP(B205,有機溶劑化學品!$D$4:$D$59,1,0))</f>
        <v>0</v>
      </c>
      <c r="P205" s="185" t="e">
        <f>VLOOKUP(篩選器!A205,環保局統計食安化學藥品113種!$D$2:$D$100,1,0)</f>
        <v>#N/A</v>
      </c>
      <c r="Q205" s="185">
        <f>IF(ISNA(VLOOKUP(B205,環保局統計食安化學藥品113種!$F$2:$F$100,1,0)),0,VLOOKUP(B205,環保局統計食安化學藥品113種!$F$2:$F$100,1,0))</f>
        <v>0</v>
      </c>
      <c r="R205" s="185" t="e">
        <f>VLOOKUP(篩選器!A205,環化局調查36種化學品!$B$2:$B$37,1,0)</f>
        <v>#N/A</v>
      </c>
      <c r="S205" s="186">
        <f>IF(ISNA(VLOOKUP(B205,環化局調查36種化學品!$D$2:$D$37,1,0)),0,VLOOKUP(B205,環化局調查36種化學品!$D$2:$D$37,1,0))</f>
        <v>0</v>
      </c>
      <c r="T205" s="185" t="e">
        <f>VLOOKUP(篩選器!A205,環化局調查36種化學品!$B$2:$B$37,1,0)</f>
        <v>#N/A</v>
      </c>
      <c r="U205" s="186">
        <f>IF(ISNA(VLOOKUP(B205,禁止用於食品及飼料!$F$2:$F$16,1,0)),0,VLOOKUP(B205,禁止用於食品及飼料!$F$2:$F$16,1,0))</f>
        <v>0</v>
      </c>
    </row>
    <row r="206" spans="1:21" ht="17.25" thickBot="1">
      <c r="A206" s="184">
        <f>化學品清單!A206</f>
        <v>0</v>
      </c>
      <c r="B206" s="107">
        <f>化學品清單!B206</f>
        <v>0</v>
      </c>
      <c r="C206" s="107">
        <f>化學品清單!C206</f>
        <v>0</v>
      </c>
      <c r="D206" s="107">
        <f>化學品清單!D206</f>
        <v>0</v>
      </c>
      <c r="E206" s="107"/>
      <c r="F206" s="272" t="e">
        <f>VLOOKUP(A206,毒化物清單!$C$3:$C$359,1,FALSE)</f>
        <v>#N/A</v>
      </c>
      <c r="G206" s="272">
        <f>IF(ISNA(VLOOKUP(B206,毒化物清單!$F$3:$F$359,1,0)),0,VLOOKUP(B206,毒化物清單!$F$3:$F$359,1,0))</f>
        <v>0</v>
      </c>
      <c r="H206" s="185" t="e">
        <f>VLOOKUP(A206,先驅化學品清單!$M$2:$M$19,1,0)</f>
        <v>#N/A</v>
      </c>
      <c r="I206" s="185">
        <f>IF(ISNA(VLOOKUP(B206,先驅化學品清單!$K$2:$K$19,1,0)),0,(VLOOKUP(B206,先驅化學品清單!$K$2:$K$19,1,0)))</f>
        <v>0</v>
      </c>
      <c r="J206" s="185" t="e">
        <f>VLOOKUP(A206,特定化學物質!$C$3:$C$84,1,0)</f>
        <v>#N/A</v>
      </c>
      <c r="K206" s="185">
        <f>IF(ISNA(VLOOKUP(B206,特定化學物質!$D$3:$D$84,1,0)),0,VLOOKUP(B206,特定化學物質!$D$3:$D$84,1,0))</f>
        <v>0</v>
      </c>
      <c r="L206" s="185" t="e">
        <f>VLOOKUP(A206,優先化學品全部清單!$B$2:$B$602,1,0)</f>
        <v>#N/A</v>
      </c>
      <c r="M206" s="185">
        <f>IF(ISNA(VLOOKUP(B206,優先化學品全部清單!$C$2:$C$602,1,0)),0,VLOOKUP(B206,優先化學品全部清單!$C$2:$C$602,1,0))</f>
        <v>0</v>
      </c>
      <c r="N206" s="185" t="e">
        <f>VLOOKUP(A206,有機溶劑化學品!$C$3:$C$59,1,0)</f>
        <v>#N/A</v>
      </c>
      <c r="O206" s="185">
        <f>IF(ISNA(VLOOKUP(B206,有機溶劑化學品!$D$4:$D$59,1,0)),0,VLOOKUP(B206,有機溶劑化學品!$D$4:$D$59,1,0))</f>
        <v>0</v>
      </c>
      <c r="P206" s="185" t="e">
        <f>VLOOKUP(篩選器!A206,環保局統計食安化學藥品113種!$D$2:$D$100,1,0)</f>
        <v>#N/A</v>
      </c>
      <c r="Q206" s="185">
        <f>IF(ISNA(VLOOKUP(B206,環保局統計食安化學藥品113種!$F$2:$F$100,1,0)),0,VLOOKUP(B206,環保局統計食安化學藥品113種!$F$2:$F$100,1,0))</f>
        <v>0</v>
      </c>
      <c r="R206" s="185" t="e">
        <f>VLOOKUP(篩選器!A206,環化局調查36種化學品!$B$2:$B$37,1,0)</f>
        <v>#N/A</v>
      </c>
      <c r="S206" s="186">
        <f>IF(ISNA(VLOOKUP(B206,環化局調查36種化學品!$D$2:$D$37,1,0)),0,VLOOKUP(B206,環化局調查36種化學品!$D$2:$D$37,1,0))</f>
        <v>0</v>
      </c>
      <c r="T206" s="185" t="e">
        <f>VLOOKUP(篩選器!A206,環化局調查36種化學品!$B$2:$B$37,1,0)</f>
        <v>#N/A</v>
      </c>
      <c r="U206" s="186">
        <f>IF(ISNA(VLOOKUP(B206,禁止用於食品及飼料!$F$2:$F$16,1,0)),0,VLOOKUP(B206,禁止用於食品及飼料!$F$2:$F$16,1,0))</f>
        <v>0</v>
      </c>
    </row>
    <row r="207" spans="1:21" ht="17.25" thickBot="1">
      <c r="A207" s="184">
        <f>化學品清單!A207</f>
        <v>0</v>
      </c>
      <c r="B207" s="107">
        <f>化學品清單!B207</f>
        <v>0</v>
      </c>
      <c r="C207" s="107">
        <f>化學品清單!C207</f>
        <v>0</v>
      </c>
      <c r="D207" s="107">
        <f>化學品清單!D207</f>
        <v>0</v>
      </c>
      <c r="E207" s="107"/>
      <c r="F207" s="272" t="e">
        <f>VLOOKUP(A207,毒化物清單!$C$3:$C$359,1,FALSE)</f>
        <v>#N/A</v>
      </c>
      <c r="G207" s="272">
        <f>IF(ISNA(VLOOKUP(B207,毒化物清單!$F$3:$F$359,1,0)),0,VLOOKUP(B207,毒化物清單!$F$3:$F$359,1,0))</f>
        <v>0</v>
      </c>
      <c r="H207" s="185" t="e">
        <f>VLOOKUP(A207,先驅化學品清單!$M$2:$M$19,1,0)</f>
        <v>#N/A</v>
      </c>
      <c r="I207" s="185">
        <f>IF(ISNA(VLOOKUP(B207,先驅化學品清單!$K$2:$K$19,1,0)),0,(VLOOKUP(B207,先驅化學品清單!$K$2:$K$19,1,0)))</f>
        <v>0</v>
      </c>
      <c r="J207" s="185" t="e">
        <f>VLOOKUP(A207,特定化學物質!$C$3:$C$84,1,0)</f>
        <v>#N/A</v>
      </c>
      <c r="K207" s="185">
        <f>IF(ISNA(VLOOKUP(B207,特定化學物質!$D$3:$D$84,1,0)),0,VLOOKUP(B207,特定化學物質!$D$3:$D$84,1,0))</f>
        <v>0</v>
      </c>
      <c r="L207" s="185" t="e">
        <f>VLOOKUP(A207,優先化學品全部清單!$B$2:$B$602,1,0)</f>
        <v>#N/A</v>
      </c>
      <c r="M207" s="185">
        <f>IF(ISNA(VLOOKUP(B207,優先化學品全部清單!$C$2:$C$602,1,0)),0,VLOOKUP(B207,優先化學品全部清單!$C$2:$C$602,1,0))</f>
        <v>0</v>
      </c>
      <c r="N207" s="185" t="e">
        <f>VLOOKUP(A207,有機溶劑化學品!$C$3:$C$59,1,0)</f>
        <v>#N/A</v>
      </c>
      <c r="O207" s="185">
        <f>IF(ISNA(VLOOKUP(B207,有機溶劑化學品!$D$4:$D$59,1,0)),0,VLOOKUP(B207,有機溶劑化學品!$D$4:$D$59,1,0))</f>
        <v>0</v>
      </c>
      <c r="P207" s="185" t="e">
        <f>VLOOKUP(篩選器!A207,環保局統計食安化學藥品113種!$D$2:$D$100,1,0)</f>
        <v>#N/A</v>
      </c>
      <c r="Q207" s="185">
        <f>IF(ISNA(VLOOKUP(B207,環保局統計食安化學藥品113種!$F$2:$F$100,1,0)),0,VLOOKUP(B207,環保局統計食安化學藥品113種!$F$2:$F$100,1,0))</f>
        <v>0</v>
      </c>
      <c r="R207" s="185" t="e">
        <f>VLOOKUP(篩選器!A207,環化局調查36種化學品!$B$2:$B$37,1,0)</f>
        <v>#N/A</v>
      </c>
      <c r="S207" s="186">
        <f>IF(ISNA(VLOOKUP(B207,環化局調查36種化學品!$D$2:$D$37,1,0)),0,VLOOKUP(B207,環化局調查36種化學品!$D$2:$D$37,1,0))</f>
        <v>0</v>
      </c>
      <c r="T207" s="185" t="e">
        <f>VLOOKUP(篩選器!A207,環化局調查36種化學品!$B$2:$B$37,1,0)</f>
        <v>#N/A</v>
      </c>
      <c r="U207" s="186">
        <f>IF(ISNA(VLOOKUP(B207,禁止用於食品及飼料!$F$2:$F$16,1,0)),0,VLOOKUP(B207,禁止用於食品及飼料!$F$2:$F$16,1,0))</f>
        <v>0</v>
      </c>
    </row>
    <row r="208" spans="1:21" ht="17.25" thickBot="1">
      <c r="A208" s="184">
        <f>化學品清單!A208</f>
        <v>0</v>
      </c>
      <c r="B208" s="107">
        <f>化學品清單!B208</f>
        <v>0</v>
      </c>
      <c r="C208" s="107">
        <f>化學品清單!C208</f>
        <v>0</v>
      </c>
      <c r="D208" s="107">
        <f>化學品清單!D208</f>
        <v>0</v>
      </c>
      <c r="E208" s="107"/>
      <c r="F208" s="272" t="e">
        <f>VLOOKUP(A208,毒化物清單!$C$3:$C$359,1,FALSE)</f>
        <v>#N/A</v>
      </c>
      <c r="G208" s="272">
        <f>IF(ISNA(VLOOKUP(B208,毒化物清單!$F$3:$F$359,1,0)),0,VLOOKUP(B208,毒化物清單!$F$3:$F$359,1,0))</f>
        <v>0</v>
      </c>
      <c r="H208" s="185" t="e">
        <f>VLOOKUP(A208,先驅化學品清單!$M$2:$M$19,1,0)</f>
        <v>#N/A</v>
      </c>
      <c r="I208" s="185">
        <f>IF(ISNA(VLOOKUP(B208,先驅化學品清單!$K$2:$K$19,1,0)),0,(VLOOKUP(B208,先驅化學品清單!$K$2:$K$19,1,0)))</f>
        <v>0</v>
      </c>
      <c r="J208" s="185" t="e">
        <f>VLOOKUP(A208,特定化學物質!$C$3:$C$84,1,0)</f>
        <v>#N/A</v>
      </c>
      <c r="K208" s="185">
        <f>IF(ISNA(VLOOKUP(B208,特定化學物質!$D$3:$D$84,1,0)),0,VLOOKUP(B208,特定化學物質!$D$3:$D$84,1,0))</f>
        <v>0</v>
      </c>
      <c r="L208" s="185" t="e">
        <f>VLOOKUP(A208,優先化學品全部清單!$B$2:$B$602,1,0)</f>
        <v>#N/A</v>
      </c>
      <c r="M208" s="185">
        <f>IF(ISNA(VLOOKUP(B208,優先化學品全部清單!$C$2:$C$602,1,0)),0,VLOOKUP(B208,優先化學品全部清單!$C$2:$C$602,1,0))</f>
        <v>0</v>
      </c>
      <c r="N208" s="185" t="e">
        <f>VLOOKUP(A208,有機溶劑化學品!$C$3:$C$59,1,0)</f>
        <v>#N/A</v>
      </c>
      <c r="O208" s="185">
        <f>IF(ISNA(VLOOKUP(B208,有機溶劑化學品!$D$4:$D$59,1,0)),0,VLOOKUP(B208,有機溶劑化學品!$D$4:$D$59,1,0))</f>
        <v>0</v>
      </c>
      <c r="P208" s="185" t="e">
        <f>VLOOKUP(篩選器!A208,環保局統計食安化學藥品113種!$D$2:$D$100,1,0)</f>
        <v>#N/A</v>
      </c>
      <c r="Q208" s="185">
        <f>IF(ISNA(VLOOKUP(B208,環保局統計食安化學藥品113種!$F$2:$F$100,1,0)),0,VLOOKUP(B208,環保局統計食安化學藥品113種!$F$2:$F$100,1,0))</f>
        <v>0</v>
      </c>
      <c r="R208" s="185" t="e">
        <f>VLOOKUP(篩選器!A208,環化局調查36種化學品!$B$2:$B$37,1,0)</f>
        <v>#N/A</v>
      </c>
      <c r="S208" s="186">
        <f>IF(ISNA(VLOOKUP(B208,環化局調查36種化學品!$D$2:$D$37,1,0)),0,VLOOKUP(B208,環化局調查36種化學品!$D$2:$D$37,1,0))</f>
        <v>0</v>
      </c>
      <c r="T208" s="185" t="e">
        <f>VLOOKUP(篩選器!A208,環化局調查36種化學品!$B$2:$B$37,1,0)</f>
        <v>#N/A</v>
      </c>
      <c r="U208" s="186">
        <f>IF(ISNA(VLOOKUP(B208,禁止用於食品及飼料!$F$2:$F$16,1,0)),0,VLOOKUP(B208,禁止用於食品及飼料!$F$2:$F$16,1,0))</f>
        <v>0</v>
      </c>
    </row>
    <row r="209" spans="1:21" ht="17.25" thickBot="1">
      <c r="A209" s="184">
        <f>化學品清單!A209</f>
        <v>0</v>
      </c>
      <c r="B209" s="107">
        <f>化學品清單!B209</f>
        <v>0</v>
      </c>
      <c r="C209" s="107">
        <f>化學品清單!C209</f>
        <v>0</v>
      </c>
      <c r="D209" s="107">
        <f>化學品清單!D209</f>
        <v>0</v>
      </c>
      <c r="E209" s="107"/>
      <c r="F209" s="272" t="e">
        <f>VLOOKUP(A209,毒化物清單!$C$3:$C$359,1,FALSE)</f>
        <v>#N/A</v>
      </c>
      <c r="G209" s="272">
        <f>IF(ISNA(VLOOKUP(B209,毒化物清單!$F$3:$F$359,1,0)),0,VLOOKUP(B209,毒化物清單!$F$3:$F$359,1,0))</f>
        <v>0</v>
      </c>
      <c r="H209" s="185" t="e">
        <f>VLOOKUP(A209,先驅化學品清單!$M$2:$M$19,1,0)</f>
        <v>#N/A</v>
      </c>
      <c r="I209" s="185">
        <f>IF(ISNA(VLOOKUP(B209,先驅化學品清單!$K$2:$K$19,1,0)),0,(VLOOKUP(B209,先驅化學品清單!$K$2:$K$19,1,0)))</f>
        <v>0</v>
      </c>
      <c r="J209" s="185" t="e">
        <f>VLOOKUP(A209,特定化學物質!$C$3:$C$84,1,0)</f>
        <v>#N/A</v>
      </c>
      <c r="K209" s="185">
        <f>IF(ISNA(VLOOKUP(B209,特定化學物質!$D$3:$D$84,1,0)),0,VLOOKUP(B209,特定化學物質!$D$3:$D$84,1,0))</f>
        <v>0</v>
      </c>
      <c r="L209" s="185" t="e">
        <f>VLOOKUP(A209,優先化學品全部清單!$B$2:$B$602,1,0)</f>
        <v>#N/A</v>
      </c>
      <c r="M209" s="185">
        <f>IF(ISNA(VLOOKUP(B209,優先化學品全部清單!$C$2:$C$602,1,0)),0,VLOOKUP(B209,優先化學品全部清單!$C$2:$C$602,1,0))</f>
        <v>0</v>
      </c>
      <c r="N209" s="185" t="e">
        <f>VLOOKUP(A209,有機溶劑化學品!$C$3:$C$59,1,0)</f>
        <v>#N/A</v>
      </c>
      <c r="O209" s="185">
        <f>IF(ISNA(VLOOKUP(B209,有機溶劑化學品!$D$4:$D$59,1,0)),0,VLOOKUP(B209,有機溶劑化學品!$D$4:$D$59,1,0))</f>
        <v>0</v>
      </c>
      <c r="P209" s="185" t="e">
        <f>VLOOKUP(篩選器!A209,環保局統計食安化學藥品113種!$D$2:$D$100,1,0)</f>
        <v>#N/A</v>
      </c>
      <c r="Q209" s="185">
        <f>IF(ISNA(VLOOKUP(B209,環保局統計食安化學藥品113種!$F$2:$F$100,1,0)),0,VLOOKUP(B209,環保局統計食安化學藥品113種!$F$2:$F$100,1,0))</f>
        <v>0</v>
      </c>
      <c r="R209" s="185" t="e">
        <f>VLOOKUP(篩選器!A209,環化局調查36種化學品!$B$2:$B$37,1,0)</f>
        <v>#N/A</v>
      </c>
      <c r="S209" s="186">
        <f>IF(ISNA(VLOOKUP(B209,環化局調查36種化學品!$D$2:$D$37,1,0)),0,VLOOKUP(B209,環化局調查36種化學品!$D$2:$D$37,1,0))</f>
        <v>0</v>
      </c>
      <c r="T209" s="185" t="e">
        <f>VLOOKUP(篩選器!A209,環化局調查36種化學品!$B$2:$B$37,1,0)</f>
        <v>#N/A</v>
      </c>
      <c r="U209" s="186">
        <f>IF(ISNA(VLOOKUP(B209,禁止用於食品及飼料!$F$2:$F$16,1,0)),0,VLOOKUP(B209,禁止用於食品及飼料!$F$2:$F$16,1,0))</f>
        <v>0</v>
      </c>
    </row>
    <row r="210" spans="1:21" ht="17.25" thickBot="1">
      <c r="A210" s="184">
        <f>化學品清單!A210</f>
        <v>0</v>
      </c>
      <c r="B210" s="107">
        <f>化學品清單!B210</f>
        <v>0</v>
      </c>
      <c r="C210" s="107">
        <f>化學品清單!C210</f>
        <v>0</v>
      </c>
      <c r="D210" s="107">
        <f>化學品清單!D210</f>
        <v>0</v>
      </c>
      <c r="E210" s="107"/>
      <c r="F210" s="272" t="e">
        <f>VLOOKUP(A210,毒化物清單!$C$3:$C$359,1,FALSE)</f>
        <v>#N/A</v>
      </c>
      <c r="G210" s="272">
        <f>IF(ISNA(VLOOKUP(B210,毒化物清單!$F$3:$F$359,1,0)),0,VLOOKUP(B210,毒化物清單!$F$3:$F$359,1,0))</f>
        <v>0</v>
      </c>
      <c r="H210" s="185" t="e">
        <f>VLOOKUP(A210,先驅化學品清單!$M$2:$M$19,1,0)</f>
        <v>#N/A</v>
      </c>
      <c r="I210" s="185">
        <f>IF(ISNA(VLOOKUP(B210,先驅化學品清單!$K$2:$K$19,1,0)),0,(VLOOKUP(B210,先驅化學品清單!$K$2:$K$19,1,0)))</f>
        <v>0</v>
      </c>
      <c r="J210" s="185" t="e">
        <f>VLOOKUP(A210,特定化學物質!$C$3:$C$84,1,0)</f>
        <v>#N/A</v>
      </c>
      <c r="K210" s="185">
        <f>IF(ISNA(VLOOKUP(B210,特定化學物質!$D$3:$D$84,1,0)),0,VLOOKUP(B210,特定化學物質!$D$3:$D$84,1,0))</f>
        <v>0</v>
      </c>
      <c r="L210" s="185" t="e">
        <f>VLOOKUP(A210,優先化學品全部清單!$B$2:$B$602,1,0)</f>
        <v>#N/A</v>
      </c>
      <c r="M210" s="185">
        <f>IF(ISNA(VLOOKUP(B210,優先化學品全部清單!$C$2:$C$602,1,0)),0,VLOOKUP(B210,優先化學品全部清單!$C$2:$C$602,1,0))</f>
        <v>0</v>
      </c>
      <c r="N210" s="185" t="e">
        <f>VLOOKUP(A210,有機溶劑化學品!$C$3:$C$59,1,0)</f>
        <v>#N/A</v>
      </c>
      <c r="O210" s="185">
        <f>IF(ISNA(VLOOKUP(B210,有機溶劑化學品!$D$4:$D$59,1,0)),0,VLOOKUP(B210,有機溶劑化學品!$D$4:$D$59,1,0))</f>
        <v>0</v>
      </c>
      <c r="P210" s="185" t="e">
        <f>VLOOKUP(篩選器!A210,環保局統計食安化學藥品113種!$D$2:$D$100,1,0)</f>
        <v>#N/A</v>
      </c>
      <c r="Q210" s="185">
        <f>IF(ISNA(VLOOKUP(B210,環保局統計食安化學藥品113種!$F$2:$F$100,1,0)),0,VLOOKUP(B210,環保局統計食安化學藥品113種!$F$2:$F$100,1,0))</f>
        <v>0</v>
      </c>
      <c r="R210" s="185" t="e">
        <f>VLOOKUP(篩選器!A210,環化局調查36種化學品!$B$2:$B$37,1,0)</f>
        <v>#N/A</v>
      </c>
      <c r="S210" s="186">
        <f>IF(ISNA(VLOOKUP(B210,環化局調查36種化學品!$D$2:$D$37,1,0)),0,VLOOKUP(B210,環化局調查36種化學品!$D$2:$D$37,1,0))</f>
        <v>0</v>
      </c>
      <c r="T210" s="185" t="e">
        <f>VLOOKUP(篩選器!A210,環化局調查36種化學品!$B$2:$B$37,1,0)</f>
        <v>#N/A</v>
      </c>
      <c r="U210" s="186">
        <f>IF(ISNA(VLOOKUP(B210,禁止用於食品及飼料!$F$2:$F$16,1,0)),0,VLOOKUP(B210,禁止用於食品及飼料!$F$2:$F$16,1,0))</f>
        <v>0</v>
      </c>
    </row>
    <row r="211" spans="1:21" ht="17.25" thickBot="1">
      <c r="A211" s="184">
        <f>化學品清單!A211</f>
        <v>0</v>
      </c>
      <c r="B211" s="107">
        <f>化學品清單!B211</f>
        <v>0</v>
      </c>
      <c r="C211" s="107">
        <f>化學品清單!C211</f>
        <v>0</v>
      </c>
      <c r="D211" s="107">
        <f>化學品清單!D211</f>
        <v>0</v>
      </c>
      <c r="E211" s="107"/>
      <c r="F211" s="272" t="e">
        <f>VLOOKUP(A211,毒化物清單!$C$3:$C$359,1,FALSE)</f>
        <v>#N/A</v>
      </c>
      <c r="G211" s="272">
        <f>IF(ISNA(VLOOKUP(B211,毒化物清單!$F$3:$F$359,1,0)),0,VLOOKUP(B211,毒化物清單!$F$3:$F$359,1,0))</f>
        <v>0</v>
      </c>
      <c r="H211" s="185" t="e">
        <f>VLOOKUP(A211,先驅化學品清單!$M$2:$M$19,1,0)</f>
        <v>#N/A</v>
      </c>
      <c r="I211" s="185">
        <f>IF(ISNA(VLOOKUP(B211,先驅化學品清單!$K$2:$K$19,1,0)),0,(VLOOKUP(B211,先驅化學品清單!$K$2:$K$19,1,0)))</f>
        <v>0</v>
      </c>
      <c r="J211" s="185" t="e">
        <f>VLOOKUP(A211,特定化學物質!$C$3:$C$84,1,0)</f>
        <v>#N/A</v>
      </c>
      <c r="K211" s="185">
        <f>IF(ISNA(VLOOKUP(B211,特定化學物質!$D$3:$D$84,1,0)),0,VLOOKUP(B211,特定化學物質!$D$3:$D$84,1,0))</f>
        <v>0</v>
      </c>
      <c r="L211" s="185" t="e">
        <f>VLOOKUP(A211,優先化學品全部清單!$B$2:$B$602,1,0)</f>
        <v>#N/A</v>
      </c>
      <c r="M211" s="185">
        <f>IF(ISNA(VLOOKUP(B211,優先化學品全部清單!$C$2:$C$602,1,0)),0,VLOOKUP(B211,優先化學品全部清單!$C$2:$C$602,1,0))</f>
        <v>0</v>
      </c>
      <c r="N211" s="185" t="e">
        <f>VLOOKUP(A211,有機溶劑化學品!$C$3:$C$59,1,0)</f>
        <v>#N/A</v>
      </c>
      <c r="O211" s="185">
        <f>IF(ISNA(VLOOKUP(B211,有機溶劑化學品!$D$4:$D$59,1,0)),0,VLOOKUP(B211,有機溶劑化學品!$D$4:$D$59,1,0))</f>
        <v>0</v>
      </c>
      <c r="P211" s="185" t="e">
        <f>VLOOKUP(篩選器!A211,環保局統計食安化學藥品113種!$D$2:$D$100,1,0)</f>
        <v>#N/A</v>
      </c>
      <c r="Q211" s="185">
        <f>IF(ISNA(VLOOKUP(B211,環保局統計食安化學藥品113種!$F$2:$F$100,1,0)),0,VLOOKUP(B211,環保局統計食安化學藥品113種!$F$2:$F$100,1,0))</f>
        <v>0</v>
      </c>
      <c r="R211" s="185" t="e">
        <f>VLOOKUP(篩選器!A211,環化局調查36種化學品!$B$2:$B$37,1,0)</f>
        <v>#N/A</v>
      </c>
      <c r="S211" s="186">
        <f>IF(ISNA(VLOOKUP(B211,環化局調查36種化學品!$D$2:$D$37,1,0)),0,VLOOKUP(B211,環化局調查36種化學品!$D$2:$D$37,1,0))</f>
        <v>0</v>
      </c>
      <c r="T211" s="185" t="e">
        <f>VLOOKUP(篩選器!A211,環化局調查36種化學品!$B$2:$B$37,1,0)</f>
        <v>#N/A</v>
      </c>
      <c r="U211" s="186">
        <f>IF(ISNA(VLOOKUP(B211,禁止用於食品及飼料!$F$2:$F$16,1,0)),0,VLOOKUP(B211,禁止用於食品及飼料!$F$2:$F$16,1,0))</f>
        <v>0</v>
      </c>
    </row>
    <row r="212" spans="1:21" ht="17.25" thickBot="1">
      <c r="A212" s="184">
        <f>化學品清單!A212</f>
        <v>0</v>
      </c>
      <c r="B212" s="107">
        <f>化學品清單!B212</f>
        <v>0</v>
      </c>
      <c r="C212" s="107">
        <f>化學品清單!C212</f>
        <v>0</v>
      </c>
      <c r="D212" s="107">
        <f>化學品清單!D212</f>
        <v>0</v>
      </c>
      <c r="E212" s="107"/>
      <c r="F212" s="272" t="e">
        <f>VLOOKUP(A212,毒化物清單!$C$3:$C$359,1,FALSE)</f>
        <v>#N/A</v>
      </c>
      <c r="G212" s="272">
        <f>IF(ISNA(VLOOKUP(B212,毒化物清單!$F$3:$F$359,1,0)),0,VLOOKUP(B212,毒化物清單!$F$3:$F$359,1,0))</f>
        <v>0</v>
      </c>
      <c r="H212" s="185" t="e">
        <f>VLOOKUP(A212,先驅化學品清單!$M$2:$M$19,1,0)</f>
        <v>#N/A</v>
      </c>
      <c r="I212" s="185">
        <f>IF(ISNA(VLOOKUP(B212,先驅化學品清單!$K$2:$K$19,1,0)),0,(VLOOKUP(B212,先驅化學品清單!$K$2:$K$19,1,0)))</f>
        <v>0</v>
      </c>
      <c r="J212" s="185" t="e">
        <f>VLOOKUP(A212,特定化學物質!$C$3:$C$84,1,0)</f>
        <v>#N/A</v>
      </c>
      <c r="K212" s="185">
        <f>IF(ISNA(VLOOKUP(B212,特定化學物質!$D$3:$D$84,1,0)),0,VLOOKUP(B212,特定化學物質!$D$3:$D$84,1,0))</f>
        <v>0</v>
      </c>
      <c r="L212" s="185" t="e">
        <f>VLOOKUP(A212,優先化學品全部清單!$B$2:$B$602,1,0)</f>
        <v>#N/A</v>
      </c>
      <c r="M212" s="185">
        <f>IF(ISNA(VLOOKUP(B212,優先化學品全部清單!$C$2:$C$602,1,0)),0,VLOOKUP(B212,優先化學品全部清單!$C$2:$C$602,1,0))</f>
        <v>0</v>
      </c>
      <c r="N212" s="185" t="e">
        <f>VLOOKUP(A212,有機溶劑化學品!$C$3:$C$59,1,0)</f>
        <v>#N/A</v>
      </c>
      <c r="O212" s="185">
        <f>IF(ISNA(VLOOKUP(B212,有機溶劑化學品!$D$4:$D$59,1,0)),0,VLOOKUP(B212,有機溶劑化學品!$D$4:$D$59,1,0))</f>
        <v>0</v>
      </c>
      <c r="P212" s="185" t="e">
        <f>VLOOKUP(篩選器!A212,環保局統計食安化學藥品113種!$D$2:$D$100,1,0)</f>
        <v>#N/A</v>
      </c>
      <c r="Q212" s="185">
        <f>IF(ISNA(VLOOKUP(B212,環保局統計食安化學藥品113種!$F$2:$F$100,1,0)),0,VLOOKUP(B212,環保局統計食安化學藥品113種!$F$2:$F$100,1,0))</f>
        <v>0</v>
      </c>
      <c r="R212" s="185" t="e">
        <f>VLOOKUP(篩選器!A212,環化局調查36種化學品!$B$2:$B$37,1,0)</f>
        <v>#N/A</v>
      </c>
      <c r="S212" s="186">
        <f>IF(ISNA(VLOOKUP(B212,環化局調查36種化學品!$D$2:$D$37,1,0)),0,VLOOKUP(B212,環化局調查36種化學品!$D$2:$D$37,1,0))</f>
        <v>0</v>
      </c>
      <c r="T212" s="185" t="e">
        <f>VLOOKUP(篩選器!A212,環化局調查36種化學品!$B$2:$B$37,1,0)</f>
        <v>#N/A</v>
      </c>
      <c r="U212" s="186">
        <f>IF(ISNA(VLOOKUP(B212,禁止用於食品及飼料!$F$2:$F$16,1,0)),0,VLOOKUP(B212,禁止用於食品及飼料!$F$2:$F$16,1,0))</f>
        <v>0</v>
      </c>
    </row>
    <row r="213" spans="1:21" ht="17.25" thickBot="1">
      <c r="A213" s="184">
        <f>化學品清單!A213</f>
        <v>0</v>
      </c>
      <c r="B213" s="107">
        <f>化學品清單!B213</f>
        <v>0</v>
      </c>
      <c r="C213" s="107">
        <f>化學品清單!C213</f>
        <v>0</v>
      </c>
      <c r="D213" s="107">
        <f>化學品清單!D213</f>
        <v>0</v>
      </c>
      <c r="E213" s="107"/>
      <c r="F213" s="272" t="e">
        <f>VLOOKUP(A213,毒化物清單!$C$3:$C$359,1,FALSE)</f>
        <v>#N/A</v>
      </c>
      <c r="G213" s="272">
        <f>IF(ISNA(VLOOKUP(B213,毒化物清單!$F$3:$F$359,1,0)),0,VLOOKUP(B213,毒化物清單!$F$3:$F$359,1,0))</f>
        <v>0</v>
      </c>
      <c r="H213" s="185" t="e">
        <f>VLOOKUP(A213,先驅化學品清單!$M$2:$M$19,1,0)</f>
        <v>#N/A</v>
      </c>
      <c r="I213" s="185">
        <f>IF(ISNA(VLOOKUP(B213,先驅化學品清單!$K$2:$K$19,1,0)),0,(VLOOKUP(B213,先驅化學品清單!$K$2:$K$19,1,0)))</f>
        <v>0</v>
      </c>
      <c r="J213" s="185" t="e">
        <f>VLOOKUP(A213,特定化學物質!$C$3:$C$84,1,0)</f>
        <v>#N/A</v>
      </c>
      <c r="K213" s="185">
        <f>IF(ISNA(VLOOKUP(B213,特定化學物質!$D$3:$D$84,1,0)),0,VLOOKUP(B213,特定化學物質!$D$3:$D$84,1,0))</f>
        <v>0</v>
      </c>
      <c r="L213" s="185" t="e">
        <f>VLOOKUP(A213,優先化學品全部清單!$B$2:$B$602,1,0)</f>
        <v>#N/A</v>
      </c>
      <c r="M213" s="185">
        <f>IF(ISNA(VLOOKUP(B213,優先化學品全部清單!$C$2:$C$602,1,0)),0,VLOOKUP(B213,優先化學品全部清單!$C$2:$C$602,1,0))</f>
        <v>0</v>
      </c>
      <c r="N213" s="185" t="e">
        <f>VLOOKUP(A213,有機溶劑化學品!$C$3:$C$59,1,0)</f>
        <v>#N/A</v>
      </c>
      <c r="O213" s="185">
        <f>IF(ISNA(VLOOKUP(B213,有機溶劑化學品!$D$4:$D$59,1,0)),0,VLOOKUP(B213,有機溶劑化學品!$D$4:$D$59,1,0))</f>
        <v>0</v>
      </c>
      <c r="P213" s="185" t="e">
        <f>VLOOKUP(篩選器!A213,環保局統計食安化學藥品113種!$D$2:$D$100,1,0)</f>
        <v>#N/A</v>
      </c>
      <c r="Q213" s="185">
        <f>IF(ISNA(VLOOKUP(B213,環保局統計食安化學藥品113種!$F$2:$F$100,1,0)),0,VLOOKUP(B213,環保局統計食安化學藥品113種!$F$2:$F$100,1,0))</f>
        <v>0</v>
      </c>
      <c r="R213" s="185" t="e">
        <f>VLOOKUP(篩選器!A213,環化局調查36種化學品!$B$2:$B$37,1,0)</f>
        <v>#N/A</v>
      </c>
      <c r="S213" s="186">
        <f>IF(ISNA(VLOOKUP(B213,環化局調查36種化學品!$D$2:$D$37,1,0)),0,VLOOKUP(B213,環化局調查36種化學品!$D$2:$D$37,1,0))</f>
        <v>0</v>
      </c>
      <c r="T213" s="185" t="e">
        <f>VLOOKUP(篩選器!A213,環化局調查36種化學品!$B$2:$B$37,1,0)</f>
        <v>#N/A</v>
      </c>
      <c r="U213" s="186">
        <f>IF(ISNA(VLOOKUP(B213,禁止用於食品及飼料!$F$2:$F$16,1,0)),0,VLOOKUP(B213,禁止用於食品及飼料!$F$2:$F$16,1,0))</f>
        <v>0</v>
      </c>
    </row>
    <row r="214" spans="1:21" ht="17.25" thickBot="1">
      <c r="A214" s="184">
        <f>化學品清單!A214</f>
        <v>0</v>
      </c>
      <c r="B214" s="107">
        <f>化學品清單!B214</f>
        <v>0</v>
      </c>
      <c r="C214" s="107">
        <f>化學品清單!C214</f>
        <v>0</v>
      </c>
      <c r="D214" s="107">
        <f>化學品清單!D214</f>
        <v>0</v>
      </c>
      <c r="E214" s="107"/>
      <c r="F214" s="272" t="e">
        <f>VLOOKUP(A214,毒化物清單!$C$3:$C$359,1,FALSE)</f>
        <v>#N/A</v>
      </c>
      <c r="G214" s="272">
        <f>IF(ISNA(VLOOKUP(B214,毒化物清單!$F$3:$F$359,1,0)),0,VLOOKUP(B214,毒化物清單!$F$3:$F$359,1,0))</f>
        <v>0</v>
      </c>
      <c r="H214" s="185" t="e">
        <f>VLOOKUP(A214,先驅化學品清單!$M$2:$M$19,1,0)</f>
        <v>#N/A</v>
      </c>
      <c r="I214" s="185">
        <f>IF(ISNA(VLOOKUP(B214,先驅化學品清單!$K$2:$K$19,1,0)),0,(VLOOKUP(B214,先驅化學品清單!$K$2:$K$19,1,0)))</f>
        <v>0</v>
      </c>
      <c r="J214" s="185" t="e">
        <f>VLOOKUP(A214,特定化學物質!$C$3:$C$84,1,0)</f>
        <v>#N/A</v>
      </c>
      <c r="K214" s="185">
        <f>IF(ISNA(VLOOKUP(B214,特定化學物質!$D$3:$D$84,1,0)),0,VLOOKUP(B214,特定化學物質!$D$3:$D$84,1,0))</f>
        <v>0</v>
      </c>
      <c r="L214" s="185" t="e">
        <f>VLOOKUP(A214,優先化學品全部清單!$B$2:$B$602,1,0)</f>
        <v>#N/A</v>
      </c>
      <c r="M214" s="185">
        <f>IF(ISNA(VLOOKUP(B214,優先化學品全部清單!$C$2:$C$602,1,0)),0,VLOOKUP(B214,優先化學品全部清單!$C$2:$C$602,1,0))</f>
        <v>0</v>
      </c>
      <c r="N214" s="185" t="e">
        <f>VLOOKUP(A214,有機溶劑化學品!$C$3:$C$59,1,0)</f>
        <v>#N/A</v>
      </c>
      <c r="O214" s="185">
        <f>IF(ISNA(VLOOKUP(B214,有機溶劑化學品!$D$4:$D$59,1,0)),0,VLOOKUP(B214,有機溶劑化學品!$D$4:$D$59,1,0))</f>
        <v>0</v>
      </c>
      <c r="P214" s="185" t="e">
        <f>VLOOKUP(篩選器!A214,環保局統計食安化學藥品113種!$D$2:$D$100,1,0)</f>
        <v>#N/A</v>
      </c>
      <c r="Q214" s="185">
        <f>IF(ISNA(VLOOKUP(B214,環保局統計食安化學藥品113種!$F$2:$F$100,1,0)),0,VLOOKUP(B214,環保局統計食安化學藥品113種!$F$2:$F$100,1,0))</f>
        <v>0</v>
      </c>
      <c r="R214" s="185" t="e">
        <f>VLOOKUP(篩選器!A214,環化局調查36種化學品!$B$2:$B$37,1,0)</f>
        <v>#N/A</v>
      </c>
      <c r="S214" s="186">
        <f>IF(ISNA(VLOOKUP(B214,環化局調查36種化學品!$D$2:$D$37,1,0)),0,VLOOKUP(B214,環化局調查36種化學品!$D$2:$D$37,1,0))</f>
        <v>0</v>
      </c>
      <c r="T214" s="185" t="e">
        <f>VLOOKUP(篩選器!A214,環化局調查36種化學品!$B$2:$B$37,1,0)</f>
        <v>#N/A</v>
      </c>
      <c r="U214" s="186">
        <f>IF(ISNA(VLOOKUP(B214,禁止用於食品及飼料!$F$2:$F$16,1,0)),0,VLOOKUP(B214,禁止用於食品及飼料!$F$2:$F$16,1,0))</f>
        <v>0</v>
      </c>
    </row>
    <row r="215" spans="1:21" ht="17.25" thickBot="1">
      <c r="A215" s="184">
        <f>化學品清單!A215</f>
        <v>0</v>
      </c>
      <c r="B215" s="107">
        <f>化學品清單!B215</f>
        <v>0</v>
      </c>
      <c r="C215" s="107">
        <f>化學品清單!C215</f>
        <v>0</v>
      </c>
      <c r="D215" s="107">
        <f>化學品清單!D215</f>
        <v>0</v>
      </c>
      <c r="E215" s="107"/>
      <c r="F215" s="272" t="e">
        <f>VLOOKUP(A215,毒化物清單!$C$3:$C$359,1,FALSE)</f>
        <v>#N/A</v>
      </c>
      <c r="G215" s="272">
        <f>IF(ISNA(VLOOKUP(B215,毒化物清單!$F$3:$F$359,1,0)),0,VLOOKUP(B215,毒化物清單!$F$3:$F$359,1,0))</f>
        <v>0</v>
      </c>
      <c r="H215" s="185" t="e">
        <f>VLOOKUP(A215,先驅化學品清單!$M$2:$M$19,1,0)</f>
        <v>#N/A</v>
      </c>
      <c r="I215" s="185">
        <f>IF(ISNA(VLOOKUP(B215,先驅化學品清單!$K$2:$K$19,1,0)),0,(VLOOKUP(B215,先驅化學品清單!$K$2:$K$19,1,0)))</f>
        <v>0</v>
      </c>
      <c r="J215" s="185" t="e">
        <f>VLOOKUP(A215,特定化學物質!$C$3:$C$84,1,0)</f>
        <v>#N/A</v>
      </c>
      <c r="K215" s="185">
        <f>IF(ISNA(VLOOKUP(B215,特定化學物質!$D$3:$D$84,1,0)),0,VLOOKUP(B215,特定化學物質!$D$3:$D$84,1,0))</f>
        <v>0</v>
      </c>
      <c r="L215" s="185" t="e">
        <f>VLOOKUP(A215,優先化學品全部清單!$B$2:$B$602,1,0)</f>
        <v>#N/A</v>
      </c>
      <c r="M215" s="185">
        <f>IF(ISNA(VLOOKUP(B215,優先化學品全部清單!$C$2:$C$602,1,0)),0,VLOOKUP(B215,優先化學品全部清單!$C$2:$C$602,1,0))</f>
        <v>0</v>
      </c>
      <c r="N215" s="185" t="e">
        <f>VLOOKUP(A215,有機溶劑化學品!$C$3:$C$59,1,0)</f>
        <v>#N/A</v>
      </c>
      <c r="O215" s="185">
        <f>IF(ISNA(VLOOKUP(B215,有機溶劑化學品!$D$4:$D$59,1,0)),0,VLOOKUP(B215,有機溶劑化學品!$D$4:$D$59,1,0))</f>
        <v>0</v>
      </c>
      <c r="P215" s="185" t="e">
        <f>VLOOKUP(篩選器!A215,環保局統計食安化學藥品113種!$D$2:$D$100,1,0)</f>
        <v>#N/A</v>
      </c>
      <c r="Q215" s="185">
        <f>IF(ISNA(VLOOKUP(B215,環保局統計食安化學藥品113種!$F$2:$F$100,1,0)),0,VLOOKUP(B215,環保局統計食安化學藥品113種!$F$2:$F$100,1,0))</f>
        <v>0</v>
      </c>
      <c r="R215" s="185" t="e">
        <f>VLOOKUP(篩選器!A215,環化局調查36種化學品!$B$2:$B$37,1,0)</f>
        <v>#N/A</v>
      </c>
      <c r="S215" s="186">
        <f>IF(ISNA(VLOOKUP(B215,環化局調查36種化學品!$D$2:$D$37,1,0)),0,VLOOKUP(B215,環化局調查36種化學品!$D$2:$D$37,1,0))</f>
        <v>0</v>
      </c>
      <c r="T215" s="185" t="e">
        <f>VLOOKUP(篩選器!A215,環化局調查36種化學品!$B$2:$B$37,1,0)</f>
        <v>#N/A</v>
      </c>
      <c r="U215" s="186">
        <f>IF(ISNA(VLOOKUP(B215,禁止用於食品及飼料!$F$2:$F$16,1,0)),0,VLOOKUP(B215,禁止用於食品及飼料!$F$2:$F$16,1,0))</f>
        <v>0</v>
      </c>
    </row>
    <row r="216" spans="1:21" ht="17.25" thickBot="1">
      <c r="A216" s="184">
        <f>化學品清單!A216</f>
        <v>0</v>
      </c>
      <c r="B216" s="107">
        <f>化學品清單!B216</f>
        <v>0</v>
      </c>
      <c r="C216" s="107">
        <f>化學品清單!C216</f>
        <v>0</v>
      </c>
      <c r="D216" s="107">
        <f>化學品清單!D216</f>
        <v>0</v>
      </c>
      <c r="E216" s="107"/>
      <c r="F216" s="272" t="e">
        <f>VLOOKUP(A216,毒化物清單!$C$3:$C$359,1,FALSE)</f>
        <v>#N/A</v>
      </c>
      <c r="G216" s="272">
        <f>IF(ISNA(VLOOKUP(B216,毒化物清單!$F$3:$F$359,1,0)),0,VLOOKUP(B216,毒化物清單!$F$3:$F$359,1,0))</f>
        <v>0</v>
      </c>
      <c r="H216" s="185" t="e">
        <f>VLOOKUP(A216,先驅化學品清單!$M$2:$M$19,1,0)</f>
        <v>#N/A</v>
      </c>
      <c r="I216" s="185">
        <f>IF(ISNA(VLOOKUP(B216,先驅化學品清單!$K$2:$K$19,1,0)),0,(VLOOKUP(B216,先驅化學品清單!$K$2:$K$19,1,0)))</f>
        <v>0</v>
      </c>
      <c r="J216" s="185" t="e">
        <f>VLOOKUP(A216,特定化學物質!$C$3:$C$84,1,0)</f>
        <v>#N/A</v>
      </c>
      <c r="K216" s="185">
        <f>IF(ISNA(VLOOKUP(B216,特定化學物質!$D$3:$D$84,1,0)),0,VLOOKUP(B216,特定化學物質!$D$3:$D$84,1,0))</f>
        <v>0</v>
      </c>
      <c r="L216" s="185" t="e">
        <f>VLOOKUP(A216,優先化學品全部清單!$B$2:$B$602,1,0)</f>
        <v>#N/A</v>
      </c>
      <c r="M216" s="185">
        <f>IF(ISNA(VLOOKUP(B216,優先化學品全部清單!$C$2:$C$602,1,0)),0,VLOOKUP(B216,優先化學品全部清單!$C$2:$C$602,1,0))</f>
        <v>0</v>
      </c>
      <c r="N216" s="185" t="e">
        <f>VLOOKUP(A216,有機溶劑化學品!$C$3:$C$59,1,0)</f>
        <v>#N/A</v>
      </c>
      <c r="O216" s="185">
        <f>IF(ISNA(VLOOKUP(B216,有機溶劑化學品!$D$4:$D$59,1,0)),0,VLOOKUP(B216,有機溶劑化學品!$D$4:$D$59,1,0))</f>
        <v>0</v>
      </c>
      <c r="P216" s="185" t="e">
        <f>VLOOKUP(篩選器!A216,環保局統計食安化學藥品113種!$D$2:$D$100,1,0)</f>
        <v>#N/A</v>
      </c>
      <c r="Q216" s="185">
        <f>IF(ISNA(VLOOKUP(B216,環保局統計食安化學藥品113種!$F$2:$F$100,1,0)),0,VLOOKUP(B216,環保局統計食安化學藥品113種!$F$2:$F$100,1,0))</f>
        <v>0</v>
      </c>
      <c r="R216" s="185" t="e">
        <f>VLOOKUP(篩選器!A216,環化局調查36種化學品!$B$2:$B$37,1,0)</f>
        <v>#N/A</v>
      </c>
      <c r="S216" s="186">
        <f>IF(ISNA(VLOOKUP(B216,環化局調查36種化學品!$D$2:$D$37,1,0)),0,VLOOKUP(B216,環化局調查36種化學品!$D$2:$D$37,1,0))</f>
        <v>0</v>
      </c>
      <c r="T216" s="185" t="e">
        <f>VLOOKUP(篩選器!A216,環化局調查36種化學品!$B$2:$B$37,1,0)</f>
        <v>#N/A</v>
      </c>
      <c r="U216" s="186">
        <f>IF(ISNA(VLOOKUP(B216,禁止用於食品及飼料!$F$2:$F$16,1,0)),0,VLOOKUP(B216,禁止用於食品及飼料!$F$2:$F$16,1,0))</f>
        <v>0</v>
      </c>
    </row>
    <row r="217" spans="1:21" ht="17.25" thickBot="1">
      <c r="A217" s="184">
        <f>化學品清單!A217</f>
        <v>0</v>
      </c>
      <c r="B217" s="107">
        <f>化學品清單!B217</f>
        <v>0</v>
      </c>
      <c r="C217" s="107">
        <f>化學品清單!C217</f>
        <v>0</v>
      </c>
      <c r="D217" s="107">
        <f>化學品清單!D217</f>
        <v>0</v>
      </c>
      <c r="E217" s="107"/>
      <c r="F217" s="272" t="e">
        <f>VLOOKUP(A217,毒化物清單!$C$3:$C$359,1,FALSE)</f>
        <v>#N/A</v>
      </c>
      <c r="G217" s="272">
        <f>IF(ISNA(VLOOKUP(B217,毒化物清單!$F$3:$F$359,1,0)),0,VLOOKUP(B217,毒化物清單!$F$3:$F$359,1,0))</f>
        <v>0</v>
      </c>
      <c r="H217" s="185" t="e">
        <f>VLOOKUP(A217,先驅化學品清單!$M$2:$M$19,1,0)</f>
        <v>#N/A</v>
      </c>
      <c r="I217" s="185">
        <f>IF(ISNA(VLOOKUP(B217,先驅化學品清單!$K$2:$K$19,1,0)),0,(VLOOKUP(B217,先驅化學品清單!$K$2:$K$19,1,0)))</f>
        <v>0</v>
      </c>
      <c r="J217" s="185" t="e">
        <f>VLOOKUP(A217,特定化學物質!$C$3:$C$84,1,0)</f>
        <v>#N/A</v>
      </c>
      <c r="K217" s="185">
        <f>IF(ISNA(VLOOKUP(B217,特定化學物質!$D$3:$D$84,1,0)),0,VLOOKUP(B217,特定化學物質!$D$3:$D$84,1,0))</f>
        <v>0</v>
      </c>
      <c r="L217" s="185" t="e">
        <f>VLOOKUP(A217,優先化學品全部清單!$B$2:$B$602,1,0)</f>
        <v>#N/A</v>
      </c>
      <c r="M217" s="185">
        <f>IF(ISNA(VLOOKUP(B217,優先化學品全部清單!$C$2:$C$602,1,0)),0,VLOOKUP(B217,優先化學品全部清單!$C$2:$C$602,1,0))</f>
        <v>0</v>
      </c>
      <c r="N217" s="185" t="e">
        <f>VLOOKUP(A217,有機溶劑化學品!$C$3:$C$59,1,0)</f>
        <v>#N/A</v>
      </c>
      <c r="O217" s="185">
        <f>IF(ISNA(VLOOKUP(B217,有機溶劑化學品!$D$4:$D$59,1,0)),0,VLOOKUP(B217,有機溶劑化學品!$D$4:$D$59,1,0))</f>
        <v>0</v>
      </c>
      <c r="P217" s="185" t="e">
        <f>VLOOKUP(篩選器!A217,環保局統計食安化學藥品113種!$D$2:$D$100,1,0)</f>
        <v>#N/A</v>
      </c>
      <c r="Q217" s="185">
        <f>IF(ISNA(VLOOKUP(B217,環保局統計食安化學藥品113種!$F$2:$F$100,1,0)),0,VLOOKUP(B217,環保局統計食安化學藥品113種!$F$2:$F$100,1,0))</f>
        <v>0</v>
      </c>
      <c r="R217" s="185" t="e">
        <f>VLOOKUP(篩選器!A217,環化局調查36種化學品!$B$2:$B$37,1,0)</f>
        <v>#N/A</v>
      </c>
      <c r="S217" s="186">
        <f>IF(ISNA(VLOOKUP(B217,環化局調查36種化學品!$D$2:$D$37,1,0)),0,VLOOKUP(B217,環化局調查36種化學品!$D$2:$D$37,1,0))</f>
        <v>0</v>
      </c>
      <c r="T217" s="185" t="e">
        <f>VLOOKUP(篩選器!A217,環化局調查36種化學品!$B$2:$B$37,1,0)</f>
        <v>#N/A</v>
      </c>
      <c r="U217" s="186">
        <f>IF(ISNA(VLOOKUP(B217,禁止用於食品及飼料!$F$2:$F$16,1,0)),0,VLOOKUP(B217,禁止用於食品及飼料!$F$2:$F$16,1,0))</f>
        <v>0</v>
      </c>
    </row>
    <row r="218" spans="1:21" ht="17.25" thickBot="1">
      <c r="A218" s="184">
        <f>化學品清單!A218</f>
        <v>0</v>
      </c>
      <c r="B218" s="107">
        <f>化學品清單!B218</f>
        <v>0</v>
      </c>
      <c r="C218" s="107">
        <f>化學品清單!C218</f>
        <v>0</v>
      </c>
      <c r="D218" s="107">
        <f>化學品清單!D218</f>
        <v>0</v>
      </c>
      <c r="E218" s="107"/>
      <c r="F218" s="272" t="e">
        <f>VLOOKUP(A218,毒化物清單!$C$3:$C$359,1,FALSE)</f>
        <v>#N/A</v>
      </c>
      <c r="G218" s="272">
        <f>IF(ISNA(VLOOKUP(B218,毒化物清單!$F$3:$F$359,1,0)),0,VLOOKUP(B218,毒化物清單!$F$3:$F$359,1,0))</f>
        <v>0</v>
      </c>
      <c r="H218" s="185" t="e">
        <f>VLOOKUP(A218,先驅化學品清單!$M$2:$M$19,1,0)</f>
        <v>#N/A</v>
      </c>
      <c r="I218" s="185">
        <f>IF(ISNA(VLOOKUP(B218,先驅化學品清單!$K$2:$K$19,1,0)),0,(VLOOKUP(B218,先驅化學品清單!$K$2:$K$19,1,0)))</f>
        <v>0</v>
      </c>
      <c r="J218" s="185" t="e">
        <f>VLOOKUP(A218,特定化學物質!$C$3:$C$84,1,0)</f>
        <v>#N/A</v>
      </c>
      <c r="K218" s="185">
        <f>IF(ISNA(VLOOKUP(B218,特定化學物質!$D$3:$D$84,1,0)),0,VLOOKUP(B218,特定化學物質!$D$3:$D$84,1,0))</f>
        <v>0</v>
      </c>
      <c r="L218" s="185" t="e">
        <f>VLOOKUP(A218,優先化學品全部清單!$B$2:$B$602,1,0)</f>
        <v>#N/A</v>
      </c>
      <c r="M218" s="185">
        <f>IF(ISNA(VLOOKUP(B218,優先化學品全部清單!$C$2:$C$602,1,0)),0,VLOOKUP(B218,優先化學品全部清單!$C$2:$C$602,1,0))</f>
        <v>0</v>
      </c>
      <c r="N218" s="185" t="e">
        <f>VLOOKUP(A218,有機溶劑化學品!$C$3:$C$59,1,0)</f>
        <v>#N/A</v>
      </c>
      <c r="O218" s="185">
        <f>IF(ISNA(VLOOKUP(B218,有機溶劑化學品!$D$4:$D$59,1,0)),0,VLOOKUP(B218,有機溶劑化學品!$D$4:$D$59,1,0))</f>
        <v>0</v>
      </c>
      <c r="P218" s="185" t="e">
        <f>VLOOKUP(篩選器!A218,環保局統計食安化學藥品113種!$D$2:$D$100,1,0)</f>
        <v>#N/A</v>
      </c>
      <c r="Q218" s="185">
        <f>IF(ISNA(VLOOKUP(B218,環保局統計食安化學藥品113種!$F$2:$F$100,1,0)),0,VLOOKUP(B218,環保局統計食安化學藥品113種!$F$2:$F$100,1,0))</f>
        <v>0</v>
      </c>
      <c r="R218" s="185" t="e">
        <f>VLOOKUP(篩選器!A218,環化局調查36種化學品!$B$2:$B$37,1,0)</f>
        <v>#N/A</v>
      </c>
      <c r="S218" s="186">
        <f>IF(ISNA(VLOOKUP(B218,環化局調查36種化學品!$D$2:$D$37,1,0)),0,VLOOKUP(B218,環化局調查36種化學品!$D$2:$D$37,1,0))</f>
        <v>0</v>
      </c>
      <c r="T218" s="185" t="e">
        <f>VLOOKUP(篩選器!A218,環化局調查36種化學品!$B$2:$B$37,1,0)</f>
        <v>#N/A</v>
      </c>
      <c r="U218" s="186">
        <f>IF(ISNA(VLOOKUP(B218,禁止用於食品及飼料!$F$2:$F$16,1,0)),0,VLOOKUP(B218,禁止用於食品及飼料!$F$2:$F$16,1,0))</f>
        <v>0</v>
      </c>
    </row>
    <row r="219" spans="1:21" ht="17.25" thickBot="1">
      <c r="A219" s="184">
        <f>化學品清單!A219</f>
        <v>0</v>
      </c>
      <c r="B219" s="107">
        <f>化學品清單!B219</f>
        <v>0</v>
      </c>
      <c r="C219" s="107">
        <f>化學品清單!C219</f>
        <v>0</v>
      </c>
      <c r="D219" s="107">
        <f>化學品清單!D219</f>
        <v>0</v>
      </c>
      <c r="E219" s="107"/>
      <c r="F219" s="272" t="e">
        <f>VLOOKUP(A219,毒化物清單!$C$3:$C$359,1,FALSE)</f>
        <v>#N/A</v>
      </c>
      <c r="G219" s="272">
        <f>IF(ISNA(VLOOKUP(B219,毒化物清單!$F$3:$F$359,1,0)),0,VLOOKUP(B219,毒化物清單!$F$3:$F$359,1,0))</f>
        <v>0</v>
      </c>
      <c r="H219" s="185" t="e">
        <f>VLOOKUP(A219,先驅化學品清單!$M$2:$M$19,1,0)</f>
        <v>#N/A</v>
      </c>
      <c r="I219" s="185">
        <f>IF(ISNA(VLOOKUP(B219,先驅化學品清單!$K$2:$K$19,1,0)),0,(VLOOKUP(B219,先驅化學品清單!$K$2:$K$19,1,0)))</f>
        <v>0</v>
      </c>
      <c r="J219" s="185" t="e">
        <f>VLOOKUP(A219,特定化學物質!$C$3:$C$84,1,0)</f>
        <v>#N/A</v>
      </c>
      <c r="K219" s="185">
        <f>IF(ISNA(VLOOKUP(B219,特定化學物質!$D$3:$D$84,1,0)),0,VLOOKUP(B219,特定化學物質!$D$3:$D$84,1,0))</f>
        <v>0</v>
      </c>
      <c r="L219" s="185" t="e">
        <f>VLOOKUP(A219,優先化學品全部清單!$B$2:$B$602,1,0)</f>
        <v>#N/A</v>
      </c>
      <c r="M219" s="185">
        <f>IF(ISNA(VLOOKUP(B219,優先化學品全部清單!$C$2:$C$602,1,0)),0,VLOOKUP(B219,優先化學品全部清單!$C$2:$C$602,1,0))</f>
        <v>0</v>
      </c>
      <c r="N219" s="185" t="e">
        <f>VLOOKUP(A219,有機溶劑化學品!$C$3:$C$59,1,0)</f>
        <v>#N/A</v>
      </c>
      <c r="O219" s="185">
        <f>IF(ISNA(VLOOKUP(B219,有機溶劑化學品!$D$4:$D$59,1,0)),0,VLOOKUP(B219,有機溶劑化學品!$D$4:$D$59,1,0))</f>
        <v>0</v>
      </c>
      <c r="P219" s="185" t="e">
        <f>VLOOKUP(篩選器!A219,環保局統計食安化學藥品113種!$D$2:$D$100,1,0)</f>
        <v>#N/A</v>
      </c>
      <c r="Q219" s="185">
        <f>IF(ISNA(VLOOKUP(B219,環保局統計食安化學藥品113種!$F$2:$F$100,1,0)),0,VLOOKUP(B219,環保局統計食安化學藥品113種!$F$2:$F$100,1,0))</f>
        <v>0</v>
      </c>
      <c r="R219" s="185" t="e">
        <f>VLOOKUP(篩選器!A219,環化局調查36種化學品!$B$2:$B$37,1,0)</f>
        <v>#N/A</v>
      </c>
      <c r="S219" s="186">
        <f>IF(ISNA(VLOOKUP(B219,環化局調查36種化學品!$D$2:$D$37,1,0)),0,VLOOKUP(B219,環化局調查36種化學品!$D$2:$D$37,1,0))</f>
        <v>0</v>
      </c>
      <c r="T219" s="185" t="e">
        <f>VLOOKUP(篩選器!A219,環化局調查36種化學品!$B$2:$B$37,1,0)</f>
        <v>#N/A</v>
      </c>
      <c r="U219" s="186">
        <f>IF(ISNA(VLOOKUP(B219,禁止用於食品及飼料!$F$2:$F$16,1,0)),0,VLOOKUP(B219,禁止用於食品及飼料!$F$2:$F$16,1,0))</f>
        <v>0</v>
      </c>
    </row>
    <row r="220" spans="1:21" ht="17.25" thickBot="1">
      <c r="A220" s="184">
        <f>化學品清單!A220</f>
        <v>0</v>
      </c>
      <c r="B220" s="107">
        <f>化學品清單!B220</f>
        <v>0</v>
      </c>
      <c r="C220" s="107">
        <f>化學品清單!C220</f>
        <v>0</v>
      </c>
      <c r="D220" s="107">
        <f>化學品清單!D220</f>
        <v>0</v>
      </c>
      <c r="E220" s="107"/>
      <c r="F220" s="272" t="e">
        <f>VLOOKUP(A220,毒化物清單!$C$3:$C$359,1,FALSE)</f>
        <v>#N/A</v>
      </c>
      <c r="G220" s="272">
        <f>IF(ISNA(VLOOKUP(B220,毒化物清單!$F$3:$F$359,1,0)),0,VLOOKUP(B220,毒化物清單!$F$3:$F$359,1,0))</f>
        <v>0</v>
      </c>
      <c r="H220" s="185" t="e">
        <f>VLOOKUP(A220,先驅化學品清單!$M$2:$M$19,1,0)</f>
        <v>#N/A</v>
      </c>
      <c r="I220" s="185">
        <f>IF(ISNA(VLOOKUP(B220,先驅化學品清單!$K$2:$K$19,1,0)),0,(VLOOKUP(B220,先驅化學品清單!$K$2:$K$19,1,0)))</f>
        <v>0</v>
      </c>
      <c r="J220" s="185" t="e">
        <f>VLOOKUP(A220,特定化學物質!$C$3:$C$84,1,0)</f>
        <v>#N/A</v>
      </c>
      <c r="K220" s="185">
        <f>IF(ISNA(VLOOKUP(B220,特定化學物質!$D$3:$D$84,1,0)),0,VLOOKUP(B220,特定化學物質!$D$3:$D$84,1,0))</f>
        <v>0</v>
      </c>
      <c r="L220" s="185" t="e">
        <f>VLOOKUP(A220,優先化學品全部清單!$B$2:$B$602,1,0)</f>
        <v>#N/A</v>
      </c>
      <c r="M220" s="185">
        <f>IF(ISNA(VLOOKUP(B220,優先化學品全部清單!$C$2:$C$602,1,0)),0,VLOOKUP(B220,優先化學品全部清單!$C$2:$C$602,1,0))</f>
        <v>0</v>
      </c>
      <c r="N220" s="185" t="e">
        <f>VLOOKUP(A220,有機溶劑化學品!$C$3:$C$59,1,0)</f>
        <v>#N/A</v>
      </c>
      <c r="O220" s="185">
        <f>IF(ISNA(VLOOKUP(B220,有機溶劑化學品!$D$4:$D$59,1,0)),0,VLOOKUP(B220,有機溶劑化學品!$D$4:$D$59,1,0))</f>
        <v>0</v>
      </c>
      <c r="P220" s="185" t="e">
        <f>VLOOKUP(篩選器!A220,環保局統計食安化學藥品113種!$D$2:$D$100,1,0)</f>
        <v>#N/A</v>
      </c>
      <c r="Q220" s="185">
        <f>IF(ISNA(VLOOKUP(B220,環保局統計食安化學藥品113種!$F$2:$F$100,1,0)),0,VLOOKUP(B220,環保局統計食安化學藥品113種!$F$2:$F$100,1,0))</f>
        <v>0</v>
      </c>
      <c r="R220" s="185" t="e">
        <f>VLOOKUP(篩選器!A220,環化局調查36種化學品!$B$2:$B$37,1,0)</f>
        <v>#N/A</v>
      </c>
      <c r="S220" s="186">
        <f>IF(ISNA(VLOOKUP(B220,環化局調查36種化學品!$D$2:$D$37,1,0)),0,VLOOKUP(B220,環化局調查36種化學品!$D$2:$D$37,1,0))</f>
        <v>0</v>
      </c>
      <c r="T220" s="185" t="e">
        <f>VLOOKUP(篩選器!A220,環化局調查36種化學品!$B$2:$B$37,1,0)</f>
        <v>#N/A</v>
      </c>
      <c r="U220" s="186">
        <f>IF(ISNA(VLOOKUP(B220,禁止用於食品及飼料!$F$2:$F$16,1,0)),0,VLOOKUP(B220,禁止用於食品及飼料!$F$2:$F$16,1,0))</f>
        <v>0</v>
      </c>
    </row>
    <row r="221" spans="1:21" ht="17.25" thickBot="1">
      <c r="A221" s="184">
        <f>化學品清單!A221</f>
        <v>0</v>
      </c>
      <c r="B221" s="107">
        <f>化學品清單!B221</f>
        <v>0</v>
      </c>
      <c r="C221" s="107">
        <f>化學品清單!C221</f>
        <v>0</v>
      </c>
      <c r="D221" s="107">
        <f>化學品清單!D221</f>
        <v>0</v>
      </c>
      <c r="E221" s="107"/>
      <c r="F221" s="272" t="e">
        <f>VLOOKUP(A221,毒化物清單!$C$3:$C$359,1,FALSE)</f>
        <v>#N/A</v>
      </c>
      <c r="G221" s="272">
        <f>IF(ISNA(VLOOKUP(B221,毒化物清單!$F$3:$F$359,1,0)),0,VLOOKUP(B221,毒化物清單!$F$3:$F$359,1,0))</f>
        <v>0</v>
      </c>
      <c r="H221" s="185" t="e">
        <f>VLOOKUP(A221,先驅化學品清單!$M$2:$M$19,1,0)</f>
        <v>#N/A</v>
      </c>
      <c r="I221" s="185">
        <f>IF(ISNA(VLOOKUP(B221,先驅化學品清單!$K$2:$K$19,1,0)),0,(VLOOKUP(B221,先驅化學品清單!$K$2:$K$19,1,0)))</f>
        <v>0</v>
      </c>
      <c r="J221" s="185" t="e">
        <f>VLOOKUP(A221,特定化學物質!$C$3:$C$84,1,0)</f>
        <v>#N/A</v>
      </c>
      <c r="K221" s="185">
        <f>IF(ISNA(VLOOKUP(B221,特定化學物質!$D$3:$D$84,1,0)),0,VLOOKUP(B221,特定化學物質!$D$3:$D$84,1,0))</f>
        <v>0</v>
      </c>
      <c r="L221" s="185" t="e">
        <f>VLOOKUP(A221,優先化學品全部清單!$B$2:$B$602,1,0)</f>
        <v>#N/A</v>
      </c>
      <c r="M221" s="185">
        <f>IF(ISNA(VLOOKUP(B221,優先化學品全部清單!$C$2:$C$602,1,0)),0,VLOOKUP(B221,優先化學品全部清單!$C$2:$C$602,1,0))</f>
        <v>0</v>
      </c>
      <c r="N221" s="185" t="e">
        <f>VLOOKUP(A221,有機溶劑化學品!$C$3:$C$59,1,0)</f>
        <v>#N/A</v>
      </c>
      <c r="O221" s="185">
        <f>IF(ISNA(VLOOKUP(B221,有機溶劑化學品!$D$4:$D$59,1,0)),0,VLOOKUP(B221,有機溶劑化學品!$D$4:$D$59,1,0))</f>
        <v>0</v>
      </c>
      <c r="P221" s="185" t="e">
        <f>VLOOKUP(篩選器!A221,環保局統計食安化學藥品113種!$D$2:$D$100,1,0)</f>
        <v>#N/A</v>
      </c>
      <c r="Q221" s="185">
        <f>IF(ISNA(VLOOKUP(B221,環保局統計食安化學藥品113種!$F$2:$F$100,1,0)),0,VLOOKUP(B221,環保局統計食安化學藥品113種!$F$2:$F$100,1,0))</f>
        <v>0</v>
      </c>
      <c r="R221" s="185" t="e">
        <f>VLOOKUP(篩選器!A221,環化局調查36種化學品!$B$2:$B$37,1,0)</f>
        <v>#N/A</v>
      </c>
      <c r="S221" s="186">
        <f>IF(ISNA(VLOOKUP(B221,環化局調查36種化學品!$D$2:$D$37,1,0)),0,VLOOKUP(B221,環化局調查36種化學品!$D$2:$D$37,1,0))</f>
        <v>0</v>
      </c>
      <c r="T221" s="185" t="e">
        <f>VLOOKUP(篩選器!A221,環化局調查36種化學品!$B$2:$B$37,1,0)</f>
        <v>#N/A</v>
      </c>
      <c r="U221" s="186">
        <f>IF(ISNA(VLOOKUP(B221,禁止用於食品及飼料!$F$2:$F$16,1,0)),0,VLOOKUP(B221,禁止用於食品及飼料!$F$2:$F$16,1,0))</f>
        <v>0</v>
      </c>
    </row>
    <row r="222" spans="1:21" ht="17.25" thickBot="1">
      <c r="A222" s="184">
        <f>化學品清單!A222</f>
        <v>0</v>
      </c>
      <c r="B222" s="107">
        <f>化學品清單!B222</f>
        <v>0</v>
      </c>
      <c r="C222" s="107">
        <f>化學品清單!C222</f>
        <v>0</v>
      </c>
      <c r="D222" s="107">
        <f>化學品清單!D222</f>
        <v>0</v>
      </c>
      <c r="E222" s="107"/>
      <c r="F222" s="272" t="e">
        <f>VLOOKUP(A222,毒化物清單!$C$3:$C$359,1,FALSE)</f>
        <v>#N/A</v>
      </c>
      <c r="G222" s="272">
        <f>IF(ISNA(VLOOKUP(B222,毒化物清單!$F$3:$F$359,1,0)),0,VLOOKUP(B222,毒化物清單!$F$3:$F$359,1,0))</f>
        <v>0</v>
      </c>
      <c r="H222" s="185" t="e">
        <f>VLOOKUP(A222,先驅化學品清單!$M$2:$M$19,1,0)</f>
        <v>#N/A</v>
      </c>
      <c r="I222" s="185">
        <f>IF(ISNA(VLOOKUP(B222,先驅化學品清單!$K$2:$K$19,1,0)),0,(VLOOKUP(B222,先驅化學品清單!$K$2:$K$19,1,0)))</f>
        <v>0</v>
      </c>
      <c r="J222" s="185" t="e">
        <f>VLOOKUP(A222,特定化學物質!$C$3:$C$84,1,0)</f>
        <v>#N/A</v>
      </c>
      <c r="K222" s="185">
        <f>IF(ISNA(VLOOKUP(B222,特定化學物質!$D$3:$D$84,1,0)),0,VLOOKUP(B222,特定化學物質!$D$3:$D$84,1,0))</f>
        <v>0</v>
      </c>
      <c r="L222" s="185" t="e">
        <f>VLOOKUP(A222,優先化學品全部清單!$B$2:$B$602,1,0)</f>
        <v>#N/A</v>
      </c>
      <c r="M222" s="185">
        <f>IF(ISNA(VLOOKUP(B222,優先化學品全部清單!$C$2:$C$602,1,0)),0,VLOOKUP(B222,優先化學品全部清單!$C$2:$C$602,1,0))</f>
        <v>0</v>
      </c>
      <c r="N222" s="185" t="e">
        <f>VLOOKUP(A222,有機溶劑化學品!$C$3:$C$59,1,0)</f>
        <v>#N/A</v>
      </c>
      <c r="O222" s="185">
        <f>IF(ISNA(VLOOKUP(B222,有機溶劑化學品!$D$4:$D$59,1,0)),0,VLOOKUP(B222,有機溶劑化學品!$D$4:$D$59,1,0))</f>
        <v>0</v>
      </c>
      <c r="P222" s="185" t="e">
        <f>VLOOKUP(篩選器!A222,環保局統計食安化學藥品113種!$D$2:$D$100,1,0)</f>
        <v>#N/A</v>
      </c>
      <c r="Q222" s="185">
        <f>IF(ISNA(VLOOKUP(B222,環保局統計食安化學藥品113種!$F$2:$F$100,1,0)),0,VLOOKUP(B222,環保局統計食安化學藥品113種!$F$2:$F$100,1,0))</f>
        <v>0</v>
      </c>
      <c r="R222" s="185" t="e">
        <f>VLOOKUP(篩選器!A222,環化局調查36種化學品!$B$2:$B$37,1,0)</f>
        <v>#N/A</v>
      </c>
      <c r="S222" s="186">
        <f>IF(ISNA(VLOOKUP(B222,環化局調查36種化學品!$D$2:$D$37,1,0)),0,VLOOKUP(B222,環化局調查36種化學品!$D$2:$D$37,1,0))</f>
        <v>0</v>
      </c>
      <c r="T222" s="185" t="e">
        <f>VLOOKUP(篩選器!A222,環化局調查36種化學品!$B$2:$B$37,1,0)</f>
        <v>#N/A</v>
      </c>
      <c r="U222" s="186">
        <f>IF(ISNA(VLOOKUP(B222,禁止用於食品及飼料!$F$2:$F$16,1,0)),0,VLOOKUP(B222,禁止用於食品及飼料!$F$2:$F$16,1,0))</f>
        <v>0</v>
      </c>
    </row>
    <row r="223" spans="1:21" ht="17.25" thickBot="1">
      <c r="A223" s="184">
        <f>化學品清單!A223</f>
        <v>0</v>
      </c>
      <c r="B223" s="107">
        <f>化學品清單!B223</f>
        <v>0</v>
      </c>
      <c r="C223" s="107">
        <f>化學品清單!C223</f>
        <v>0</v>
      </c>
      <c r="D223" s="107">
        <f>化學品清單!D223</f>
        <v>0</v>
      </c>
      <c r="E223" s="107"/>
      <c r="F223" s="272" t="e">
        <f>VLOOKUP(A223,毒化物清單!$C$3:$C$359,1,FALSE)</f>
        <v>#N/A</v>
      </c>
      <c r="G223" s="272">
        <f>IF(ISNA(VLOOKUP(B223,毒化物清單!$F$3:$F$359,1,0)),0,VLOOKUP(B223,毒化物清單!$F$3:$F$359,1,0))</f>
        <v>0</v>
      </c>
      <c r="H223" s="185" t="e">
        <f>VLOOKUP(A223,先驅化學品清單!$M$2:$M$19,1,0)</f>
        <v>#N/A</v>
      </c>
      <c r="I223" s="185">
        <f>IF(ISNA(VLOOKUP(B223,先驅化學品清單!$K$2:$K$19,1,0)),0,(VLOOKUP(B223,先驅化學品清單!$K$2:$K$19,1,0)))</f>
        <v>0</v>
      </c>
      <c r="J223" s="185" t="e">
        <f>VLOOKUP(A223,特定化學物質!$C$3:$C$84,1,0)</f>
        <v>#N/A</v>
      </c>
      <c r="K223" s="185">
        <f>IF(ISNA(VLOOKUP(B223,特定化學物質!$D$3:$D$84,1,0)),0,VLOOKUP(B223,特定化學物質!$D$3:$D$84,1,0))</f>
        <v>0</v>
      </c>
      <c r="L223" s="185" t="e">
        <f>VLOOKUP(A223,優先化學品全部清單!$B$2:$B$602,1,0)</f>
        <v>#N/A</v>
      </c>
      <c r="M223" s="185">
        <f>IF(ISNA(VLOOKUP(B223,優先化學品全部清單!$C$2:$C$602,1,0)),0,VLOOKUP(B223,優先化學品全部清單!$C$2:$C$602,1,0))</f>
        <v>0</v>
      </c>
      <c r="N223" s="185" t="e">
        <f>VLOOKUP(A223,有機溶劑化學品!$C$3:$C$59,1,0)</f>
        <v>#N/A</v>
      </c>
      <c r="O223" s="185">
        <f>IF(ISNA(VLOOKUP(B223,有機溶劑化學品!$D$4:$D$59,1,0)),0,VLOOKUP(B223,有機溶劑化學品!$D$4:$D$59,1,0))</f>
        <v>0</v>
      </c>
      <c r="P223" s="185" t="e">
        <f>VLOOKUP(篩選器!A223,環保局統計食安化學藥品113種!$D$2:$D$100,1,0)</f>
        <v>#N/A</v>
      </c>
      <c r="Q223" s="185">
        <f>IF(ISNA(VLOOKUP(B223,環保局統計食安化學藥品113種!$F$2:$F$100,1,0)),0,VLOOKUP(B223,環保局統計食安化學藥品113種!$F$2:$F$100,1,0))</f>
        <v>0</v>
      </c>
      <c r="R223" s="185" t="e">
        <f>VLOOKUP(篩選器!A223,環化局調查36種化學品!$B$2:$B$37,1,0)</f>
        <v>#N/A</v>
      </c>
      <c r="S223" s="186">
        <f>IF(ISNA(VLOOKUP(B223,環化局調查36種化學品!$D$2:$D$37,1,0)),0,VLOOKUP(B223,環化局調查36種化學品!$D$2:$D$37,1,0))</f>
        <v>0</v>
      </c>
      <c r="T223" s="185" t="e">
        <f>VLOOKUP(篩選器!A223,環化局調查36種化學品!$B$2:$B$37,1,0)</f>
        <v>#N/A</v>
      </c>
      <c r="U223" s="186">
        <f>IF(ISNA(VLOOKUP(B223,禁止用於食品及飼料!$F$2:$F$16,1,0)),0,VLOOKUP(B223,禁止用於食品及飼料!$F$2:$F$16,1,0))</f>
        <v>0</v>
      </c>
    </row>
    <row r="224" spans="1:21" ht="17.25" thickBot="1">
      <c r="A224" s="184">
        <f>化學品清單!A224</f>
        <v>0</v>
      </c>
      <c r="B224" s="107">
        <f>化學品清單!B224</f>
        <v>0</v>
      </c>
      <c r="C224" s="107">
        <f>化學品清單!C224</f>
        <v>0</v>
      </c>
      <c r="D224" s="107">
        <f>化學品清單!D224</f>
        <v>0</v>
      </c>
      <c r="E224" s="107"/>
      <c r="F224" s="272" t="e">
        <f>VLOOKUP(A224,毒化物清單!$C$3:$C$359,1,FALSE)</f>
        <v>#N/A</v>
      </c>
      <c r="G224" s="272">
        <f>IF(ISNA(VLOOKUP(B224,毒化物清單!$F$3:$F$359,1,0)),0,VLOOKUP(B224,毒化物清單!$F$3:$F$359,1,0))</f>
        <v>0</v>
      </c>
      <c r="H224" s="185" t="e">
        <f>VLOOKUP(A224,先驅化學品清單!$M$2:$M$19,1,0)</f>
        <v>#N/A</v>
      </c>
      <c r="I224" s="185">
        <f>IF(ISNA(VLOOKUP(B224,先驅化學品清單!$K$2:$K$19,1,0)),0,(VLOOKUP(B224,先驅化學品清單!$K$2:$K$19,1,0)))</f>
        <v>0</v>
      </c>
      <c r="J224" s="185" t="e">
        <f>VLOOKUP(A224,特定化學物質!$C$3:$C$84,1,0)</f>
        <v>#N/A</v>
      </c>
      <c r="K224" s="185">
        <f>IF(ISNA(VLOOKUP(B224,特定化學物質!$D$3:$D$84,1,0)),0,VLOOKUP(B224,特定化學物質!$D$3:$D$84,1,0))</f>
        <v>0</v>
      </c>
      <c r="L224" s="185" t="e">
        <f>VLOOKUP(A224,優先化學品全部清單!$B$2:$B$602,1,0)</f>
        <v>#N/A</v>
      </c>
      <c r="M224" s="185">
        <f>IF(ISNA(VLOOKUP(B224,優先化學品全部清單!$C$2:$C$602,1,0)),0,VLOOKUP(B224,優先化學品全部清單!$C$2:$C$602,1,0))</f>
        <v>0</v>
      </c>
      <c r="N224" s="185" t="e">
        <f>VLOOKUP(A224,有機溶劑化學品!$C$3:$C$59,1,0)</f>
        <v>#N/A</v>
      </c>
      <c r="O224" s="185">
        <f>IF(ISNA(VLOOKUP(B224,有機溶劑化學品!$D$4:$D$59,1,0)),0,VLOOKUP(B224,有機溶劑化學品!$D$4:$D$59,1,0))</f>
        <v>0</v>
      </c>
      <c r="P224" s="185" t="e">
        <f>VLOOKUP(篩選器!A224,環保局統計食安化學藥品113種!$D$2:$D$100,1,0)</f>
        <v>#N/A</v>
      </c>
      <c r="Q224" s="185">
        <f>IF(ISNA(VLOOKUP(B224,環保局統計食安化學藥品113種!$F$2:$F$100,1,0)),0,VLOOKUP(B224,環保局統計食安化學藥品113種!$F$2:$F$100,1,0))</f>
        <v>0</v>
      </c>
      <c r="R224" s="185" t="e">
        <f>VLOOKUP(篩選器!A224,環化局調查36種化學品!$B$2:$B$37,1,0)</f>
        <v>#N/A</v>
      </c>
      <c r="S224" s="186">
        <f>IF(ISNA(VLOOKUP(B224,環化局調查36種化學品!$D$2:$D$37,1,0)),0,VLOOKUP(B224,環化局調查36種化學品!$D$2:$D$37,1,0))</f>
        <v>0</v>
      </c>
      <c r="T224" s="185" t="e">
        <f>VLOOKUP(篩選器!A224,環化局調查36種化學品!$B$2:$B$37,1,0)</f>
        <v>#N/A</v>
      </c>
      <c r="U224" s="186">
        <f>IF(ISNA(VLOOKUP(B224,禁止用於食品及飼料!$F$2:$F$16,1,0)),0,VLOOKUP(B224,禁止用於食品及飼料!$F$2:$F$16,1,0))</f>
        <v>0</v>
      </c>
    </row>
    <row r="225" spans="1:21" ht="17.25" thickBot="1">
      <c r="A225" s="184">
        <f>化學品清單!A225</f>
        <v>0</v>
      </c>
      <c r="B225" s="107">
        <f>化學品清單!B225</f>
        <v>0</v>
      </c>
      <c r="C225" s="107">
        <f>化學品清單!C225</f>
        <v>0</v>
      </c>
      <c r="D225" s="107">
        <f>化學品清單!D225</f>
        <v>0</v>
      </c>
      <c r="E225" s="107"/>
      <c r="F225" s="272" t="e">
        <f>VLOOKUP(A225,毒化物清單!$C$3:$C$359,1,FALSE)</f>
        <v>#N/A</v>
      </c>
      <c r="G225" s="272">
        <f>IF(ISNA(VLOOKUP(B225,毒化物清單!$F$3:$F$359,1,0)),0,VLOOKUP(B225,毒化物清單!$F$3:$F$359,1,0))</f>
        <v>0</v>
      </c>
      <c r="H225" s="185" t="e">
        <f>VLOOKUP(A225,先驅化學品清單!$M$2:$M$19,1,0)</f>
        <v>#N/A</v>
      </c>
      <c r="I225" s="185">
        <f>IF(ISNA(VLOOKUP(B225,先驅化學品清單!$K$2:$K$19,1,0)),0,(VLOOKUP(B225,先驅化學品清單!$K$2:$K$19,1,0)))</f>
        <v>0</v>
      </c>
      <c r="J225" s="185" t="e">
        <f>VLOOKUP(A225,特定化學物質!$C$3:$C$84,1,0)</f>
        <v>#N/A</v>
      </c>
      <c r="K225" s="185">
        <f>IF(ISNA(VLOOKUP(B225,特定化學物質!$D$3:$D$84,1,0)),0,VLOOKUP(B225,特定化學物質!$D$3:$D$84,1,0))</f>
        <v>0</v>
      </c>
      <c r="L225" s="185" t="e">
        <f>VLOOKUP(A225,優先化學品全部清單!$B$2:$B$602,1,0)</f>
        <v>#N/A</v>
      </c>
      <c r="M225" s="185">
        <f>IF(ISNA(VLOOKUP(B225,優先化學品全部清單!$C$2:$C$602,1,0)),0,VLOOKUP(B225,優先化學品全部清單!$C$2:$C$602,1,0))</f>
        <v>0</v>
      </c>
      <c r="N225" s="185" t="e">
        <f>VLOOKUP(A225,有機溶劑化學品!$C$3:$C$59,1,0)</f>
        <v>#N/A</v>
      </c>
      <c r="O225" s="185">
        <f>IF(ISNA(VLOOKUP(B225,有機溶劑化學品!$D$4:$D$59,1,0)),0,VLOOKUP(B225,有機溶劑化學品!$D$4:$D$59,1,0))</f>
        <v>0</v>
      </c>
      <c r="P225" s="185" t="e">
        <f>VLOOKUP(篩選器!A225,環保局統計食安化學藥品113種!$D$2:$D$100,1,0)</f>
        <v>#N/A</v>
      </c>
      <c r="Q225" s="185">
        <f>IF(ISNA(VLOOKUP(B225,環保局統計食安化學藥品113種!$F$2:$F$100,1,0)),0,VLOOKUP(B225,環保局統計食安化學藥品113種!$F$2:$F$100,1,0))</f>
        <v>0</v>
      </c>
      <c r="R225" s="185" t="e">
        <f>VLOOKUP(篩選器!A225,環化局調查36種化學品!$B$2:$B$37,1,0)</f>
        <v>#N/A</v>
      </c>
      <c r="S225" s="186">
        <f>IF(ISNA(VLOOKUP(B225,環化局調查36種化學品!$D$2:$D$37,1,0)),0,VLOOKUP(B225,環化局調查36種化學品!$D$2:$D$37,1,0))</f>
        <v>0</v>
      </c>
      <c r="T225" s="185" t="e">
        <f>VLOOKUP(篩選器!A225,環化局調查36種化學品!$B$2:$B$37,1,0)</f>
        <v>#N/A</v>
      </c>
      <c r="U225" s="186">
        <f>IF(ISNA(VLOOKUP(B225,禁止用於食品及飼料!$F$2:$F$16,1,0)),0,VLOOKUP(B225,禁止用於食品及飼料!$F$2:$F$16,1,0))</f>
        <v>0</v>
      </c>
    </row>
    <row r="226" spans="1:21" ht="17.25" thickBot="1">
      <c r="A226" s="184">
        <f>化學品清單!A226</f>
        <v>0</v>
      </c>
      <c r="B226" s="107">
        <f>化學品清單!B226</f>
        <v>0</v>
      </c>
      <c r="C226" s="107">
        <f>化學品清單!C226</f>
        <v>0</v>
      </c>
      <c r="D226" s="107">
        <f>化學品清單!D226</f>
        <v>0</v>
      </c>
      <c r="E226" s="107"/>
      <c r="F226" s="272" t="e">
        <f>VLOOKUP(A226,毒化物清單!$C$3:$C$359,1,FALSE)</f>
        <v>#N/A</v>
      </c>
      <c r="G226" s="272">
        <f>IF(ISNA(VLOOKUP(B226,毒化物清單!$F$3:$F$359,1,0)),0,VLOOKUP(B226,毒化物清單!$F$3:$F$359,1,0))</f>
        <v>0</v>
      </c>
      <c r="H226" s="185" t="e">
        <f>VLOOKUP(A226,先驅化學品清單!$M$2:$M$19,1,0)</f>
        <v>#N/A</v>
      </c>
      <c r="I226" s="185">
        <f>IF(ISNA(VLOOKUP(B226,先驅化學品清單!$K$2:$K$19,1,0)),0,(VLOOKUP(B226,先驅化學品清單!$K$2:$K$19,1,0)))</f>
        <v>0</v>
      </c>
      <c r="J226" s="185" t="e">
        <f>VLOOKUP(A226,特定化學物質!$C$3:$C$84,1,0)</f>
        <v>#N/A</v>
      </c>
      <c r="K226" s="185">
        <f>IF(ISNA(VLOOKUP(B226,特定化學物質!$D$3:$D$84,1,0)),0,VLOOKUP(B226,特定化學物質!$D$3:$D$84,1,0))</f>
        <v>0</v>
      </c>
      <c r="L226" s="185" t="e">
        <f>VLOOKUP(A226,優先化學品全部清單!$B$2:$B$602,1,0)</f>
        <v>#N/A</v>
      </c>
      <c r="M226" s="185">
        <f>IF(ISNA(VLOOKUP(B226,優先化學品全部清單!$C$2:$C$602,1,0)),0,VLOOKUP(B226,優先化學品全部清單!$C$2:$C$602,1,0))</f>
        <v>0</v>
      </c>
      <c r="N226" s="185" t="e">
        <f>VLOOKUP(A226,有機溶劑化學品!$C$3:$C$59,1,0)</f>
        <v>#N/A</v>
      </c>
      <c r="O226" s="185">
        <f>IF(ISNA(VLOOKUP(B226,有機溶劑化學品!$D$4:$D$59,1,0)),0,VLOOKUP(B226,有機溶劑化學品!$D$4:$D$59,1,0))</f>
        <v>0</v>
      </c>
      <c r="P226" s="185" t="e">
        <f>VLOOKUP(篩選器!A226,環保局統計食安化學藥品113種!$D$2:$D$100,1,0)</f>
        <v>#N/A</v>
      </c>
      <c r="Q226" s="185">
        <f>IF(ISNA(VLOOKUP(B226,環保局統計食安化學藥品113種!$F$2:$F$100,1,0)),0,VLOOKUP(B226,環保局統計食安化學藥品113種!$F$2:$F$100,1,0))</f>
        <v>0</v>
      </c>
      <c r="R226" s="185" t="e">
        <f>VLOOKUP(篩選器!A226,環化局調查36種化學品!$B$2:$B$37,1,0)</f>
        <v>#N/A</v>
      </c>
      <c r="S226" s="186">
        <f>IF(ISNA(VLOOKUP(B226,環化局調查36種化學品!$D$2:$D$37,1,0)),0,VLOOKUP(B226,環化局調查36種化學品!$D$2:$D$37,1,0))</f>
        <v>0</v>
      </c>
      <c r="T226" s="185" t="e">
        <f>VLOOKUP(篩選器!A226,環化局調查36種化學品!$B$2:$B$37,1,0)</f>
        <v>#N/A</v>
      </c>
      <c r="U226" s="186">
        <f>IF(ISNA(VLOOKUP(B226,禁止用於食品及飼料!$F$2:$F$16,1,0)),0,VLOOKUP(B226,禁止用於食品及飼料!$F$2:$F$16,1,0))</f>
        <v>0</v>
      </c>
    </row>
    <row r="227" spans="1:21" ht="17.25" thickBot="1">
      <c r="A227" s="184">
        <f>化學品清單!A227</f>
        <v>0</v>
      </c>
      <c r="B227" s="107">
        <f>化學品清單!B227</f>
        <v>0</v>
      </c>
      <c r="C227" s="107">
        <f>化學品清單!C227</f>
        <v>0</v>
      </c>
      <c r="D227" s="107">
        <f>化學品清單!D227</f>
        <v>0</v>
      </c>
      <c r="E227" s="107"/>
      <c r="F227" s="272" t="e">
        <f>VLOOKUP(A227,毒化物清單!$C$3:$C$359,1,FALSE)</f>
        <v>#N/A</v>
      </c>
      <c r="G227" s="272">
        <f>IF(ISNA(VLOOKUP(B227,毒化物清單!$F$3:$F$359,1,0)),0,VLOOKUP(B227,毒化物清單!$F$3:$F$359,1,0))</f>
        <v>0</v>
      </c>
      <c r="H227" s="185" t="e">
        <f>VLOOKUP(A227,先驅化學品清單!$M$2:$M$19,1,0)</f>
        <v>#N/A</v>
      </c>
      <c r="I227" s="185">
        <f>IF(ISNA(VLOOKUP(B227,先驅化學品清單!$K$2:$K$19,1,0)),0,(VLOOKUP(B227,先驅化學品清單!$K$2:$K$19,1,0)))</f>
        <v>0</v>
      </c>
      <c r="J227" s="185" t="e">
        <f>VLOOKUP(A227,特定化學物質!$C$3:$C$84,1,0)</f>
        <v>#N/A</v>
      </c>
      <c r="K227" s="185">
        <f>IF(ISNA(VLOOKUP(B227,特定化學物質!$D$3:$D$84,1,0)),0,VLOOKUP(B227,特定化學物質!$D$3:$D$84,1,0))</f>
        <v>0</v>
      </c>
      <c r="L227" s="185" t="e">
        <f>VLOOKUP(A227,優先化學品全部清單!$B$2:$B$602,1,0)</f>
        <v>#N/A</v>
      </c>
      <c r="M227" s="185">
        <f>IF(ISNA(VLOOKUP(B227,優先化學品全部清單!$C$2:$C$602,1,0)),0,VLOOKUP(B227,優先化學品全部清單!$C$2:$C$602,1,0))</f>
        <v>0</v>
      </c>
      <c r="N227" s="185" t="e">
        <f>VLOOKUP(A227,有機溶劑化學品!$C$3:$C$59,1,0)</f>
        <v>#N/A</v>
      </c>
      <c r="O227" s="185">
        <f>IF(ISNA(VLOOKUP(B227,有機溶劑化學品!$D$4:$D$59,1,0)),0,VLOOKUP(B227,有機溶劑化學品!$D$4:$D$59,1,0))</f>
        <v>0</v>
      </c>
      <c r="P227" s="185" t="e">
        <f>VLOOKUP(篩選器!A227,環保局統計食安化學藥品113種!$D$2:$D$100,1,0)</f>
        <v>#N/A</v>
      </c>
      <c r="Q227" s="185">
        <f>IF(ISNA(VLOOKUP(B227,環保局統計食安化學藥品113種!$F$2:$F$100,1,0)),0,VLOOKUP(B227,環保局統計食安化學藥品113種!$F$2:$F$100,1,0))</f>
        <v>0</v>
      </c>
      <c r="R227" s="185" t="e">
        <f>VLOOKUP(篩選器!A227,環化局調查36種化學品!$B$2:$B$37,1,0)</f>
        <v>#N/A</v>
      </c>
      <c r="S227" s="186">
        <f>IF(ISNA(VLOOKUP(B227,環化局調查36種化學品!$D$2:$D$37,1,0)),0,VLOOKUP(B227,環化局調查36種化學品!$D$2:$D$37,1,0))</f>
        <v>0</v>
      </c>
      <c r="T227" s="185" t="e">
        <f>VLOOKUP(篩選器!A227,環化局調查36種化學品!$B$2:$B$37,1,0)</f>
        <v>#N/A</v>
      </c>
      <c r="U227" s="186">
        <f>IF(ISNA(VLOOKUP(B227,禁止用於食品及飼料!$F$2:$F$16,1,0)),0,VLOOKUP(B227,禁止用於食品及飼料!$F$2:$F$16,1,0))</f>
        <v>0</v>
      </c>
    </row>
    <row r="228" spans="1:21" ht="17.25" thickBot="1">
      <c r="A228" s="184">
        <f>化學品清單!A228</f>
        <v>0</v>
      </c>
      <c r="B228" s="107">
        <f>化學品清單!B228</f>
        <v>0</v>
      </c>
      <c r="C228" s="107">
        <f>化學品清單!C228</f>
        <v>0</v>
      </c>
      <c r="D228" s="107">
        <f>化學品清單!D228</f>
        <v>0</v>
      </c>
      <c r="E228" s="107"/>
      <c r="F228" s="272" t="e">
        <f>VLOOKUP(A228,毒化物清單!$C$3:$C$359,1,FALSE)</f>
        <v>#N/A</v>
      </c>
      <c r="G228" s="272">
        <f>IF(ISNA(VLOOKUP(B228,毒化物清單!$F$3:$F$359,1,0)),0,VLOOKUP(B228,毒化物清單!$F$3:$F$359,1,0))</f>
        <v>0</v>
      </c>
      <c r="H228" s="185" t="e">
        <f>VLOOKUP(A228,先驅化學品清單!$M$2:$M$19,1,0)</f>
        <v>#N/A</v>
      </c>
      <c r="I228" s="185">
        <f>IF(ISNA(VLOOKUP(B228,先驅化學品清單!$K$2:$K$19,1,0)),0,(VLOOKUP(B228,先驅化學品清單!$K$2:$K$19,1,0)))</f>
        <v>0</v>
      </c>
      <c r="J228" s="185" t="e">
        <f>VLOOKUP(A228,特定化學物質!$C$3:$C$84,1,0)</f>
        <v>#N/A</v>
      </c>
      <c r="K228" s="185">
        <f>IF(ISNA(VLOOKUP(B228,特定化學物質!$D$3:$D$84,1,0)),0,VLOOKUP(B228,特定化學物質!$D$3:$D$84,1,0))</f>
        <v>0</v>
      </c>
      <c r="L228" s="185" t="e">
        <f>VLOOKUP(A228,優先化學品全部清單!$B$2:$B$602,1,0)</f>
        <v>#N/A</v>
      </c>
      <c r="M228" s="185">
        <f>IF(ISNA(VLOOKUP(B228,優先化學品全部清單!$C$2:$C$602,1,0)),0,VLOOKUP(B228,優先化學品全部清單!$C$2:$C$602,1,0))</f>
        <v>0</v>
      </c>
      <c r="N228" s="185" t="e">
        <f>VLOOKUP(A228,有機溶劑化學品!$C$3:$C$59,1,0)</f>
        <v>#N/A</v>
      </c>
      <c r="O228" s="185">
        <f>IF(ISNA(VLOOKUP(B228,有機溶劑化學品!$D$4:$D$59,1,0)),0,VLOOKUP(B228,有機溶劑化學品!$D$4:$D$59,1,0))</f>
        <v>0</v>
      </c>
      <c r="P228" s="185" t="e">
        <f>VLOOKUP(篩選器!A228,環保局統計食安化學藥品113種!$D$2:$D$100,1,0)</f>
        <v>#N/A</v>
      </c>
      <c r="Q228" s="185">
        <f>IF(ISNA(VLOOKUP(B228,環保局統計食安化學藥品113種!$F$2:$F$100,1,0)),0,VLOOKUP(B228,環保局統計食安化學藥品113種!$F$2:$F$100,1,0))</f>
        <v>0</v>
      </c>
      <c r="R228" s="185" t="e">
        <f>VLOOKUP(篩選器!A228,環化局調查36種化學品!$B$2:$B$37,1,0)</f>
        <v>#N/A</v>
      </c>
      <c r="S228" s="186">
        <f>IF(ISNA(VLOOKUP(B228,環化局調查36種化學品!$D$2:$D$37,1,0)),0,VLOOKUP(B228,環化局調查36種化學品!$D$2:$D$37,1,0))</f>
        <v>0</v>
      </c>
      <c r="T228" s="185" t="e">
        <f>VLOOKUP(篩選器!A228,環化局調查36種化學品!$B$2:$B$37,1,0)</f>
        <v>#N/A</v>
      </c>
      <c r="U228" s="186">
        <f>IF(ISNA(VLOOKUP(B228,禁止用於食品及飼料!$F$2:$F$16,1,0)),0,VLOOKUP(B228,禁止用於食品及飼料!$F$2:$F$16,1,0))</f>
        <v>0</v>
      </c>
    </row>
    <row r="229" spans="1:21" ht="17.25" thickBot="1">
      <c r="A229" s="184">
        <f>化學品清單!A229</f>
        <v>0</v>
      </c>
      <c r="B229" s="107">
        <f>化學品清單!B229</f>
        <v>0</v>
      </c>
      <c r="C229" s="107">
        <f>化學品清單!C229</f>
        <v>0</v>
      </c>
      <c r="D229" s="107">
        <f>化學品清單!D229</f>
        <v>0</v>
      </c>
      <c r="E229" s="107"/>
      <c r="F229" s="272" t="e">
        <f>VLOOKUP(A229,毒化物清單!$C$3:$C$359,1,FALSE)</f>
        <v>#N/A</v>
      </c>
      <c r="G229" s="272">
        <f>IF(ISNA(VLOOKUP(B229,毒化物清單!$F$3:$F$359,1,0)),0,VLOOKUP(B229,毒化物清單!$F$3:$F$359,1,0))</f>
        <v>0</v>
      </c>
      <c r="H229" s="185" t="e">
        <f>VLOOKUP(A229,先驅化學品清單!$M$2:$M$19,1,0)</f>
        <v>#N/A</v>
      </c>
      <c r="I229" s="185">
        <f>IF(ISNA(VLOOKUP(B229,先驅化學品清單!$K$2:$K$19,1,0)),0,(VLOOKUP(B229,先驅化學品清單!$K$2:$K$19,1,0)))</f>
        <v>0</v>
      </c>
      <c r="J229" s="185" t="e">
        <f>VLOOKUP(A229,特定化學物質!$C$3:$C$84,1,0)</f>
        <v>#N/A</v>
      </c>
      <c r="K229" s="185">
        <f>IF(ISNA(VLOOKUP(B229,特定化學物質!$D$3:$D$84,1,0)),0,VLOOKUP(B229,特定化學物質!$D$3:$D$84,1,0))</f>
        <v>0</v>
      </c>
      <c r="L229" s="185" t="e">
        <f>VLOOKUP(A229,優先化學品全部清單!$B$2:$B$602,1,0)</f>
        <v>#N/A</v>
      </c>
      <c r="M229" s="185">
        <f>IF(ISNA(VLOOKUP(B229,優先化學品全部清單!$C$2:$C$602,1,0)),0,VLOOKUP(B229,優先化學品全部清單!$C$2:$C$602,1,0))</f>
        <v>0</v>
      </c>
      <c r="N229" s="185" t="e">
        <f>VLOOKUP(A229,有機溶劑化學品!$C$3:$C$59,1,0)</f>
        <v>#N/A</v>
      </c>
      <c r="O229" s="185">
        <f>IF(ISNA(VLOOKUP(B229,有機溶劑化學品!$D$4:$D$59,1,0)),0,VLOOKUP(B229,有機溶劑化學品!$D$4:$D$59,1,0))</f>
        <v>0</v>
      </c>
      <c r="P229" s="185" t="e">
        <f>VLOOKUP(篩選器!A229,環保局統計食安化學藥品113種!$D$2:$D$100,1,0)</f>
        <v>#N/A</v>
      </c>
      <c r="Q229" s="185">
        <f>IF(ISNA(VLOOKUP(B229,環保局統計食安化學藥品113種!$F$2:$F$100,1,0)),0,VLOOKUP(B229,環保局統計食安化學藥品113種!$F$2:$F$100,1,0))</f>
        <v>0</v>
      </c>
      <c r="R229" s="185" t="e">
        <f>VLOOKUP(篩選器!A229,環化局調查36種化學品!$B$2:$B$37,1,0)</f>
        <v>#N/A</v>
      </c>
      <c r="S229" s="186">
        <f>IF(ISNA(VLOOKUP(B229,環化局調查36種化學品!$D$2:$D$37,1,0)),0,VLOOKUP(B229,環化局調查36種化學品!$D$2:$D$37,1,0))</f>
        <v>0</v>
      </c>
      <c r="T229" s="185" t="e">
        <f>VLOOKUP(篩選器!A229,環化局調查36種化學品!$B$2:$B$37,1,0)</f>
        <v>#N/A</v>
      </c>
      <c r="U229" s="186">
        <f>IF(ISNA(VLOOKUP(B229,禁止用於食品及飼料!$F$2:$F$16,1,0)),0,VLOOKUP(B229,禁止用於食品及飼料!$F$2:$F$16,1,0))</f>
        <v>0</v>
      </c>
    </row>
    <row r="230" spans="1:21" ht="17.25" thickBot="1">
      <c r="A230" s="184">
        <f>化學品清單!A230</f>
        <v>0</v>
      </c>
      <c r="B230" s="107">
        <f>化學品清單!B230</f>
        <v>0</v>
      </c>
      <c r="C230" s="107">
        <f>化學品清單!C230</f>
        <v>0</v>
      </c>
      <c r="D230" s="107">
        <f>化學品清單!D230</f>
        <v>0</v>
      </c>
      <c r="E230" s="107"/>
      <c r="F230" s="272" t="e">
        <f>VLOOKUP(A230,毒化物清單!$C$3:$C$359,1,FALSE)</f>
        <v>#N/A</v>
      </c>
      <c r="G230" s="272">
        <f>IF(ISNA(VLOOKUP(B230,毒化物清單!$F$3:$F$359,1,0)),0,VLOOKUP(B230,毒化物清單!$F$3:$F$359,1,0))</f>
        <v>0</v>
      </c>
      <c r="H230" s="185" t="e">
        <f>VLOOKUP(A230,先驅化學品清單!$M$2:$M$19,1,0)</f>
        <v>#N/A</v>
      </c>
      <c r="I230" s="185">
        <f>IF(ISNA(VLOOKUP(B230,先驅化學品清單!$K$2:$K$19,1,0)),0,(VLOOKUP(B230,先驅化學品清單!$K$2:$K$19,1,0)))</f>
        <v>0</v>
      </c>
      <c r="J230" s="185" t="e">
        <f>VLOOKUP(A230,特定化學物質!$C$3:$C$84,1,0)</f>
        <v>#N/A</v>
      </c>
      <c r="K230" s="185">
        <f>IF(ISNA(VLOOKUP(B230,特定化學物質!$D$3:$D$84,1,0)),0,VLOOKUP(B230,特定化學物質!$D$3:$D$84,1,0))</f>
        <v>0</v>
      </c>
      <c r="L230" s="185" t="e">
        <f>VLOOKUP(A230,優先化學品全部清單!$B$2:$B$602,1,0)</f>
        <v>#N/A</v>
      </c>
      <c r="M230" s="185">
        <f>IF(ISNA(VLOOKUP(B230,優先化學品全部清單!$C$2:$C$602,1,0)),0,VLOOKUP(B230,優先化學品全部清單!$C$2:$C$602,1,0))</f>
        <v>0</v>
      </c>
      <c r="N230" s="185" t="e">
        <f>VLOOKUP(A230,有機溶劑化學品!$C$3:$C$59,1,0)</f>
        <v>#N/A</v>
      </c>
      <c r="O230" s="185">
        <f>IF(ISNA(VLOOKUP(B230,有機溶劑化學品!$D$4:$D$59,1,0)),0,VLOOKUP(B230,有機溶劑化學品!$D$4:$D$59,1,0))</f>
        <v>0</v>
      </c>
      <c r="P230" s="185" t="e">
        <f>VLOOKUP(篩選器!A230,環保局統計食安化學藥品113種!$D$2:$D$100,1,0)</f>
        <v>#N/A</v>
      </c>
      <c r="Q230" s="185">
        <f>IF(ISNA(VLOOKUP(B230,環保局統計食安化學藥品113種!$F$2:$F$100,1,0)),0,VLOOKUP(B230,環保局統計食安化學藥品113種!$F$2:$F$100,1,0))</f>
        <v>0</v>
      </c>
      <c r="R230" s="185" t="e">
        <f>VLOOKUP(篩選器!A230,環化局調查36種化學品!$B$2:$B$37,1,0)</f>
        <v>#N/A</v>
      </c>
      <c r="S230" s="186">
        <f>IF(ISNA(VLOOKUP(B230,環化局調查36種化學品!$D$2:$D$37,1,0)),0,VLOOKUP(B230,環化局調查36種化學品!$D$2:$D$37,1,0))</f>
        <v>0</v>
      </c>
      <c r="T230" s="185" t="e">
        <f>VLOOKUP(篩選器!A230,環化局調查36種化學品!$B$2:$B$37,1,0)</f>
        <v>#N/A</v>
      </c>
      <c r="U230" s="186">
        <f>IF(ISNA(VLOOKUP(B230,禁止用於食品及飼料!$F$2:$F$16,1,0)),0,VLOOKUP(B230,禁止用於食品及飼料!$F$2:$F$16,1,0))</f>
        <v>0</v>
      </c>
    </row>
    <row r="231" spans="1:21" ht="17.25" thickBot="1">
      <c r="A231" s="184">
        <f>化學品清單!A231</f>
        <v>0</v>
      </c>
      <c r="B231" s="107">
        <f>化學品清單!B231</f>
        <v>0</v>
      </c>
      <c r="C231" s="107">
        <f>化學品清單!C231</f>
        <v>0</v>
      </c>
      <c r="D231" s="107">
        <f>化學品清單!D231</f>
        <v>0</v>
      </c>
      <c r="E231" s="107"/>
      <c r="F231" s="272" t="e">
        <f>VLOOKUP(A231,毒化物清單!$C$3:$C$359,1,FALSE)</f>
        <v>#N/A</v>
      </c>
      <c r="G231" s="272">
        <f>IF(ISNA(VLOOKUP(B231,毒化物清單!$F$3:$F$359,1,0)),0,VLOOKUP(B231,毒化物清單!$F$3:$F$359,1,0))</f>
        <v>0</v>
      </c>
      <c r="H231" s="185" t="e">
        <f>VLOOKUP(A231,先驅化學品清單!$M$2:$M$19,1,0)</f>
        <v>#N/A</v>
      </c>
      <c r="I231" s="185">
        <f>IF(ISNA(VLOOKUP(B231,先驅化學品清單!$K$2:$K$19,1,0)),0,(VLOOKUP(B231,先驅化學品清單!$K$2:$K$19,1,0)))</f>
        <v>0</v>
      </c>
      <c r="J231" s="185" t="e">
        <f>VLOOKUP(A231,特定化學物質!$C$3:$C$84,1,0)</f>
        <v>#N/A</v>
      </c>
      <c r="K231" s="185">
        <f>IF(ISNA(VLOOKUP(B231,特定化學物質!$D$3:$D$84,1,0)),0,VLOOKUP(B231,特定化學物質!$D$3:$D$84,1,0))</f>
        <v>0</v>
      </c>
      <c r="L231" s="185" t="e">
        <f>VLOOKUP(A231,優先化學品全部清單!$B$2:$B$602,1,0)</f>
        <v>#N/A</v>
      </c>
      <c r="M231" s="185">
        <f>IF(ISNA(VLOOKUP(B231,優先化學品全部清單!$C$2:$C$602,1,0)),0,VLOOKUP(B231,優先化學品全部清單!$C$2:$C$602,1,0))</f>
        <v>0</v>
      </c>
      <c r="N231" s="185" t="e">
        <f>VLOOKUP(A231,有機溶劑化學品!$C$3:$C$59,1,0)</f>
        <v>#N/A</v>
      </c>
      <c r="O231" s="185">
        <f>IF(ISNA(VLOOKUP(B231,有機溶劑化學品!$D$4:$D$59,1,0)),0,VLOOKUP(B231,有機溶劑化學品!$D$4:$D$59,1,0))</f>
        <v>0</v>
      </c>
      <c r="P231" s="185" t="e">
        <f>VLOOKUP(篩選器!A231,環保局統計食安化學藥品113種!$D$2:$D$100,1,0)</f>
        <v>#N/A</v>
      </c>
      <c r="Q231" s="185">
        <f>IF(ISNA(VLOOKUP(B231,環保局統計食安化學藥品113種!$F$2:$F$100,1,0)),0,VLOOKUP(B231,環保局統計食安化學藥品113種!$F$2:$F$100,1,0))</f>
        <v>0</v>
      </c>
      <c r="R231" s="185" t="e">
        <f>VLOOKUP(篩選器!A231,環化局調查36種化學品!$B$2:$B$37,1,0)</f>
        <v>#N/A</v>
      </c>
      <c r="S231" s="186">
        <f>IF(ISNA(VLOOKUP(B231,環化局調查36種化學品!$D$2:$D$37,1,0)),0,VLOOKUP(B231,環化局調查36種化學品!$D$2:$D$37,1,0))</f>
        <v>0</v>
      </c>
      <c r="T231" s="185" t="e">
        <f>VLOOKUP(篩選器!A231,環化局調查36種化學品!$B$2:$B$37,1,0)</f>
        <v>#N/A</v>
      </c>
      <c r="U231" s="186">
        <f>IF(ISNA(VLOOKUP(B231,禁止用於食品及飼料!$F$2:$F$16,1,0)),0,VLOOKUP(B231,禁止用於食品及飼料!$F$2:$F$16,1,0))</f>
        <v>0</v>
      </c>
    </row>
    <row r="232" spans="1:21" ht="17.25" thickBot="1">
      <c r="A232" s="184">
        <f>化學品清單!A232</f>
        <v>0</v>
      </c>
      <c r="B232" s="107">
        <f>化學品清單!B232</f>
        <v>0</v>
      </c>
      <c r="C232" s="107">
        <f>化學品清單!C232</f>
        <v>0</v>
      </c>
      <c r="D232" s="107">
        <f>化學品清單!D232</f>
        <v>0</v>
      </c>
      <c r="E232" s="107"/>
      <c r="F232" s="272" t="e">
        <f>VLOOKUP(A232,毒化物清單!$C$3:$C$359,1,FALSE)</f>
        <v>#N/A</v>
      </c>
      <c r="G232" s="272">
        <f>IF(ISNA(VLOOKUP(B232,毒化物清單!$F$3:$F$359,1,0)),0,VLOOKUP(B232,毒化物清單!$F$3:$F$359,1,0))</f>
        <v>0</v>
      </c>
      <c r="H232" s="185" t="e">
        <f>VLOOKUP(A232,先驅化學品清單!$M$2:$M$19,1,0)</f>
        <v>#N/A</v>
      </c>
      <c r="I232" s="185">
        <f>IF(ISNA(VLOOKUP(B232,先驅化學品清單!$K$2:$K$19,1,0)),0,(VLOOKUP(B232,先驅化學品清單!$K$2:$K$19,1,0)))</f>
        <v>0</v>
      </c>
      <c r="J232" s="185" t="e">
        <f>VLOOKUP(A232,特定化學物質!$C$3:$C$84,1,0)</f>
        <v>#N/A</v>
      </c>
      <c r="K232" s="185">
        <f>IF(ISNA(VLOOKUP(B232,特定化學物質!$D$3:$D$84,1,0)),0,VLOOKUP(B232,特定化學物質!$D$3:$D$84,1,0))</f>
        <v>0</v>
      </c>
      <c r="L232" s="185" t="e">
        <f>VLOOKUP(A232,優先化學品全部清單!$B$2:$B$602,1,0)</f>
        <v>#N/A</v>
      </c>
      <c r="M232" s="185">
        <f>IF(ISNA(VLOOKUP(B232,優先化學品全部清單!$C$2:$C$602,1,0)),0,VLOOKUP(B232,優先化學品全部清單!$C$2:$C$602,1,0))</f>
        <v>0</v>
      </c>
      <c r="N232" s="185" t="e">
        <f>VLOOKUP(A232,有機溶劑化學品!$C$3:$C$59,1,0)</f>
        <v>#N/A</v>
      </c>
      <c r="O232" s="185">
        <f>IF(ISNA(VLOOKUP(B232,有機溶劑化學品!$D$4:$D$59,1,0)),0,VLOOKUP(B232,有機溶劑化學品!$D$4:$D$59,1,0))</f>
        <v>0</v>
      </c>
      <c r="P232" s="185" t="e">
        <f>VLOOKUP(篩選器!A232,環保局統計食安化學藥品113種!$D$2:$D$100,1,0)</f>
        <v>#N/A</v>
      </c>
      <c r="Q232" s="185">
        <f>IF(ISNA(VLOOKUP(B232,環保局統計食安化學藥品113種!$F$2:$F$100,1,0)),0,VLOOKUP(B232,環保局統計食安化學藥品113種!$F$2:$F$100,1,0))</f>
        <v>0</v>
      </c>
      <c r="R232" s="185" t="e">
        <f>VLOOKUP(篩選器!A232,環化局調查36種化學品!$B$2:$B$37,1,0)</f>
        <v>#N/A</v>
      </c>
      <c r="S232" s="186">
        <f>IF(ISNA(VLOOKUP(B232,環化局調查36種化學品!$D$2:$D$37,1,0)),0,VLOOKUP(B232,環化局調查36種化學品!$D$2:$D$37,1,0))</f>
        <v>0</v>
      </c>
      <c r="T232" s="185" t="e">
        <f>VLOOKUP(篩選器!A232,環化局調查36種化學品!$B$2:$B$37,1,0)</f>
        <v>#N/A</v>
      </c>
      <c r="U232" s="186">
        <f>IF(ISNA(VLOOKUP(B232,禁止用於食品及飼料!$F$2:$F$16,1,0)),0,VLOOKUP(B232,禁止用於食品及飼料!$F$2:$F$16,1,0))</f>
        <v>0</v>
      </c>
    </row>
    <row r="233" spans="1:21" ht="17.25" thickBot="1">
      <c r="A233" s="184">
        <f>化學品清單!A233</f>
        <v>0</v>
      </c>
      <c r="B233" s="107">
        <f>化學品清單!B233</f>
        <v>0</v>
      </c>
      <c r="C233" s="107">
        <f>化學品清單!C233</f>
        <v>0</v>
      </c>
      <c r="D233" s="107">
        <f>化學品清單!D233</f>
        <v>0</v>
      </c>
      <c r="E233" s="107"/>
      <c r="F233" s="272" t="e">
        <f>VLOOKUP(A233,毒化物清單!$C$3:$C$359,1,FALSE)</f>
        <v>#N/A</v>
      </c>
      <c r="G233" s="272">
        <f>IF(ISNA(VLOOKUP(B233,毒化物清單!$F$3:$F$359,1,0)),0,VLOOKUP(B233,毒化物清單!$F$3:$F$359,1,0))</f>
        <v>0</v>
      </c>
      <c r="H233" s="185" t="e">
        <f>VLOOKUP(A233,先驅化學品清單!$M$2:$M$19,1,0)</f>
        <v>#N/A</v>
      </c>
      <c r="I233" s="185">
        <f>IF(ISNA(VLOOKUP(B233,先驅化學品清單!$K$2:$K$19,1,0)),0,(VLOOKUP(B233,先驅化學品清單!$K$2:$K$19,1,0)))</f>
        <v>0</v>
      </c>
      <c r="J233" s="185" t="e">
        <f>VLOOKUP(A233,特定化學物質!$C$3:$C$84,1,0)</f>
        <v>#N/A</v>
      </c>
      <c r="K233" s="185">
        <f>IF(ISNA(VLOOKUP(B233,特定化學物質!$D$3:$D$84,1,0)),0,VLOOKUP(B233,特定化學物質!$D$3:$D$84,1,0))</f>
        <v>0</v>
      </c>
      <c r="L233" s="185" t="e">
        <f>VLOOKUP(A233,優先化學品全部清單!$B$2:$B$602,1,0)</f>
        <v>#N/A</v>
      </c>
      <c r="M233" s="185">
        <f>IF(ISNA(VLOOKUP(B233,優先化學品全部清單!$C$2:$C$602,1,0)),0,VLOOKUP(B233,優先化學品全部清單!$C$2:$C$602,1,0))</f>
        <v>0</v>
      </c>
      <c r="N233" s="185" t="e">
        <f>VLOOKUP(A233,有機溶劑化學品!$C$3:$C$59,1,0)</f>
        <v>#N/A</v>
      </c>
      <c r="O233" s="185">
        <f>IF(ISNA(VLOOKUP(B233,有機溶劑化學品!$D$4:$D$59,1,0)),0,VLOOKUP(B233,有機溶劑化學品!$D$4:$D$59,1,0))</f>
        <v>0</v>
      </c>
      <c r="P233" s="185" t="e">
        <f>VLOOKUP(篩選器!A233,環保局統計食安化學藥品113種!$D$2:$D$100,1,0)</f>
        <v>#N/A</v>
      </c>
      <c r="Q233" s="185">
        <f>IF(ISNA(VLOOKUP(B233,環保局統計食安化學藥品113種!$F$2:$F$100,1,0)),0,VLOOKUP(B233,環保局統計食安化學藥品113種!$F$2:$F$100,1,0))</f>
        <v>0</v>
      </c>
      <c r="R233" s="185" t="e">
        <f>VLOOKUP(篩選器!A233,環化局調查36種化學品!$B$2:$B$37,1,0)</f>
        <v>#N/A</v>
      </c>
      <c r="S233" s="186">
        <f>IF(ISNA(VLOOKUP(B233,環化局調查36種化學品!$D$2:$D$37,1,0)),0,VLOOKUP(B233,環化局調查36種化學品!$D$2:$D$37,1,0))</f>
        <v>0</v>
      </c>
      <c r="T233" s="185" t="e">
        <f>VLOOKUP(篩選器!A233,環化局調查36種化學品!$B$2:$B$37,1,0)</f>
        <v>#N/A</v>
      </c>
      <c r="U233" s="186">
        <f>IF(ISNA(VLOOKUP(B233,禁止用於食品及飼料!$F$2:$F$16,1,0)),0,VLOOKUP(B233,禁止用於食品及飼料!$F$2:$F$16,1,0))</f>
        <v>0</v>
      </c>
    </row>
    <row r="234" spans="1:21" ht="17.25" thickBot="1">
      <c r="A234" s="184">
        <f>化學品清單!A234</f>
        <v>0</v>
      </c>
      <c r="B234" s="107">
        <f>化學品清單!B234</f>
        <v>0</v>
      </c>
      <c r="C234" s="107">
        <f>化學品清單!C234</f>
        <v>0</v>
      </c>
      <c r="D234" s="107">
        <f>化學品清單!D234</f>
        <v>0</v>
      </c>
      <c r="E234" s="107"/>
      <c r="F234" s="272" t="e">
        <f>VLOOKUP(A234,毒化物清單!$C$3:$C$359,1,FALSE)</f>
        <v>#N/A</v>
      </c>
      <c r="G234" s="272">
        <f>IF(ISNA(VLOOKUP(B234,毒化物清單!$F$3:$F$359,1,0)),0,VLOOKUP(B234,毒化物清單!$F$3:$F$359,1,0))</f>
        <v>0</v>
      </c>
      <c r="H234" s="185" t="e">
        <f>VLOOKUP(A234,先驅化學品清單!$M$2:$M$19,1,0)</f>
        <v>#N/A</v>
      </c>
      <c r="I234" s="185">
        <f>IF(ISNA(VLOOKUP(B234,先驅化學品清單!$K$2:$K$19,1,0)),0,(VLOOKUP(B234,先驅化學品清單!$K$2:$K$19,1,0)))</f>
        <v>0</v>
      </c>
      <c r="J234" s="185" t="e">
        <f>VLOOKUP(A234,特定化學物質!$C$3:$C$84,1,0)</f>
        <v>#N/A</v>
      </c>
      <c r="K234" s="185">
        <f>IF(ISNA(VLOOKUP(B234,特定化學物質!$D$3:$D$84,1,0)),0,VLOOKUP(B234,特定化學物質!$D$3:$D$84,1,0))</f>
        <v>0</v>
      </c>
      <c r="L234" s="185" t="e">
        <f>VLOOKUP(A234,優先化學品全部清單!$B$2:$B$602,1,0)</f>
        <v>#N/A</v>
      </c>
      <c r="M234" s="185">
        <f>IF(ISNA(VLOOKUP(B234,優先化學品全部清單!$C$2:$C$602,1,0)),0,VLOOKUP(B234,優先化學品全部清單!$C$2:$C$602,1,0))</f>
        <v>0</v>
      </c>
      <c r="N234" s="185" t="e">
        <f>VLOOKUP(A234,有機溶劑化學品!$C$3:$C$59,1,0)</f>
        <v>#N/A</v>
      </c>
      <c r="O234" s="185">
        <f>IF(ISNA(VLOOKUP(B234,有機溶劑化學品!$D$4:$D$59,1,0)),0,VLOOKUP(B234,有機溶劑化學品!$D$4:$D$59,1,0))</f>
        <v>0</v>
      </c>
      <c r="P234" s="185" t="e">
        <f>VLOOKUP(篩選器!A234,環保局統計食安化學藥品113種!$D$2:$D$100,1,0)</f>
        <v>#N/A</v>
      </c>
      <c r="Q234" s="185">
        <f>IF(ISNA(VLOOKUP(B234,環保局統計食安化學藥品113種!$F$2:$F$100,1,0)),0,VLOOKUP(B234,環保局統計食安化學藥品113種!$F$2:$F$100,1,0))</f>
        <v>0</v>
      </c>
      <c r="R234" s="185" t="e">
        <f>VLOOKUP(篩選器!A234,環化局調查36種化學品!$B$2:$B$37,1,0)</f>
        <v>#N/A</v>
      </c>
      <c r="S234" s="186">
        <f>IF(ISNA(VLOOKUP(B234,環化局調查36種化學品!$D$2:$D$37,1,0)),0,VLOOKUP(B234,環化局調查36種化學品!$D$2:$D$37,1,0))</f>
        <v>0</v>
      </c>
      <c r="T234" s="185" t="e">
        <f>VLOOKUP(篩選器!A234,環化局調查36種化學品!$B$2:$B$37,1,0)</f>
        <v>#N/A</v>
      </c>
      <c r="U234" s="186">
        <f>IF(ISNA(VLOOKUP(B234,禁止用於食品及飼料!$F$2:$F$16,1,0)),0,VLOOKUP(B234,禁止用於食品及飼料!$F$2:$F$16,1,0))</f>
        <v>0</v>
      </c>
    </row>
    <row r="235" spans="1:21" ht="17.25" thickBot="1">
      <c r="A235" s="184">
        <f>化學品清單!A235</f>
        <v>0</v>
      </c>
      <c r="B235" s="107">
        <f>化學品清單!B235</f>
        <v>0</v>
      </c>
      <c r="C235" s="107">
        <f>化學品清單!C235</f>
        <v>0</v>
      </c>
      <c r="D235" s="107">
        <f>化學品清單!D235</f>
        <v>0</v>
      </c>
      <c r="E235" s="107"/>
      <c r="F235" s="272" t="e">
        <f>VLOOKUP(A235,毒化物清單!$C$3:$C$359,1,FALSE)</f>
        <v>#N/A</v>
      </c>
      <c r="G235" s="272">
        <f>IF(ISNA(VLOOKUP(B235,毒化物清單!$F$3:$F$359,1,0)),0,VLOOKUP(B235,毒化物清單!$F$3:$F$359,1,0))</f>
        <v>0</v>
      </c>
      <c r="H235" s="185" t="e">
        <f>VLOOKUP(A235,先驅化學品清單!$M$2:$M$19,1,0)</f>
        <v>#N/A</v>
      </c>
      <c r="I235" s="185">
        <f>IF(ISNA(VLOOKUP(B235,先驅化學品清單!$K$2:$K$19,1,0)),0,(VLOOKUP(B235,先驅化學品清單!$K$2:$K$19,1,0)))</f>
        <v>0</v>
      </c>
      <c r="J235" s="185" t="e">
        <f>VLOOKUP(A235,特定化學物質!$C$3:$C$84,1,0)</f>
        <v>#N/A</v>
      </c>
      <c r="K235" s="185">
        <f>IF(ISNA(VLOOKUP(B235,特定化學物質!$D$3:$D$84,1,0)),0,VLOOKUP(B235,特定化學物質!$D$3:$D$84,1,0))</f>
        <v>0</v>
      </c>
      <c r="L235" s="185" t="e">
        <f>VLOOKUP(A235,優先化學品全部清單!$B$2:$B$602,1,0)</f>
        <v>#N/A</v>
      </c>
      <c r="M235" s="185">
        <f>IF(ISNA(VLOOKUP(B235,優先化學品全部清單!$C$2:$C$602,1,0)),0,VLOOKUP(B235,優先化學品全部清單!$C$2:$C$602,1,0))</f>
        <v>0</v>
      </c>
      <c r="N235" s="185" t="e">
        <f>VLOOKUP(A235,有機溶劑化學品!$C$3:$C$59,1,0)</f>
        <v>#N/A</v>
      </c>
      <c r="O235" s="185">
        <f>IF(ISNA(VLOOKUP(B235,有機溶劑化學品!$D$4:$D$59,1,0)),0,VLOOKUP(B235,有機溶劑化學品!$D$4:$D$59,1,0))</f>
        <v>0</v>
      </c>
      <c r="P235" s="185" t="e">
        <f>VLOOKUP(篩選器!A235,環保局統計食安化學藥品113種!$D$2:$D$100,1,0)</f>
        <v>#N/A</v>
      </c>
      <c r="Q235" s="185">
        <f>IF(ISNA(VLOOKUP(B235,環保局統計食安化學藥品113種!$F$2:$F$100,1,0)),0,VLOOKUP(B235,環保局統計食安化學藥品113種!$F$2:$F$100,1,0))</f>
        <v>0</v>
      </c>
      <c r="R235" s="185" t="e">
        <f>VLOOKUP(篩選器!A235,環化局調查36種化學品!$B$2:$B$37,1,0)</f>
        <v>#N/A</v>
      </c>
      <c r="S235" s="186">
        <f>IF(ISNA(VLOOKUP(B235,環化局調查36種化學品!$D$2:$D$37,1,0)),0,VLOOKUP(B235,環化局調查36種化學品!$D$2:$D$37,1,0))</f>
        <v>0</v>
      </c>
      <c r="T235" s="185" t="e">
        <f>VLOOKUP(篩選器!A235,環化局調查36種化學品!$B$2:$B$37,1,0)</f>
        <v>#N/A</v>
      </c>
      <c r="U235" s="186">
        <f>IF(ISNA(VLOOKUP(B235,禁止用於食品及飼料!$F$2:$F$16,1,0)),0,VLOOKUP(B235,禁止用於食品及飼料!$F$2:$F$16,1,0))</f>
        <v>0</v>
      </c>
    </row>
    <row r="236" spans="1:21" ht="17.25" thickBot="1">
      <c r="A236" s="184">
        <f>化學品清單!A236</f>
        <v>0</v>
      </c>
      <c r="B236" s="107">
        <f>化學品清單!B236</f>
        <v>0</v>
      </c>
      <c r="C236" s="107">
        <f>化學品清單!C236</f>
        <v>0</v>
      </c>
      <c r="D236" s="107">
        <f>化學品清單!D236</f>
        <v>0</v>
      </c>
      <c r="E236" s="107"/>
      <c r="F236" s="272" t="e">
        <f>VLOOKUP(A236,毒化物清單!$C$3:$C$359,1,FALSE)</f>
        <v>#N/A</v>
      </c>
      <c r="G236" s="272">
        <f>IF(ISNA(VLOOKUP(B236,毒化物清單!$F$3:$F$359,1,0)),0,VLOOKUP(B236,毒化物清單!$F$3:$F$359,1,0))</f>
        <v>0</v>
      </c>
      <c r="H236" s="185" t="e">
        <f>VLOOKUP(A236,先驅化學品清單!$M$2:$M$19,1,0)</f>
        <v>#N/A</v>
      </c>
      <c r="I236" s="185">
        <f>IF(ISNA(VLOOKUP(B236,先驅化學品清單!$K$2:$K$19,1,0)),0,(VLOOKUP(B236,先驅化學品清單!$K$2:$K$19,1,0)))</f>
        <v>0</v>
      </c>
      <c r="J236" s="185" t="e">
        <f>VLOOKUP(A236,特定化學物質!$C$3:$C$84,1,0)</f>
        <v>#N/A</v>
      </c>
      <c r="K236" s="185">
        <f>IF(ISNA(VLOOKUP(B236,特定化學物質!$D$3:$D$84,1,0)),0,VLOOKUP(B236,特定化學物質!$D$3:$D$84,1,0))</f>
        <v>0</v>
      </c>
      <c r="L236" s="185" t="e">
        <f>VLOOKUP(A236,優先化學品全部清單!$B$2:$B$602,1,0)</f>
        <v>#N/A</v>
      </c>
      <c r="M236" s="185">
        <f>IF(ISNA(VLOOKUP(B236,優先化學品全部清單!$C$2:$C$602,1,0)),0,VLOOKUP(B236,優先化學品全部清單!$C$2:$C$602,1,0))</f>
        <v>0</v>
      </c>
      <c r="N236" s="185" t="e">
        <f>VLOOKUP(A236,有機溶劑化學品!$C$3:$C$59,1,0)</f>
        <v>#N/A</v>
      </c>
      <c r="O236" s="185">
        <f>IF(ISNA(VLOOKUP(B236,有機溶劑化學品!$D$4:$D$59,1,0)),0,VLOOKUP(B236,有機溶劑化學品!$D$4:$D$59,1,0))</f>
        <v>0</v>
      </c>
      <c r="P236" s="185" t="e">
        <f>VLOOKUP(篩選器!A236,環保局統計食安化學藥品113種!$D$2:$D$100,1,0)</f>
        <v>#N/A</v>
      </c>
      <c r="Q236" s="185">
        <f>IF(ISNA(VLOOKUP(B236,環保局統計食安化學藥品113種!$F$2:$F$100,1,0)),0,VLOOKUP(B236,環保局統計食安化學藥品113種!$F$2:$F$100,1,0))</f>
        <v>0</v>
      </c>
      <c r="R236" s="185" t="e">
        <f>VLOOKUP(篩選器!A236,環化局調查36種化學品!$B$2:$B$37,1,0)</f>
        <v>#N/A</v>
      </c>
      <c r="S236" s="186">
        <f>IF(ISNA(VLOOKUP(B236,環化局調查36種化學品!$D$2:$D$37,1,0)),0,VLOOKUP(B236,環化局調查36種化學品!$D$2:$D$37,1,0))</f>
        <v>0</v>
      </c>
      <c r="T236" s="185" t="e">
        <f>VLOOKUP(篩選器!A236,環化局調查36種化學品!$B$2:$B$37,1,0)</f>
        <v>#N/A</v>
      </c>
      <c r="U236" s="186">
        <f>IF(ISNA(VLOOKUP(B236,禁止用於食品及飼料!$F$2:$F$16,1,0)),0,VLOOKUP(B236,禁止用於食品及飼料!$F$2:$F$16,1,0))</f>
        <v>0</v>
      </c>
    </row>
    <row r="237" spans="1:21" ht="17.25" thickBot="1">
      <c r="A237" s="184">
        <f>化學品清單!A237</f>
        <v>0</v>
      </c>
      <c r="B237" s="107">
        <f>化學品清單!B237</f>
        <v>0</v>
      </c>
      <c r="C237" s="107">
        <f>化學品清單!C237</f>
        <v>0</v>
      </c>
      <c r="D237" s="107">
        <f>化學品清單!D237</f>
        <v>0</v>
      </c>
      <c r="E237" s="107"/>
      <c r="F237" s="272" t="e">
        <f>VLOOKUP(A237,毒化物清單!$C$3:$C$359,1,FALSE)</f>
        <v>#N/A</v>
      </c>
      <c r="G237" s="272">
        <f>IF(ISNA(VLOOKUP(B237,毒化物清單!$F$3:$F$359,1,0)),0,VLOOKUP(B237,毒化物清單!$F$3:$F$359,1,0))</f>
        <v>0</v>
      </c>
      <c r="H237" s="185" t="e">
        <f>VLOOKUP(A237,先驅化學品清單!$M$2:$M$19,1,0)</f>
        <v>#N/A</v>
      </c>
      <c r="I237" s="185">
        <f>IF(ISNA(VLOOKUP(B237,先驅化學品清單!$K$2:$K$19,1,0)),0,(VLOOKUP(B237,先驅化學品清單!$K$2:$K$19,1,0)))</f>
        <v>0</v>
      </c>
      <c r="J237" s="185" t="e">
        <f>VLOOKUP(A237,特定化學物質!$C$3:$C$84,1,0)</f>
        <v>#N/A</v>
      </c>
      <c r="K237" s="185">
        <f>IF(ISNA(VLOOKUP(B237,特定化學物質!$D$3:$D$84,1,0)),0,VLOOKUP(B237,特定化學物質!$D$3:$D$84,1,0))</f>
        <v>0</v>
      </c>
      <c r="L237" s="185" t="e">
        <f>VLOOKUP(A237,優先化學品全部清單!$B$2:$B$602,1,0)</f>
        <v>#N/A</v>
      </c>
      <c r="M237" s="185">
        <f>IF(ISNA(VLOOKUP(B237,優先化學品全部清單!$C$2:$C$602,1,0)),0,VLOOKUP(B237,優先化學品全部清單!$C$2:$C$602,1,0))</f>
        <v>0</v>
      </c>
      <c r="N237" s="185" t="e">
        <f>VLOOKUP(A237,有機溶劑化學品!$C$3:$C$59,1,0)</f>
        <v>#N/A</v>
      </c>
      <c r="O237" s="185">
        <f>IF(ISNA(VLOOKUP(B237,有機溶劑化學品!$D$4:$D$59,1,0)),0,VLOOKUP(B237,有機溶劑化學品!$D$4:$D$59,1,0))</f>
        <v>0</v>
      </c>
      <c r="P237" s="185" t="e">
        <f>VLOOKUP(篩選器!A237,環保局統計食安化學藥品113種!$D$2:$D$100,1,0)</f>
        <v>#N/A</v>
      </c>
      <c r="Q237" s="185">
        <f>IF(ISNA(VLOOKUP(B237,環保局統計食安化學藥品113種!$F$2:$F$100,1,0)),0,VLOOKUP(B237,環保局統計食安化學藥品113種!$F$2:$F$100,1,0))</f>
        <v>0</v>
      </c>
      <c r="R237" s="185" t="e">
        <f>VLOOKUP(篩選器!A237,環化局調查36種化學品!$B$2:$B$37,1,0)</f>
        <v>#N/A</v>
      </c>
      <c r="S237" s="186">
        <f>IF(ISNA(VLOOKUP(B237,環化局調查36種化學品!$D$2:$D$37,1,0)),0,VLOOKUP(B237,環化局調查36種化學品!$D$2:$D$37,1,0))</f>
        <v>0</v>
      </c>
      <c r="T237" s="185" t="e">
        <f>VLOOKUP(篩選器!A237,環化局調查36種化學品!$B$2:$B$37,1,0)</f>
        <v>#N/A</v>
      </c>
      <c r="U237" s="186">
        <f>IF(ISNA(VLOOKUP(B237,禁止用於食品及飼料!$F$2:$F$16,1,0)),0,VLOOKUP(B237,禁止用於食品及飼料!$F$2:$F$16,1,0))</f>
        <v>0</v>
      </c>
    </row>
    <row r="238" spans="1:21" ht="17.25" thickBot="1">
      <c r="A238" s="184">
        <f>化學品清單!A238</f>
        <v>0</v>
      </c>
      <c r="B238" s="107">
        <f>化學品清單!B238</f>
        <v>0</v>
      </c>
      <c r="C238" s="107">
        <f>化學品清單!C238</f>
        <v>0</v>
      </c>
      <c r="D238" s="107">
        <f>化學品清單!D238</f>
        <v>0</v>
      </c>
      <c r="E238" s="107"/>
      <c r="F238" s="272" t="e">
        <f>VLOOKUP(A238,毒化物清單!$C$3:$C$359,1,FALSE)</f>
        <v>#N/A</v>
      </c>
      <c r="G238" s="272">
        <f>IF(ISNA(VLOOKUP(B238,毒化物清單!$F$3:$F$359,1,0)),0,VLOOKUP(B238,毒化物清單!$F$3:$F$359,1,0))</f>
        <v>0</v>
      </c>
      <c r="H238" s="185" t="e">
        <f>VLOOKUP(A238,先驅化學品清單!$M$2:$M$19,1,0)</f>
        <v>#N/A</v>
      </c>
      <c r="I238" s="185">
        <f>IF(ISNA(VLOOKUP(B238,先驅化學品清單!$K$2:$K$19,1,0)),0,(VLOOKUP(B238,先驅化學品清單!$K$2:$K$19,1,0)))</f>
        <v>0</v>
      </c>
      <c r="J238" s="185" t="e">
        <f>VLOOKUP(A238,特定化學物質!$C$3:$C$84,1,0)</f>
        <v>#N/A</v>
      </c>
      <c r="K238" s="185">
        <f>IF(ISNA(VLOOKUP(B238,特定化學物質!$D$3:$D$84,1,0)),0,VLOOKUP(B238,特定化學物質!$D$3:$D$84,1,0))</f>
        <v>0</v>
      </c>
      <c r="L238" s="185" t="e">
        <f>VLOOKUP(A238,優先化學品全部清單!$B$2:$B$602,1,0)</f>
        <v>#N/A</v>
      </c>
      <c r="M238" s="185">
        <f>IF(ISNA(VLOOKUP(B238,優先化學品全部清單!$C$2:$C$602,1,0)),0,VLOOKUP(B238,優先化學品全部清單!$C$2:$C$602,1,0))</f>
        <v>0</v>
      </c>
      <c r="N238" s="185" t="e">
        <f>VLOOKUP(A238,有機溶劑化學品!$C$3:$C$59,1,0)</f>
        <v>#N/A</v>
      </c>
      <c r="O238" s="185">
        <f>IF(ISNA(VLOOKUP(B238,有機溶劑化學品!$D$4:$D$59,1,0)),0,VLOOKUP(B238,有機溶劑化學品!$D$4:$D$59,1,0))</f>
        <v>0</v>
      </c>
      <c r="P238" s="185" t="e">
        <f>VLOOKUP(篩選器!A238,環保局統計食安化學藥品113種!$D$2:$D$100,1,0)</f>
        <v>#N/A</v>
      </c>
      <c r="Q238" s="185">
        <f>IF(ISNA(VLOOKUP(B238,環保局統計食安化學藥品113種!$F$2:$F$100,1,0)),0,VLOOKUP(B238,環保局統計食安化學藥品113種!$F$2:$F$100,1,0))</f>
        <v>0</v>
      </c>
      <c r="R238" s="185" t="e">
        <f>VLOOKUP(篩選器!A238,環化局調查36種化學品!$B$2:$B$37,1,0)</f>
        <v>#N/A</v>
      </c>
      <c r="S238" s="186">
        <f>IF(ISNA(VLOOKUP(B238,環化局調查36種化學品!$D$2:$D$37,1,0)),0,VLOOKUP(B238,環化局調查36種化學品!$D$2:$D$37,1,0))</f>
        <v>0</v>
      </c>
      <c r="T238" s="185" t="e">
        <f>VLOOKUP(篩選器!A238,環化局調查36種化學品!$B$2:$B$37,1,0)</f>
        <v>#N/A</v>
      </c>
      <c r="U238" s="186">
        <f>IF(ISNA(VLOOKUP(B238,禁止用於食品及飼料!$F$2:$F$16,1,0)),0,VLOOKUP(B238,禁止用於食品及飼料!$F$2:$F$16,1,0))</f>
        <v>0</v>
      </c>
    </row>
    <row r="239" spans="1:21" ht="17.25" thickBot="1">
      <c r="A239" s="184">
        <f>化學品清單!A239</f>
        <v>0</v>
      </c>
      <c r="B239" s="107">
        <f>化學品清單!B239</f>
        <v>0</v>
      </c>
      <c r="C239" s="107">
        <f>化學品清單!C239</f>
        <v>0</v>
      </c>
      <c r="D239" s="107">
        <f>化學品清單!D239</f>
        <v>0</v>
      </c>
      <c r="E239" s="107"/>
      <c r="F239" s="272" t="e">
        <f>VLOOKUP(A239,毒化物清單!$C$3:$C$359,1,FALSE)</f>
        <v>#N/A</v>
      </c>
      <c r="G239" s="272">
        <f>IF(ISNA(VLOOKUP(B239,毒化物清單!$F$3:$F$359,1,0)),0,VLOOKUP(B239,毒化物清單!$F$3:$F$359,1,0))</f>
        <v>0</v>
      </c>
      <c r="H239" s="185" t="e">
        <f>VLOOKUP(A239,先驅化學品清單!$M$2:$M$19,1,0)</f>
        <v>#N/A</v>
      </c>
      <c r="I239" s="185">
        <f>IF(ISNA(VLOOKUP(B239,先驅化學品清單!$K$2:$K$19,1,0)),0,(VLOOKUP(B239,先驅化學品清單!$K$2:$K$19,1,0)))</f>
        <v>0</v>
      </c>
      <c r="J239" s="185" t="e">
        <f>VLOOKUP(A239,特定化學物質!$C$3:$C$84,1,0)</f>
        <v>#N/A</v>
      </c>
      <c r="K239" s="185">
        <f>IF(ISNA(VLOOKUP(B239,特定化學物質!$D$3:$D$84,1,0)),0,VLOOKUP(B239,特定化學物質!$D$3:$D$84,1,0))</f>
        <v>0</v>
      </c>
      <c r="L239" s="185" t="e">
        <f>VLOOKUP(A239,優先化學品全部清單!$B$2:$B$602,1,0)</f>
        <v>#N/A</v>
      </c>
      <c r="M239" s="185">
        <f>IF(ISNA(VLOOKUP(B239,優先化學品全部清單!$C$2:$C$602,1,0)),0,VLOOKUP(B239,優先化學品全部清單!$C$2:$C$602,1,0))</f>
        <v>0</v>
      </c>
      <c r="N239" s="185" t="e">
        <f>VLOOKUP(A239,有機溶劑化學品!$C$3:$C$59,1,0)</f>
        <v>#N/A</v>
      </c>
      <c r="O239" s="185">
        <f>IF(ISNA(VLOOKUP(B239,有機溶劑化學品!$D$4:$D$59,1,0)),0,VLOOKUP(B239,有機溶劑化學品!$D$4:$D$59,1,0))</f>
        <v>0</v>
      </c>
      <c r="P239" s="185" t="e">
        <f>VLOOKUP(篩選器!A239,環保局統計食安化學藥品113種!$D$2:$D$100,1,0)</f>
        <v>#N/A</v>
      </c>
      <c r="Q239" s="185">
        <f>IF(ISNA(VLOOKUP(B239,環保局統計食安化學藥品113種!$F$2:$F$100,1,0)),0,VLOOKUP(B239,環保局統計食安化學藥品113種!$F$2:$F$100,1,0))</f>
        <v>0</v>
      </c>
      <c r="R239" s="185" t="e">
        <f>VLOOKUP(篩選器!A239,環化局調查36種化學品!$B$2:$B$37,1,0)</f>
        <v>#N/A</v>
      </c>
      <c r="S239" s="186">
        <f>IF(ISNA(VLOOKUP(B239,環化局調查36種化學品!$D$2:$D$37,1,0)),0,VLOOKUP(B239,環化局調查36種化學品!$D$2:$D$37,1,0))</f>
        <v>0</v>
      </c>
      <c r="T239" s="185" t="e">
        <f>VLOOKUP(篩選器!A239,環化局調查36種化學品!$B$2:$B$37,1,0)</f>
        <v>#N/A</v>
      </c>
      <c r="U239" s="186">
        <f>IF(ISNA(VLOOKUP(B239,禁止用於食品及飼料!$F$2:$F$16,1,0)),0,VLOOKUP(B239,禁止用於食品及飼料!$F$2:$F$16,1,0))</f>
        <v>0</v>
      </c>
    </row>
    <row r="240" spans="1:21" ht="17.25" thickBot="1">
      <c r="A240" s="184">
        <f>化學品清單!A240</f>
        <v>0</v>
      </c>
      <c r="B240" s="107">
        <f>化學品清單!B240</f>
        <v>0</v>
      </c>
      <c r="C240" s="107">
        <f>化學品清單!C240</f>
        <v>0</v>
      </c>
      <c r="D240" s="107">
        <f>化學品清單!D240</f>
        <v>0</v>
      </c>
      <c r="E240" s="107"/>
      <c r="F240" s="272" t="e">
        <f>VLOOKUP(A240,毒化物清單!$C$3:$C$359,1,FALSE)</f>
        <v>#N/A</v>
      </c>
      <c r="G240" s="272">
        <f>IF(ISNA(VLOOKUP(B240,毒化物清單!$F$3:$F$359,1,0)),0,VLOOKUP(B240,毒化物清單!$F$3:$F$359,1,0))</f>
        <v>0</v>
      </c>
      <c r="H240" s="185" t="e">
        <f>VLOOKUP(A240,先驅化學品清單!$M$2:$M$19,1,0)</f>
        <v>#N/A</v>
      </c>
      <c r="I240" s="185">
        <f>IF(ISNA(VLOOKUP(B240,先驅化學品清單!$K$2:$K$19,1,0)),0,(VLOOKUP(B240,先驅化學品清單!$K$2:$K$19,1,0)))</f>
        <v>0</v>
      </c>
      <c r="J240" s="185" t="e">
        <f>VLOOKUP(A240,特定化學物質!$C$3:$C$84,1,0)</f>
        <v>#N/A</v>
      </c>
      <c r="K240" s="185">
        <f>IF(ISNA(VLOOKUP(B240,特定化學物質!$D$3:$D$84,1,0)),0,VLOOKUP(B240,特定化學物質!$D$3:$D$84,1,0))</f>
        <v>0</v>
      </c>
      <c r="L240" s="185" t="e">
        <f>VLOOKUP(A240,優先化學品全部清單!$B$2:$B$602,1,0)</f>
        <v>#N/A</v>
      </c>
      <c r="M240" s="185">
        <f>IF(ISNA(VLOOKUP(B240,優先化學品全部清單!$C$2:$C$602,1,0)),0,VLOOKUP(B240,優先化學品全部清單!$C$2:$C$602,1,0))</f>
        <v>0</v>
      </c>
      <c r="N240" s="185" t="e">
        <f>VLOOKUP(A240,有機溶劑化學品!$C$3:$C$59,1,0)</f>
        <v>#N/A</v>
      </c>
      <c r="O240" s="185">
        <f>IF(ISNA(VLOOKUP(B240,有機溶劑化學品!$D$4:$D$59,1,0)),0,VLOOKUP(B240,有機溶劑化學品!$D$4:$D$59,1,0))</f>
        <v>0</v>
      </c>
      <c r="P240" s="185" t="e">
        <f>VLOOKUP(篩選器!A240,環保局統計食安化學藥品113種!$D$2:$D$100,1,0)</f>
        <v>#N/A</v>
      </c>
      <c r="Q240" s="185">
        <f>IF(ISNA(VLOOKUP(B240,環保局統計食安化學藥品113種!$F$2:$F$100,1,0)),0,VLOOKUP(B240,環保局統計食安化學藥品113種!$F$2:$F$100,1,0))</f>
        <v>0</v>
      </c>
      <c r="R240" s="185" t="e">
        <f>VLOOKUP(篩選器!A240,環化局調查36種化學品!$B$2:$B$37,1,0)</f>
        <v>#N/A</v>
      </c>
      <c r="S240" s="186">
        <f>IF(ISNA(VLOOKUP(B240,環化局調查36種化學品!$D$2:$D$37,1,0)),0,VLOOKUP(B240,環化局調查36種化學品!$D$2:$D$37,1,0))</f>
        <v>0</v>
      </c>
      <c r="T240" s="185" t="e">
        <f>VLOOKUP(篩選器!A240,環化局調查36種化學品!$B$2:$B$37,1,0)</f>
        <v>#N/A</v>
      </c>
      <c r="U240" s="186">
        <f>IF(ISNA(VLOOKUP(B240,禁止用於食品及飼料!$F$2:$F$16,1,0)),0,VLOOKUP(B240,禁止用於食品及飼料!$F$2:$F$16,1,0))</f>
        <v>0</v>
      </c>
    </row>
    <row r="241" spans="1:21" ht="17.25" thickBot="1">
      <c r="A241" s="184">
        <f>化學品清單!A241</f>
        <v>0</v>
      </c>
      <c r="B241" s="107">
        <f>化學品清單!B241</f>
        <v>0</v>
      </c>
      <c r="C241" s="107">
        <f>化學品清單!C241</f>
        <v>0</v>
      </c>
      <c r="D241" s="107">
        <f>化學品清單!D241</f>
        <v>0</v>
      </c>
      <c r="E241" s="107"/>
      <c r="F241" s="272" t="e">
        <f>VLOOKUP(A241,毒化物清單!$C$3:$C$359,1,FALSE)</f>
        <v>#N/A</v>
      </c>
      <c r="G241" s="272">
        <f>IF(ISNA(VLOOKUP(B241,毒化物清單!$F$3:$F$359,1,0)),0,VLOOKUP(B241,毒化物清單!$F$3:$F$359,1,0))</f>
        <v>0</v>
      </c>
      <c r="H241" s="185" t="e">
        <f>VLOOKUP(A241,先驅化學品清單!$M$2:$M$19,1,0)</f>
        <v>#N/A</v>
      </c>
      <c r="I241" s="185">
        <f>IF(ISNA(VLOOKUP(B241,先驅化學品清單!$K$2:$K$19,1,0)),0,(VLOOKUP(B241,先驅化學品清單!$K$2:$K$19,1,0)))</f>
        <v>0</v>
      </c>
      <c r="J241" s="185" t="e">
        <f>VLOOKUP(A241,特定化學物質!$C$3:$C$84,1,0)</f>
        <v>#N/A</v>
      </c>
      <c r="K241" s="185">
        <f>IF(ISNA(VLOOKUP(B241,特定化學物質!$D$3:$D$84,1,0)),0,VLOOKUP(B241,特定化學物質!$D$3:$D$84,1,0))</f>
        <v>0</v>
      </c>
      <c r="L241" s="185" t="e">
        <f>VLOOKUP(A241,優先化學品全部清單!$B$2:$B$602,1,0)</f>
        <v>#N/A</v>
      </c>
      <c r="M241" s="185">
        <f>IF(ISNA(VLOOKUP(B241,優先化學品全部清單!$C$2:$C$602,1,0)),0,VLOOKUP(B241,優先化學品全部清單!$C$2:$C$602,1,0))</f>
        <v>0</v>
      </c>
      <c r="N241" s="185" t="e">
        <f>VLOOKUP(A241,有機溶劑化學品!$C$3:$C$59,1,0)</f>
        <v>#N/A</v>
      </c>
      <c r="O241" s="185">
        <f>IF(ISNA(VLOOKUP(B241,有機溶劑化學品!$D$4:$D$59,1,0)),0,VLOOKUP(B241,有機溶劑化學品!$D$4:$D$59,1,0))</f>
        <v>0</v>
      </c>
      <c r="P241" s="185" t="e">
        <f>VLOOKUP(篩選器!A241,環保局統計食安化學藥品113種!$D$2:$D$100,1,0)</f>
        <v>#N/A</v>
      </c>
      <c r="Q241" s="185">
        <f>IF(ISNA(VLOOKUP(B241,環保局統計食安化學藥品113種!$F$2:$F$100,1,0)),0,VLOOKUP(B241,環保局統計食安化學藥品113種!$F$2:$F$100,1,0))</f>
        <v>0</v>
      </c>
      <c r="R241" s="185" t="e">
        <f>VLOOKUP(篩選器!A241,環化局調查36種化學品!$B$2:$B$37,1,0)</f>
        <v>#N/A</v>
      </c>
      <c r="S241" s="186">
        <f>IF(ISNA(VLOOKUP(B241,環化局調查36種化學品!$D$2:$D$37,1,0)),0,VLOOKUP(B241,環化局調查36種化學品!$D$2:$D$37,1,0))</f>
        <v>0</v>
      </c>
      <c r="T241" s="185" t="e">
        <f>VLOOKUP(篩選器!A241,環化局調查36種化學品!$B$2:$B$37,1,0)</f>
        <v>#N/A</v>
      </c>
      <c r="U241" s="186">
        <f>IF(ISNA(VLOOKUP(B241,禁止用於食品及飼料!$F$2:$F$16,1,0)),0,VLOOKUP(B241,禁止用於食品及飼料!$F$2:$F$16,1,0))</f>
        <v>0</v>
      </c>
    </row>
    <row r="242" spans="1:21" ht="17.25" thickBot="1">
      <c r="A242" s="184">
        <f>化學品清單!A242</f>
        <v>0</v>
      </c>
      <c r="B242" s="107">
        <f>化學品清單!B242</f>
        <v>0</v>
      </c>
      <c r="C242" s="107">
        <f>化學品清單!C242</f>
        <v>0</v>
      </c>
      <c r="D242" s="107">
        <f>化學品清單!D242</f>
        <v>0</v>
      </c>
      <c r="E242" s="107"/>
      <c r="F242" s="272" t="e">
        <f>VLOOKUP(A242,毒化物清單!$C$3:$C$359,1,FALSE)</f>
        <v>#N/A</v>
      </c>
      <c r="G242" s="272">
        <f>IF(ISNA(VLOOKUP(B242,毒化物清單!$F$3:$F$359,1,0)),0,VLOOKUP(B242,毒化物清單!$F$3:$F$359,1,0))</f>
        <v>0</v>
      </c>
      <c r="H242" s="185" t="e">
        <f>VLOOKUP(A242,先驅化學品清單!$M$2:$M$19,1,0)</f>
        <v>#N/A</v>
      </c>
      <c r="I242" s="185">
        <f>IF(ISNA(VLOOKUP(B242,先驅化學品清單!$K$2:$K$19,1,0)),0,(VLOOKUP(B242,先驅化學品清單!$K$2:$K$19,1,0)))</f>
        <v>0</v>
      </c>
      <c r="J242" s="185" t="e">
        <f>VLOOKUP(A242,特定化學物質!$C$3:$C$84,1,0)</f>
        <v>#N/A</v>
      </c>
      <c r="K242" s="185">
        <f>IF(ISNA(VLOOKUP(B242,特定化學物質!$D$3:$D$84,1,0)),0,VLOOKUP(B242,特定化學物質!$D$3:$D$84,1,0))</f>
        <v>0</v>
      </c>
      <c r="L242" s="185" t="e">
        <f>VLOOKUP(A242,優先化學品全部清單!$B$2:$B$602,1,0)</f>
        <v>#N/A</v>
      </c>
      <c r="M242" s="185">
        <f>IF(ISNA(VLOOKUP(B242,優先化學品全部清單!$C$2:$C$602,1,0)),0,VLOOKUP(B242,優先化學品全部清單!$C$2:$C$602,1,0))</f>
        <v>0</v>
      </c>
      <c r="N242" s="185" t="e">
        <f>VLOOKUP(A242,有機溶劑化學品!$C$3:$C$59,1,0)</f>
        <v>#N/A</v>
      </c>
      <c r="O242" s="185">
        <f>IF(ISNA(VLOOKUP(B242,有機溶劑化學品!$D$4:$D$59,1,0)),0,VLOOKUP(B242,有機溶劑化學品!$D$4:$D$59,1,0))</f>
        <v>0</v>
      </c>
      <c r="P242" s="185" t="e">
        <f>VLOOKUP(篩選器!A242,環保局統計食安化學藥品113種!$D$2:$D$100,1,0)</f>
        <v>#N/A</v>
      </c>
      <c r="Q242" s="185">
        <f>IF(ISNA(VLOOKUP(B242,環保局統計食安化學藥品113種!$F$2:$F$100,1,0)),0,VLOOKUP(B242,環保局統計食安化學藥品113種!$F$2:$F$100,1,0))</f>
        <v>0</v>
      </c>
      <c r="R242" s="185" t="e">
        <f>VLOOKUP(篩選器!A242,環化局調查36種化學品!$B$2:$B$37,1,0)</f>
        <v>#N/A</v>
      </c>
      <c r="S242" s="186">
        <f>IF(ISNA(VLOOKUP(B242,環化局調查36種化學品!$D$2:$D$37,1,0)),0,VLOOKUP(B242,環化局調查36種化學品!$D$2:$D$37,1,0))</f>
        <v>0</v>
      </c>
      <c r="T242" s="185" t="e">
        <f>VLOOKUP(篩選器!A242,環化局調查36種化學品!$B$2:$B$37,1,0)</f>
        <v>#N/A</v>
      </c>
      <c r="U242" s="186">
        <f>IF(ISNA(VLOOKUP(B242,禁止用於食品及飼料!$F$2:$F$16,1,0)),0,VLOOKUP(B242,禁止用於食品及飼料!$F$2:$F$16,1,0))</f>
        <v>0</v>
      </c>
    </row>
    <row r="243" spans="1:21" ht="17.25" thickBot="1">
      <c r="A243" s="184">
        <f>化學品清單!A243</f>
        <v>0</v>
      </c>
      <c r="B243" s="107">
        <f>化學品清單!B243</f>
        <v>0</v>
      </c>
      <c r="C243" s="107">
        <f>化學品清單!C243</f>
        <v>0</v>
      </c>
      <c r="D243" s="107">
        <f>化學品清單!D243</f>
        <v>0</v>
      </c>
      <c r="E243" s="107"/>
      <c r="F243" s="272" t="e">
        <f>VLOOKUP(A243,毒化物清單!$C$3:$C$359,1,FALSE)</f>
        <v>#N/A</v>
      </c>
      <c r="G243" s="272">
        <f>IF(ISNA(VLOOKUP(B243,毒化物清單!$F$3:$F$359,1,0)),0,VLOOKUP(B243,毒化物清單!$F$3:$F$359,1,0))</f>
        <v>0</v>
      </c>
      <c r="H243" s="185" t="e">
        <f>VLOOKUP(A243,先驅化學品清單!$M$2:$M$19,1,0)</f>
        <v>#N/A</v>
      </c>
      <c r="I243" s="185">
        <f>IF(ISNA(VLOOKUP(B243,先驅化學品清單!$K$2:$K$19,1,0)),0,(VLOOKUP(B243,先驅化學品清單!$K$2:$K$19,1,0)))</f>
        <v>0</v>
      </c>
      <c r="J243" s="185" t="e">
        <f>VLOOKUP(A243,特定化學物質!$C$3:$C$84,1,0)</f>
        <v>#N/A</v>
      </c>
      <c r="K243" s="185">
        <f>IF(ISNA(VLOOKUP(B243,特定化學物質!$D$3:$D$84,1,0)),0,VLOOKUP(B243,特定化學物質!$D$3:$D$84,1,0))</f>
        <v>0</v>
      </c>
      <c r="L243" s="185" t="e">
        <f>VLOOKUP(A243,優先化學品全部清單!$B$2:$B$602,1,0)</f>
        <v>#N/A</v>
      </c>
      <c r="M243" s="185">
        <f>IF(ISNA(VLOOKUP(B243,優先化學品全部清單!$C$2:$C$602,1,0)),0,VLOOKUP(B243,優先化學品全部清單!$C$2:$C$602,1,0))</f>
        <v>0</v>
      </c>
      <c r="N243" s="185" t="e">
        <f>VLOOKUP(A243,有機溶劑化學品!$C$3:$C$59,1,0)</f>
        <v>#N/A</v>
      </c>
      <c r="O243" s="185">
        <f>IF(ISNA(VLOOKUP(B243,有機溶劑化學品!$D$4:$D$59,1,0)),0,VLOOKUP(B243,有機溶劑化學品!$D$4:$D$59,1,0))</f>
        <v>0</v>
      </c>
      <c r="P243" s="185" t="e">
        <f>VLOOKUP(篩選器!A243,環保局統計食安化學藥品113種!$D$2:$D$100,1,0)</f>
        <v>#N/A</v>
      </c>
      <c r="Q243" s="185">
        <f>IF(ISNA(VLOOKUP(B243,環保局統計食安化學藥品113種!$F$2:$F$100,1,0)),0,VLOOKUP(B243,環保局統計食安化學藥品113種!$F$2:$F$100,1,0))</f>
        <v>0</v>
      </c>
      <c r="R243" s="185" t="e">
        <f>VLOOKUP(篩選器!A243,環化局調查36種化學品!$B$2:$B$37,1,0)</f>
        <v>#N/A</v>
      </c>
      <c r="S243" s="186">
        <f>IF(ISNA(VLOOKUP(B243,環化局調查36種化學品!$D$2:$D$37,1,0)),0,VLOOKUP(B243,環化局調查36種化學品!$D$2:$D$37,1,0))</f>
        <v>0</v>
      </c>
      <c r="T243" s="185" t="e">
        <f>VLOOKUP(篩選器!A243,環化局調查36種化學品!$B$2:$B$37,1,0)</f>
        <v>#N/A</v>
      </c>
      <c r="U243" s="186">
        <f>IF(ISNA(VLOOKUP(B243,禁止用於食品及飼料!$F$2:$F$16,1,0)),0,VLOOKUP(B243,禁止用於食品及飼料!$F$2:$F$16,1,0))</f>
        <v>0</v>
      </c>
    </row>
    <row r="244" spans="1:21" ht="17.25" thickBot="1">
      <c r="A244" s="184">
        <f>化學品清單!A244</f>
        <v>0</v>
      </c>
      <c r="B244" s="107">
        <f>化學品清單!B244</f>
        <v>0</v>
      </c>
      <c r="C244" s="107">
        <f>化學品清單!C244</f>
        <v>0</v>
      </c>
      <c r="D244" s="107">
        <f>化學品清單!D244</f>
        <v>0</v>
      </c>
      <c r="E244" s="107"/>
      <c r="F244" s="272" t="e">
        <f>VLOOKUP(A244,毒化物清單!$C$3:$C$359,1,FALSE)</f>
        <v>#N/A</v>
      </c>
      <c r="G244" s="272">
        <f>IF(ISNA(VLOOKUP(B244,毒化物清單!$F$3:$F$359,1,0)),0,VLOOKUP(B244,毒化物清單!$F$3:$F$359,1,0))</f>
        <v>0</v>
      </c>
      <c r="H244" s="185" t="e">
        <f>VLOOKUP(A244,先驅化學品清單!$M$2:$M$19,1,0)</f>
        <v>#N/A</v>
      </c>
      <c r="I244" s="185">
        <f>IF(ISNA(VLOOKUP(B244,先驅化學品清單!$K$2:$K$19,1,0)),0,(VLOOKUP(B244,先驅化學品清單!$K$2:$K$19,1,0)))</f>
        <v>0</v>
      </c>
      <c r="J244" s="185" t="e">
        <f>VLOOKUP(A244,特定化學物質!$C$3:$C$84,1,0)</f>
        <v>#N/A</v>
      </c>
      <c r="K244" s="185">
        <f>IF(ISNA(VLOOKUP(B244,特定化學物質!$D$3:$D$84,1,0)),0,VLOOKUP(B244,特定化學物質!$D$3:$D$84,1,0))</f>
        <v>0</v>
      </c>
      <c r="L244" s="185" t="e">
        <f>VLOOKUP(A244,優先化學品全部清單!$B$2:$B$602,1,0)</f>
        <v>#N/A</v>
      </c>
      <c r="M244" s="185">
        <f>IF(ISNA(VLOOKUP(B244,優先化學品全部清單!$C$2:$C$602,1,0)),0,VLOOKUP(B244,優先化學品全部清單!$C$2:$C$602,1,0))</f>
        <v>0</v>
      </c>
      <c r="N244" s="185" t="e">
        <f>VLOOKUP(A244,有機溶劑化學品!$C$3:$C$59,1,0)</f>
        <v>#N/A</v>
      </c>
      <c r="O244" s="185">
        <f>IF(ISNA(VLOOKUP(B244,有機溶劑化學品!$D$4:$D$59,1,0)),0,VLOOKUP(B244,有機溶劑化學品!$D$4:$D$59,1,0))</f>
        <v>0</v>
      </c>
      <c r="P244" s="185" t="e">
        <f>VLOOKUP(篩選器!A244,環保局統計食安化學藥品113種!$D$2:$D$100,1,0)</f>
        <v>#N/A</v>
      </c>
      <c r="Q244" s="185">
        <f>IF(ISNA(VLOOKUP(B244,環保局統計食安化學藥品113種!$F$2:$F$100,1,0)),0,VLOOKUP(B244,環保局統計食安化學藥品113種!$F$2:$F$100,1,0))</f>
        <v>0</v>
      </c>
      <c r="R244" s="185" t="e">
        <f>VLOOKUP(篩選器!A244,環化局調查36種化學品!$B$2:$B$37,1,0)</f>
        <v>#N/A</v>
      </c>
      <c r="S244" s="186">
        <f>IF(ISNA(VLOOKUP(B244,環化局調查36種化學品!$D$2:$D$37,1,0)),0,VLOOKUP(B244,環化局調查36種化學品!$D$2:$D$37,1,0))</f>
        <v>0</v>
      </c>
      <c r="T244" s="185" t="e">
        <f>VLOOKUP(篩選器!A244,環化局調查36種化學品!$B$2:$B$37,1,0)</f>
        <v>#N/A</v>
      </c>
      <c r="U244" s="186">
        <f>IF(ISNA(VLOOKUP(B244,禁止用於食品及飼料!$F$2:$F$16,1,0)),0,VLOOKUP(B244,禁止用於食品及飼料!$F$2:$F$16,1,0))</f>
        <v>0</v>
      </c>
    </row>
    <row r="245" spans="1:21" ht="17.25" thickBot="1">
      <c r="A245" s="184">
        <f>化學品清單!A245</f>
        <v>0</v>
      </c>
      <c r="B245" s="107">
        <f>化學品清單!B245</f>
        <v>0</v>
      </c>
      <c r="C245" s="107">
        <f>化學品清單!C245</f>
        <v>0</v>
      </c>
      <c r="D245" s="107">
        <f>化學品清單!D245</f>
        <v>0</v>
      </c>
      <c r="E245" s="107"/>
      <c r="F245" s="272" t="e">
        <f>VLOOKUP(A245,毒化物清單!$C$3:$C$359,1,FALSE)</f>
        <v>#N/A</v>
      </c>
      <c r="G245" s="272">
        <f>IF(ISNA(VLOOKUP(B245,毒化物清單!$F$3:$F$359,1,0)),0,VLOOKUP(B245,毒化物清單!$F$3:$F$359,1,0))</f>
        <v>0</v>
      </c>
      <c r="H245" s="185" t="e">
        <f>VLOOKUP(A245,先驅化學品清單!$M$2:$M$19,1,0)</f>
        <v>#N/A</v>
      </c>
      <c r="I245" s="185">
        <f>IF(ISNA(VLOOKUP(B245,先驅化學品清單!$K$2:$K$19,1,0)),0,(VLOOKUP(B245,先驅化學品清單!$K$2:$K$19,1,0)))</f>
        <v>0</v>
      </c>
      <c r="J245" s="185" t="e">
        <f>VLOOKUP(A245,特定化學物質!$C$3:$C$84,1,0)</f>
        <v>#N/A</v>
      </c>
      <c r="K245" s="185">
        <f>IF(ISNA(VLOOKUP(B245,特定化學物質!$D$3:$D$84,1,0)),0,VLOOKUP(B245,特定化學物質!$D$3:$D$84,1,0))</f>
        <v>0</v>
      </c>
      <c r="L245" s="185" t="e">
        <f>VLOOKUP(A245,優先化學品全部清單!$B$2:$B$602,1,0)</f>
        <v>#N/A</v>
      </c>
      <c r="M245" s="185">
        <f>IF(ISNA(VLOOKUP(B245,優先化學品全部清單!$C$2:$C$602,1,0)),0,VLOOKUP(B245,優先化學品全部清單!$C$2:$C$602,1,0))</f>
        <v>0</v>
      </c>
      <c r="N245" s="185" t="e">
        <f>VLOOKUP(A245,有機溶劑化學品!$C$3:$C$59,1,0)</f>
        <v>#N/A</v>
      </c>
      <c r="O245" s="185">
        <f>IF(ISNA(VLOOKUP(B245,有機溶劑化學品!$D$4:$D$59,1,0)),0,VLOOKUP(B245,有機溶劑化學品!$D$4:$D$59,1,0))</f>
        <v>0</v>
      </c>
      <c r="P245" s="185" t="e">
        <f>VLOOKUP(篩選器!A245,環保局統計食安化學藥品113種!$D$2:$D$100,1,0)</f>
        <v>#N/A</v>
      </c>
      <c r="Q245" s="185">
        <f>IF(ISNA(VLOOKUP(B245,環保局統計食安化學藥品113種!$F$2:$F$100,1,0)),0,VLOOKUP(B245,環保局統計食安化學藥品113種!$F$2:$F$100,1,0))</f>
        <v>0</v>
      </c>
      <c r="R245" s="185" t="e">
        <f>VLOOKUP(篩選器!A245,環化局調查36種化學品!$B$2:$B$37,1,0)</f>
        <v>#N/A</v>
      </c>
      <c r="S245" s="186">
        <f>IF(ISNA(VLOOKUP(B245,環化局調查36種化學品!$D$2:$D$37,1,0)),0,VLOOKUP(B245,環化局調查36種化學品!$D$2:$D$37,1,0))</f>
        <v>0</v>
      </c>
      <c r="T245" s="185" t="e">
        <f>VLOOKUP(篩選器!A245,環化局調查36種化學品!$B$2:$B$37,1,0)</f>
        <v>#N/A</v>
      </c>
      <c r="U245" s="186">
        <f>IF(ISNA(VLOOKUP(B245,禁止用於食品及飼料!$F$2:$F$16,1,0)),0,VLOOKUP(B245,禁止用於食品及飼料!$F$2:$F$16,1,0))</f>
        <v>0</v>
      </c>
    </row>
    <row r="246" spans="1:21" ht="17.25" thickBot="1">
      <c r="A246" s="184">
        <f>化學品清單!A246</f>
        <v>0</v>
      </c>
      <c r="B246" s="107">
        <f>化學品清單!B246</f>
        <v>0</v>
      </c>
      <c r="C246" s="107">
        <f>化學品清單!C246</f>
        <v>0</v>
      </c>
      <c r="D246" s="107">
        <f>化學品清單!D246</f>
        <v>0</v>
      </c>
      <c r="E246" s="107"/>
      <c r="F246" s="272" t="e">
        <f>VLOOKUP(A246,毒化物清單!$C$3:$C$359,1,FALSE)</f>
        <v>#N/A</v>
      </c>
      <c r="G246" s="272">
        <f>IF(ISNA(VLOOKUP(B246,毒化物清單!$F$3:$F$359,1,0)),0,VLOOKUP(B246,毒化物清單!$F$3:$F$359,1,0))</f>
        <v>0</v>
      </c>
      <c r="H246" s="185" t="e">
        <f>VLOOKUP(A246,先驅化學品清單!$M$2:$M$19,1,0)</f>
        <v>#N/A</v>
      </c>
      <c r="I246" s="185">
        <f>IF(ISNA(VLOOKUP(B246,先驅化學品清單!$K$2:$K$19,1,0)),0,(VLOOKUP(B246,先驅化學品清單!$K$2:$K$19,1,0)))</f>
        <v>0</v>
      </c>
      <c r="J246" s="185" t="e">
        <f>VLOOKUP(A246,特定化學物質!$C$3:$C$84,1,0)</f>
        <v>#N/A</v>
      </c>
      <c r="K246" s="185">
        <f>IF(ISNA(VLOOKUP(B246,特定化學物質!$D$3:$D$84,1,0)),0,VLOOKUP(B246,特定化學物質!$D$3:$D$84,1,0))</f>
        <v>0</v>
      </c>
      <c r="L246" s="185" t="e">
        <f>VLOOKUP(A246,優先化學品全部清單!$B$2:$B$602,1,0)</f>
        <v>#N/A</v>
      </c>
      <c r="M246" s="185">
        <f>IF(ISNA(VLOOKUP(B246,優先化學品全部清單!$C$2:$C$602,1,0)),0,VLOOKUP(B246,優先化學品全部清單!$C$2:$C$602,1,0))</f>
        <v>0</v>
      </c>
      <c r="N246" s="185" t="e">
        <f>VLOOKUP(A246,有機溶劑化學品!$C$3:$C$59,1,0)</f>
        <v>#N/A</v>
      </c>
      <c r="O246" s="185">
        <f>IF(ISNA(VLOOKUP(B246,有機溶劑化學品!$D$4:$D$59,1,0)),0,VLOOKUP(B246,有機溶劑化學品!$D$4:$D$59,1,0))</f>
        <v>0</v>
      </c>
      <c r="P246" s="185" t="e">
        <f>VLOOKUP(篩選器!A246,環保局統計食安化學藥品113種!$D$2:$D$100,1,0)</f>
        <v>#N/A</v>
      </c>
      <c r="Q246" s="185">
        <f>IF(ISNA(VLOOKUP(B246,環保局統計食安化學藥品113種!$F$2:$F$100,1,0)),0,VLOOKUP(B246,環保局統計食安化學藥品113種!$F$2:$F$100,1,0))</f>
        <v>0</v>
      </c>
      <c r="R246" s="185" t="e">
        <f>VLOOKUP(篩選器!A246,環化局調查36種化學品!$B$2:$B$37,1,0)</f>
        <v>#N/A</v>
      </c>
      <c r="S246" s="186">
        <f>IF(ISNA(VLOOKUP(B246,環化局調查36種化學品!$D$2:$D$37,1,0)),0,VLOOKUP(B246,環化局調查36種化學品!$D$2:$D$37,1,0))</f>
        <v>0</v>
      </c>
      <c r="T246" s="185" t="e">
        <f>VLOOKUP(篩選器!A246,環化局調查36種化學品!$B$2:$B$37,1,0)</f>
        <v>#N/A</v>
      </c>
      <c r="U246" s="186">
        <f>IF(ISNA(VLOOKUP(B246,禁止用於食品及飼料!$F$2:$F$16,1,0)),0,VLOOKUP(B246,禁止用於食品及飼料!$F$2:$F$16,1,0))</f>
        <v>0</v>
      </c>
    </row>
    <row r="247" spans="1:21" ht="17.25" thickBot="1">
      <c r="A247" s="184">
        <f>化學品清單!A247</f>
        <v>0</v>
      </c>
      <c r="B247" s="107">
        <f>化學品清單!B247</f>
        <v>0</v>
      </c>
      <c r="C247" s="107">
        <f>化學品清單!C247</f>
        <v>0</v>
      </c>
      <c r="D247" s="107">
        <f>化學品清單!D247</f>
        <v>0</v>
      </c>
      <c r="E247" s="107"/>
      <c r="F247" s="272" t="e">
        <f>VLOOKUP(A247,毒化物清單!$C$3:$C$359,1,FALSE)</f>
        <v>#N/A</v>
      </c>
      <c r="G247" s="272">
        <f>IF(ISNA(VLOOKUP(B247,毒化物清單!$F$3:$F$359,1,0)),0,VLOOKUP(B247,毒化物清單!$F$3:$F$359,1,0))</f>
        <v>0</v>
      </c>
      <c r="H247" s="185" t="e">
        <f>VLOOKUP(A247,先驅化學品清單!$M$2:$M$19,1,0)</f>
        <v>#N/A</v>
      </c>
      <c r="I247" s="185">
        <f>IF(ISNA(VLOOKUP(B247,先驅化學品清單!$K$2:$K$19,1,0)),0,(VLOOKUP(B247,先驅化學品清單!$K$2:$K$19,1,0)))</f>
        <v>0</v>
      </c>
      <c r="J247" s="185" t="e">
        <f>VLOOKUP(A247,特定化學物質!$C$3:$C$84,1,0)</f>
        <v>#N/A</v>
      </c>
      <c r="K247" s="185">
        <f>IF(ISNA(VLOOKUP(B247,特定化學物質!$D$3:$D$84,1,0)),0,VLOOKUP(B247,特定化學物質!$D$3:$D$84,1,0))</f>
        <v>0</v>
      </c>
      <c r="L247" s="185" t="e">
        <f>VLOOKUP(A247,優先化學品全部清單!$B$2:$B$602,1,0)</f>
        <v>#N/A</v>
      </c>
      <c r="M247" s="185">
        <f>IF(ISNA(VLOOKUP(B247,優先化學品全部清單!$C$2:$C$602,1,0)),0,VLOOKUP(B247,優先化學品全部清單!$C$2:$C$602,1,0))</f>
        <v>0</v>
      </c>
      <c r="N247" s="185" t="e">
        <f>VLOOKUP(A247,有機溶劑化學品!$C$3:$C$59,1,0)</f>
        <v>#N/A</v>
      </c>
      <c r="O247" s="185">
        <f>IF(ISNA(VLOOKUP(B247,有機溶劑化學品!$D$4:$D$59,1,0)),0,VLOOKUP(B247,有機溶劑化學品!$D$4:$D$59,1,0))</f>
        <v>0</v>
      </c>
      <c r="P247" s="185" t="e">
        <f>VLOOKUP(篩選器!A247,環保局統計食安化學藥品113種!$D$2:$D$100,1,0)</f>
        <v>#N/A</v>
      </c>
      <c r="Q247" s="185">
        <f>IF(ISNA(VLOOKUP(B247,環保局統計食安化學藥品113種!$F$2:$F$100,1,0)),0,VLOOKUP(B247,環保局統計食安化學藥品113種!$F$2:$F$100,1,0))</f>
        <v>0</v>
      </c>
      <c r="R247" s="185" t="e">
        <f>VLOOKUP(篩選器!A247,環化局調查36種化學品!$B$2:$B$37,1,0)</f>
        <v>#N/A</v>
      </c>
      <c r="S247" s="186">
        <f>IF(ISNA(VLOOKUP(B247,環化局調查36種化學品!$D$2:$D$37,1,0)),0,VLOOKUP(B247,環化局調查36種化學品!$D$2:$D$37,1,0))</f>
        <v>0</v>
      </c>
      <c r="T247" s="185" t="e">
        <f>VLOOKUP(篩選器!A247,環化局調查36種化學品!$B$2:$B$37,1,0)</f>
        <v>#N/A</v>
      </c>
      <c r="U247" s="186">
        <f>IF(ISNA(VLOOKUP(B247,禁止用於食品及飼料!$F$2:$F$16,1,0)),0,VLOOKUP(B247,禁止用於食品及飼料!$F$2:$F$16,1,0))</f>
        <v>0</v>
      </c>
    </row>
    <row r="248" spans="1:21" ht="17.25" thickBot="1">
      <c r="A248" s="184">
        <f>化學品清單!A248</f>
        <v>0</v>
      </c>
      <c r="B248" s="107">
        <f>化學品清單!B248</f>
        <v>0</v>
      </c>
      <c r="C248" s="107">
        <f>化學品清單!C248</f>
        <v>0</v>
      </c>
      <c r="D248" s="107">
        <f>化學品清單!D248</f>
        <v>0</v>
      </c>
      <c r="E248" s="107"/>
      <c r="F248" s="272" t="e">
        <f>VLOOKUP(A248,毒化物清單!$C$3:$C$359,1,FALSE)</f>
        <v>#N/A</v>
      </c>
      <c r="G248" s="272">
        <f>IF(ISNA(VLOOKUP(B248,毒化物清單!$F$3:$F$359,1,0)),0,VLOOKUP(B248,毒化物清單!$F$3:$F$359,1,0))</f>
        <v>0</v>
      </c>
      <c r="H248" s="185" t="e">
        <f>VLOOKUP(A248,先驅化學品清單!$M$2:$M$19,1,0)</f>
        <v>#N/A</v>
      </c>
      <c r="I248" s="185">
        <f>IF(ISNA(VLOOKUP(B248,先驅化學品清單!$K$2:$K$19,1,0)),0,(VLOOKUP(B248,先驅化學品清單!$K$2:$K$19,1,0)))</f>
        <v>0</v>
      </c>
      <c r="J248" s="185" t="e">
        <f>VLOOKUP(A248,特定化學物質!$C$3:$C$84,1,0)</f>
        <v>#N/A</v>
      </c>
      <c r="K248" s="185">
        <f>IF(ISNA(VLOOKUP(B248,特定化學物質!$D$3:$D$84,1,0)),0,VLOOKUP(B248,特定化學物質!$D$3:$D$84,1,0))</f>
        <v>0</v>
      </c>
      <c r="L248" s="185" t="e">
        <f>VLOOKUP(A248,優先化學品全部清單!$B$2:$B$602,1,0)</f>
        <v>#N/A</v>
      </c>
      <c r="M248" s="185">
        <f>IF(ISNA(VLOOKUP(B248,優先化學品全部清單!$C$2:$C$602,1,0)),0,VLOOKUP(B248,優先化學品全部清單!$C$2:$C$602,1,0))</f>
        <v>0</v>
      </c>
      <c r="N248" s="185" t="e">
        <f>VLOOKUP(A248,有機溶劑化學品!$C$3:$C$59,1,0)</f>
        <v>#N/A</v>
      </c>
      <c r="O248" s="185">
        <f>IF(ISNA(VLOOKUP(B248,有機溶劑化學品!$D$4:$D$59,1,0)),0,VLOOKUP(B248,有機溶劑化學品!$D$4:$D$59,1,0))</f>
        <v>0</v>
      </c>
      <c r="P248" s="185" t="e">
        <f>VLOOKUP(篩選器!A248,環保局統計食安化學藥品113種!$D$2:$D$100,1,0)</f>
        <v>#N/A</v>
      </c>
      <c r="Q248" s="185">
        <f>IF(ISNA(VLOOKUP(B248,環保局統計食安化學藥品113種!$F$2:$F$100,1,0)),0,VLOOKUP(B248,環保局統計食安化學藥品113種!$F$2:$F$100,1,0))</f>
        <v>0</v>
      </c>
      <c r="R248" s="185" t="e">
        <f>VLOOKUP(篩選器!A248,環化局調查36種化學品!$B$2:$B$37,1,0)</f>
        <v>#N/A</v>
      </c>
      <c r="S248" s="186">
        <f>IF(ISNA(VLOOKUP(B248,環化局調查36種化學品!$D$2:$D$37,1,0)),0,VLOOKUP(B248,環化局調查36種化學品!$D$2:$D$37,1,0))</f>
        <v>0</v>
      </c>
      <c r="T248" s="185" t="e">
        <f>VLOOKUP(篩選器!A248,環化局調查36種化學品!$B$2:$B$37,1,0)</f>
        <v>#N/A</v>
      </c>
      <c r="U248" s="186">
        <f>IF(ISNA(VLOOKUP(B248,禁止用於食品及飼料!$F$2:$F$16,1,0)),0,VLOOKUP(B248,禁止用於食品及飼料!$F$2:$F$16,1,0))</f>
        <v>0</v>
      </c>
    </row>
    <row r="249" spans="1:21" ht="17.25" thickBot="1">
      <c r="A249" s="184">
        <f>化學品清單!A249</f>
        <v>0</v>
      </c>
      <c r="B249" s="107">
        <f>化學品清單!B249</f>
        <v>0</v>
      </c>
      <c r="C249" s="107">
        <f>化學品清單!C249</f>
        <v>0</v>
      </c>
      <c r="D249" s="107">
        <f>化學品清單!D249</f>
        <v>0</v>
      </c>
      <c r="E249" s="107"/>
      <c r="F249" s="272" t="e">
        <f>VLOOKUP(A249,毒化物清單!$C$3:$C$359,1,FALSE)</f>
        <v>#N/A</v>
      </c>
      <c r="G249" s="272">
        <f>IF(ISNA(VLOOKUP(B249,毒化物清單!$F$3:$F$359,1,0)),0,VLOOKUP(B249,毒化物清單!$F$3:$F$359,1,0))</f>
        <v>0</v>
      </c>
      <c r="H249" s="185" t="e">
        <f>VLOOKUP(A249,先驅化學品清單!$M$2:$M$19,1,0)</f>
        <v>#N/A</v>
      </c>
      <c r="I249" s="185">
        <f>IF(ISNA(VLOOKUP(B249,先驅化學品清單!$K$2:$K$19,1,0)),0,(VLOOKUP(B249,先驅化學品清單!$K$2:$K$19,1,0)))</f>
        <v>0</v>
      </c>
      <c r="J249" s="185" t="e">
        <f>VLOOKUP(A249,特定化學物質!$C$3:$C$84,1,0)</f>
        <v>#N/A</v>
      </c>
      <c r="K249" s="185">
        <f>IF(ISNA(VLOOKUP(B249,特定化學物質!$D$3:$D$84,1,0)),0,VLOOKUP(B249,特定化學物質!$D$3:$D$84,1,0))</f>
        <v>0</v>
      </c>
      <c r="L249" s="185" t="e">
        <f>VLOOKUP(A249,優先化學品全部清單!$B$2:$B$602,1,0)</f>
        <v>#N/A</v>
      </c>
      <c r="M249" s="185">
        <f>IF(ISNA(VLOOKUP(B249,優先化學品全部清單!$C$2:$C$602,1,0)),0,VLOOKUP(B249,優先化學品全部清單!$C$2:$C$602,1,0))</f>
        <v>0</v>
      </c>
      <c r="N249" s="185" t="e">
        <f>VLOOKUP(A249,有機溶劑化學品!$C$3:$C$59,1,0)</f>
        <v>#N/A</v>
      </c>
      <c r="O249" s="185">
        <f>IF(ISNA(VLOOKUP(B249,有機溶劑化學品!$D$4:$D$59,1,0)),0,VLOOKUP(B249,有機溶劑化學品!$D$4:$D$59,1,0))</f>
        <v>0</v>
      </c>
      <c r="P249" s="185" t="e">
        <f>VLOOKUP(篩選器!A249,環保局統計食安化學藥品113種!$D$2:$D$100,1,0)</f>
        <v>#N/A</v>
      </c>
      <c r="Q249" s="185">
        <f>IF(ISNA(VLOOKUP(B249,環保局統計食安化學藥品113種!$F$2:$F$100,1,0)),0,VLOOKUP(B249,環保局統計食安化學藥品113種!$F$2:$F$100,1,0))</f>
        <v>0</v>
      </c>
      <c r="R249" s="185" t="e">
        <f>VLOOKUP(篩選器!A249,環化局調查36種化學品!$B$2:$B$37,1,0)</f>
        <v>#N/A</v>
      </c>
      <c r="S249" s="186">
        <f>IF(ISNA(VLOOKUP(B249,環化局調查36種化學品!$D$2:$D$37,1,0)),0,VLOOKUP(B249,環化局調查36種化學品!$D$2:$D$37,1,0))</f>
        <v>0</v>
      </c>
      <c r="T249" s="185" t="e">
        <f>VLOOKUP(篩選器!A249,環化局調查36種化學品!$B$2:$B$37,1,0)</f>
        <v>#N/A</v>
      </c>
      <c r="U249" s="186">
        <f>IF(ISNA(VLOOKUP(B249,禁止用於食品及飼料!$F$2:$F$16,1,0)),0,VLOOKUP(B249,禁止用於食品及飼料!$F$2:$F$16,1,0))</f>
        <v>0</v>
      </c>
    </row>
    <row r="250" spans="1:21" ht="17.25" thickBot="1">
      <c r="A250" s="184">
        <f>化學品清單!A250</f>
        <v>0</v>
      </c>
      <c r="B250" s="107">
        <f>化學品清單!B250</f>
        <v>0</v>
      </c>
      <c r="C250" s="107">
        <f>化學品清單!C250</f>
        <v>0</v>
      </c>
      <c r="D250" s="107">
        <f>化學品清單!D250</f>
        <v>0</v>
      </c>
      <c r="E250" s="107"/>
      <c r="F250" s="272" t="e">
        <f>VLOOKUP(A250,毒化物清單!$C$3:$C$359,1,FALSE)</f>
        <v>#N/A</v>
      </c>
      <c r="G250" s="272">
        <f>IF(ISNA(VLOOKUP(B250,毒化物清單!$F$3:$F$359,1,0)),0,VLOOKUP(B250,毒化物清單!$F$3:$F$359,1,0))</f>
        <v>0</v>
      </c>
      <c r="H250" s="185" t="e">
        <f>VLOOKUP(A250,先驅化學品清單!$M$2:$M$19,1,0)</f>
        <v>#N/A</v>
      </c>
      <c r="I250" s="185">
        <f>IF(ISNA(VLOOKUP(B250,先驅化學品清單!$K$2:$K$19,1,0)),0,(VLOOKUP(B250,先驅化學品清單!$K$2:$K$19,1,0)))</f>
        <v>0</v>
      </c>
      <c r="J250" s="185" t="e">
        <f>VLOOKUP(A250,特定化學物質!$C$3:$C$84,1,0)</f>
        <v>#N/A</v>
      </c>
      <c r="K250" s="185">
        <f>IF(ISNA(VLOOKUP(B250,特定化學物質!$D$3:$D$84,1,0)),0,VLOOKUP(B250,特定化學物質!$D$3:$D$84,1,0))</f>
        <v>0</v>
      </c>
      <c r="L250" s="185" t="e">
        <f>VLOOKUP(A250,優先化學品全部清單!$B$2:$B$602,1,0)</f>
        <v>#N/A</v>
      </c>
      <c r="M250" s="185">
        <f>IF(ISNA(VLOOKUP(B250,優先化學品全部清單!$C$2:$C$602,1,0)),0,VLOOKUP(B250,優先化學品全部清單!$C$2:$C$602,1,0))</f>
        <v>0</v>
      </c>
      <c r="N250" s="185" t="e">
        <f>VLOOKUP(A250,有機溶劑化學品!$C$3:$C$59,1,0)</f>
        <v>#N/A</v>
      </c>
      <c r="O250" s="185">
        <f>IF(ISNA(VLOOKUP(B250,有機溶劑化學品!$D$4:$D$59,1,0)),0,VLOOKUP(B250,有機溶劑化學品!$D$4:$D$59,1,0))</f>
        <v>0</v>
      </c>
      <c r="P250" s="185" t="e">
        <f>VLOOKUP(篩選器!A250,環保局統計食安化學藥品113種!$D$2:$D$100,1,0)</f>
        <v>#N/A</v>
      </c>
      <c r="Q250" s="185">
        <f>IF(ISNA(VLOOKUP(B250,環保局統計食安化學藥品113種!$F$2:$F$100,1,0)),0,VLOOKUP(B250,環保局統計食安化學藥品113種!$F$2:$F$100,1,0))</f>
        <v>0</v>
      </c>
      <c r="R250" s="185" t="e">
        <f>VLOOKUP(篩選器!A250,環化局調查36種化學品!$B$2:$B$37,1,0)</f>
        <v>#N/A</v>
      </c>
      <c r="S250" s="186">
        <f>IF(ISNA(VLOOKUP(B250,環化局調查36種化學品!$D$2:$D$37,1,0)),0,VLOOKUP(B250,環化局調查36種化學品!$D$2:$D$37,1,0))</f>
        <v>0</v>
      </c>
      <c r="T250" s="185" t="e">
        <f>VLOOKUP(篩選器!A250,環化局調查36種化學品!$B$2:$B$37,1,0)</f>
        <v>#N/A</v>
      </c>
      <c r="U250" s="186">
        <f>IF(ISNA(VLOOKUP(B250,禁止用於食品及飼料!$F$2:$F$16,1,0)),0,VLOOKUP(B250,禁止用於食品及飼料!$F$2:$F$16,1,0))</f>
        <v>0</v>
      </c>
    </row>
    <row r="251" spans="1:21" ht="17.25" thickBot="1">
      <c r="A251" s="184">
        <f>化學品清單!A251</f>
        <v>0</v>
      </c>
      <c r="B251" s="107">
        <f>化學品清單!B251</f>
        <v>0</v>
      </c>
      <c r="C251" s="107">
        <f>化學品清單!C251</f>
        <v>0</v>
      </c>
      <c r="D251" s="107">
        <f>化學品清單!D251</f>
        <v>0</v>
      </c>
      <c r="E251" s="107"/>
      <c r="F251" s="272" t="e">
        <f>VLOOKUP(A251,毒化物清單!$C$3:$C$359,1,FALSE)</f>
        <v>#N/A</v>
      </c>
      <c r="G251" s="272">
        <f>IF(ISNA(VLOOKUP(B251,毒化物清單!$F$3:$F$359,1,0)),0,VLOOKUP(B251,毒化物清單!$F$3:$F$359,1,0))</f>
        <v>0</v>
      </c>
      <c r="H251" s="185" t="e">
        <f>VLOOKUP(A251,先驅化學品清單!$M$2:$M$19,1,0)</f>
        <v>#N/A</v>
      </c>
      <c r="I251" s="185">
        <f>IF(ISNA(VLOOKUP(B251,先驅化學品清單!$K$2:$K$19,1,0)),0,(VLOOKUP(B251,先驅化學品清單!$K$2:$K$19,1,0)))</f>
        <v>0</v>
      </c>
      <c r="J251" s="185" t="e">
        <f>VLOOKUP(A251,特定化學物質!$C$3:$C$84,1,0)</f>
        <v>#N/A</v>
      </c>
      <c r="K251" s="185">
        <f>IF(ISNA(VLOOKUP(B251,特定化學物質!$D$3:$D$84,1,0)),0,VLOOKUP(B251,特定化學物質!$D$3:$D$84,1,0))</f>
        <v>0</v>
      </c>
      <c r="L251" s="185" t="e">
        <f>VLOOKUP(A251,優先化學品全部清單!$B$2:$B$602,1,0)</f>
        <v>#N/A</v>
      </c>
      <c r="M251" s="185">
        <f>IF(ISNA(VLOOKUP(B251,優先化學品全部清單!$C$2:$C$602,1,0)),0,VLOOKUP(B251,優先化學品全部清單!$C$2:$C$602,1,0))</f>
        <v>0</v>
      </c>
      <c r="N251" s="185" t="e">
        <f>VLOOKUP(A251,有機溶劑化學品!$C$3:$C$59,1,0)</f>
        <v>#N/A</v>
      </c>
      <c r="O251" s="185">
        <f>IF(ISNA(VLOOKUP(B251,有機溶劑化學品!$D$4:$D$59,1,0)),0,VLOOKUP(B251,有機溶劑化學品!$D$4:$D$59,1,0))</f>
        <v>0</v>
      </c>
      <c r="P251" s="185" t="e">
        <f>VLOOKUP(篩選器!A251,環保局統計食安化學藥品113種!$D$2:$D$100,1,0)</f>
        <v>#N/A</v>
      </c>
      <c r="Q251" s="185">
        <f>IF(ISNA(VLOOKUP(B251,環保局統計食安化學藥品113種!$F$2:$F$100,1,0)),0,VLOOKUP(B251,環保局統計食安化學藥品113種!$F$2:$F$100,1,0))</f>
        <v>0</v>
      </c>
      <c r="R251" s="185" t="e">
        <f>VLOOKUP(篩選器!A251,環化局調查36種化學品!$B$2:$B$37,1,0)</f>
        <v>#N/A</v>
      </c>
      <c r="S251" s="186">
        <f>IF(ISNA(VLOOKUP(B251,環化局調查36種化學品!$D$2:$D$37,1,0)),0,VLOOKUP(B251,環化局調查36種化學品!$D$2:$D$37,1,0))</f>
        <v>0</v>
      </c>
      <c r="T251" s="185" t="e">
        <f>VLOOKUP(篩選器!A251,環化局調查36種化學品!$B$2:$B$37,1,0)</f>
        <v>#N/A</v>
      </c>
      <c r="U251" s="186">
        <f>IF(ISNA(VLOOKUP(B251,禁止用於食品及飼料!$F$2:$F$16,1,0)),0,VLOOKUP(B251,禁止用於食品及飼料!$F$2:$F$16,1,0))</f>
        <v>0</v>
      </c>
    </row>
    <row r="252" spans="1:21" ht="17.25" thickBot="1">
      <c r="A252" s="184">
        <f>化學品清單!A252</f>
        <v>0</v>
      </c>
      <c r="B252" s="107">
        <f>化學品清單!B252</f>
        <v>0</v>
      </c>
      <c r="C252" s="107">
        <f>化學品清單!C252</f>
        <v>0</v>
      </c>
      <c r="D252" s="107">
        <f>化學品清單!D252</f>
        <v>0</v>
      </c>
      <c r="E252" s="107"/>
      <c r="F252" s="272" t="e">
        <f>VLOOKUP(A252,毒化物清單!$C$3:$C$359,1,FALSE)</f>
        <v>#N/A</v>
      </c>
      <c r="G252" s="272">
        <f>IF(ISNA(VLOOKUP(B252,毒化物清單!$F$3:$F$359,1,0)),0,VLOOKUP(B252,毒化物清單!$F$3:$F$359,1,0))</f>
        <v>0</v>
      </c>
      <c r="H252" s="185" t="e">
        <f>VLOOKUP(A252,先驅化學品清單!$M$2:$M$19,1,0)</f>
        <v>#N/A</v>
      </c>
      <c r="I252" s="185">
        <f>IF(ISNA(VLOOKUP(B252,先驅化學品清單!$K$2:$K$19,1,0)),0,(VLOOKUP(B252,先驅化學品清單!$K$2:$K$19,1,0)))</f>
        <v>0</v>
      </c>
      <c r="J252" s="185" t="e">
        <f>VLOOKUP(A252,特定化學物質!$C$3:$C$84,1,0)</f>
        <v>#N/A</v>
      </c>
      <c r="K252" s="185">
        <f>IF(ISNA(VLOOKUP(B252,特定化學物質!$D$3:$D$84,1,0)),0,VLOOKUP(B252,特定化學物質!$D$3:$D$84,1,0))</f>
        <v>0</v>
      </c>
      <c r="L252" s="185" t="e">
        <f>VLOOKUP(A252,優先化學品全部清單!$B$2:$B$602,1,0)</f>
        <v>#N/A</v>
      </c>
      <c r="M252" s="185">
        <f>IF(ISNA(VLOOKUP(B252,優先化學品全部清單!$C$2:$C$602,1,0)),0,VLOOKUP(B252,優先化學品全部清單!$C$2:$C$602,1,0))</f>
        <v>0</v>
      </c>
      <c r="N252" s="185" t="e">
        <f>VLOOKUP(A252,有機溶劑化學品!$C$3:$C$59,1,0)</f>
        <v>#N/A</v>
      </c>
      <c r="O252" s="185">
        <f>IF(ISNA(VLOOKUP(B252,有機溶劑化學品!$D$4:$D$59,1,0)),0,VLOOKUP(B252,有機溶劑化學品!$D$4:$D$59,1,0))</f>
        <v>0</v>
      </c>
      <c r="P252" s="185" t="e">
        <f>VLOOKUP(篩選器!A252,環保局統計食安化學藥品113種!$D$2:$D$100,1,0)</f>
        <v>#N/A</v>
      </c>
      <c r="Q252" s="185">
        <f>IF(ISNA(VLOOKUP(B252,環保局統計食安化學藥品113種!$F$2:$F$100,1,0)),0,VLOOKUP(B252,環保局統計食安化學藥品113種!$F$2:$F$100,1,0))</f>
        <v>0</v>
      </c>
      <c r="R252" s="185" t="e">
        <f>VLOOKUP(篩選器!A252,環化局調查36種化學品!$B$2:$B$37,1,0)</f>
        <v>#N/A</v>
      </c>
      <c r="S252" s="186">
        <f>IF(ISNA(VLOOKUP(B252,環化局調查36種化學品!$D$2:$D$37,1,0)),0,VLOOKUP(B252,環化局調查36種化學品!$D$2:$D$37,1,0))</f>
        <v>0</v>
      </c>
      <c r="T252" s="185" t="e">
        <f>VLOOKUP(篩選器!A252,環化局調查36種化學品!$B$2:$B$37,1,0)</f>
        <v>#N/A</v>
      </c>
      <c r="U252" s="186">
        <f>IF(ISNA(VLOOKUP(B252,禁止用於食品及飼料!$F$2:$F$16,1,0)),0,VLOOKUP(B252,禁止用於食品及飼料!$F$2:$F$16,1,0))</f>
        <v>0</v>
      </c>
    </row>
    <row r="253" spans="1:21" ht="17.25" thickBot="1">
      <c r="A253" s="184">
        <f>化學品清單!A253</f>
        <v>0</v>
      </c>
      <c r="B253" s="107">
        <f>化學品清單!B253</f>
        <v>0</v>
      </c>
      <c r="C253" s="107">
        <f>化學品清單!C253</f>
        <v>0</v>
      </c>
      <c r="D253" s="107">
        <f>化學品清單!D253</f>
        <v>0</v>
      </c>
      <c r="E253" s="107"/>
      <c r="F253" s="272" t="e">
        <f>VLOOKUP(A253,毒化物清單!$C$3:$C$359,1,FALSE)</f>
        <v>#N/A</v>
      </c>
      <c r="G253" s="272">
        <f>IF(ISNA(VLOOKUP(B253,毒化物清單!$F$3:$F$359,1,0)),0,VLOOKUP(B253,毒化物清單!$F$3:$F$359,1,0))</f>
        <v>0</v>
      </c>
      <c r="H253" s="185" t="e">
        <f>VLOOKUP(A253,先驅化學品清單!$M$2:$M$19,1,0)</f>
        <v>#N/A</v>
      </c>
      <c r="I253" s="185">
        <f>IF(ISNA(VLOOKUP(B253,先驅化學品清單!$K$2:$K$19,1,0)),0,(VLOOKUP(B253,先驅化學品清單!$K$2:$K$19,1,0)))</f>
        <v>0</v>
      </c>
      <c r="J253" s="185" t="e">
        <f>VLOOKUP(A253,特定化學物質!$C$3:$C$84,1,0)</f>
        <v>#N/A</v>
      </c>
      <c r="K253" s="185">
        <f>IF(ISNA(VLOOKUP(B253,特定化學物質!$D$3:$D$84,1,0)),0,VLOOKUP(B253,特定化學物質!$D$3:$D$84,1,0))</f>
        <v>0</v>
      </c>
      <c r="L253" s="185" t="e">
        <f>VLOOKUP(A253,優先化學品全部清單!$B$2:$B$602,1,0)</f>
        <v>#N/A</v>
      </c>
      <c r="M253" s="185">
        <f>IF(ISNA(VLOOKUP(B253,優先化學品全部清單!$C$2:$C$602,1,0)),0,VLOOKUP(B253,優先化學品全部清單!$C$2:$C$602,1,0))</f>
        <v>0</v>
      </c>
      <c r="N253" s="185" t="e">
        <f>VLOOKUP(A253,有機溶劑化學品!$C$3:$C$59,1,0)</f>
        <v>#N/A</v>
      </c>
      <c r="O253" s="185">
        <f>IF(ISNA(VLOOKUP(B253,有機溶劑化學品!$D$4:$D$59,1,0)),0,VLOOKUP(B253,有機溶劑化學品!$D$4:$D$59,1,0))</f>
        <v>0</v>
      </c>
      <c r="P253" s="185" t="e">
        <f>VLOOKUP(篩選器!A253,環保局統計食安化學藥品113種!$D$2:$D$100,1,0)</f>
        <v>#N/A</v>
      </c>
      <c r="Q253" s="185">
        <f>IF(ISNA(VLOOKUP(B253,環保局統計食安化學藥品113種!$F$2:$F$100,1,0)),0,VLOOKUP(B253,環保局統計食安化學藥品113種!$F$2:$F$100,1,0))</f>
        <v>0</v>
      </c>
      <c r="R253" s="185" t="e">
        <f>VLOOKUP(篩選器!A253,環化局調查36種化學品!$B$2:$B$37,1,0)</f>
        <v>#N/A</v>
      </c>
      <c r="S253" s="186">
        <f>IF(ISNA(VLOOKUP(B253,環化局調查36種化學品!$D$2:$D$37,1,0)),0,VLOOKUP(B253,環化局調查36種化學品!$D$2:$D$37,1,0))</f>
        <v>0</v>
      </c>
      <c r="T253" s="185" t="e">
        <f>VLOOKUP(篩選器!A253,環化局調查36種化學品!$B$2:$B$37,1,0)</f>
        <v>#N/A</v>
      </c>
      <c r="U253" s="186">
        <f>IF(ISNA(VLOOKUP(B253,禁止用於食品及飼料!$F$2:$F$16,1,0)),0,VLOOKUP(B253,禁止用於食品及飼料!$F$2:$F$16,1,0))</f>
        <v>0</v>
      </c>
    </row>
    <row r="254" spans="1:21" ht="17.25" thickBot="1">
      <c r="A254" s="184">
        <f>化學品清單!A254</f>
        <v>0</v>
      </c>
      <c r="B254" s="107">
        <f>化學品清單!B254</f>
        <v>0</v>
      </c>
      <c r="C254" s="107">
        <f>化學品清單!C254</f>
        <v>0</v>
      </c>
      <c r="D254" s="107">
        <f>化學品清單!D254</f>
        <v>0</v>
      </c>
      <c r="E254" s="107"/>
      <c r="F254" s="272" t="e">
        <f>VLOOKUP(A254,毒化物清單!$C$3:$C$359,1,FALSE)</f>
        <v>#N/A</v>
      </c>
      <c r="G254" s="272">
        <f>IF(ISNA(VLOOKUP(B254,毒化物清單!$F$3:$F$359,1,0)),0,VLOOKUP(B254,毒化物清單!$F$3:$F$359,1,0))</f>
        <v>0</v>
      </c>
      <c r="H254" s="185" t="e">
        <f>VLOOKUP(A254,先驅化學品清單!$M$2:$M$19,1,0)</f>
        <v>#N/A</v>
      </c>
      <c r="I254" s="185">
        <f>IF(ISNA(VLOOKUP(B254,先驅化學品清單!$K$2:$K$19,1,0)),0,(VLOOKUP(B254,先驅化學品清單!$K$2:$K$19,1,0)))</f>
        <v>0</v>
      </c>
      <c r="J254" s="185" t="e">
        <f>VLOOKUP(A254,特定化學物質!$C$3:$C$84,1,0)</f>
        <v>#N/A</v>
      </c>
      <c r="K254" s="185">
        <f>IF(ISNA(VLOOKUP(B254,特定化學物質!$D$3:$D$84,1,0)),0,VLOOKUP(B254,特定化學物質!$D$3:$D$84,1,0))</f>
        <v>0</v>
      </c>
      <c r="L254" s="185" t="e">
        <f>VLOOKUP(A254,優先化學品全部清單!$B$2:$B$602,1,0)</f>
        <v>#N/A</v>
      </c>
      <c r="M254" s="185">
        <f>IF(ISNA(VLOOKUP(B254,優先化學品全部清單!$C$2:$C$602,1,0)),0,VLOOKUP(B254,優先化學品全部清單!$C$2:$C$602,1,0))</f>
        <v>0</v>
      </c>
      <c r="N254" s="185" t="e">
        <f>VLOOKUP(A254,有機溶劑化學品!$C$3:$C$59,1,0)</f>
        <v>#N/A</v>
      </c>
      <c r="O254" s="185">
        <f>IF(ISNA(VLOOKUP(B254,有機溶劑化學品!$D$4:$D$59,1,0)),0,VLOOKUP(B254,有機溶劑化學品!$D$4:$D$59,1,0))</f>
        <v>0</v>
      </c>
      <c r="P254" s="185" t="e">
        <f>VLOOKUP(篩選器!A254,環保局統計食安化學藥品113種!$D$2:$D$100,1,0)</f>
        <v>#N/A</v>
      </c>
      <c r="Q254" s="185">
        <f>IF(ISNA(VLOOKUP(B254,環保局統計食安化學藥品113種!$F$2:$F$100,1,0)),0,VLOOKUP(B254,環保局統計食安化學藥品113種!$F$2:$F$100,1,0))</f>
        <v>0</v>
      </c>
      <c r="R254" s="185" t="e">
        <f>VLOOKUP(篩選器!A254,環化局調查36種化學品!$B$2:$B$37,1,0)</f>
        <v>#N/A</v>
      </c>
      <c r="S254" s="186">
        <f>IF(ISNA(VLOOKUP(B254,環化局調查36種化學品!$D$2:$D$37,1,0)),0,VLOOKUP(B254,環化局調查36種化學品!$D$2:$D$37,1,0))</f>
        <v>0</v>
      </c>
      <c r="T254" s="185" t="e">
        <f>VLOOKUP(篩選器!A254,環化局調查36種化學品!$B$2:$B$37,1,0)</f>
        <v>#N/A</v>
      </c>
      <c r="U254" s="186">
        <f>IF(ISNA(VLOOKUP(B254,禁止用於食品及飼料!$F$2:$F$16,1,0)),0,VLOOKUP(B254,禁止用於食品及飼料!$F$2:$F$16,1,0))</f>
        <v>0</v>
      </c>
    </row>
    <row r="255" spans="1:21" ht="17.25" thickBot="1">
      <c r="A255" s="184">
        <f>化學品清單!A255</f>
        <v>0</v>
      </c>
      <c r="B255" s="107">
        <f>化學品清單!B255</f>
        <v>0</v>
      </c>
      <c r="C255" s="107">
        <f>化學品清單!C255</f>
        <v>0</v>
      </c>
      <c r="D255" s="107">
        <f>化學品清單!D255</f>
        <v>0</v>
      </c>
      <c r="E255" s="107"/>
      <c r="F255" s="272" t="e">
        <f>VLOOKUP(A255,毒化物清單!$C$3:$C$359,1,FALSE)</f>
        <v>#N/A</v>
      </c>
      <c r="G255" s="272">
        <f>IF(ISNA(VLOOKUP(B255,毒化物清單!$F$3:$F$359,1,0)),0,VLOOKUP(B255,毒化物清單!$F$3:$F$359,1,0))</f>
        <v>0</v>
      </c>
      <c r="H255" s="185" t="e">
        <f>VLOOKUP(A255,先驅化學品清單!$M$2:$M$19,1,0)</f>
        <v>#N/A</v>
      </c>
      <c r="I255" s="185">
        <f>IF(ISNA(VLOOKUP(B255,先驅化學品清單!$K$2:$K$19,1,0)),0,(VLOOKUP(B255,先驅化學品清單!$K$2:$K$19,1,0)))</f>
        <v>0</v>
      </c>
      <c r="J255" s="185" t="e">
        <f>VLOOKUP(A255,特定化學物質!$C$3:$C$84,1,0)</f>
        <v>#N/A</v>
      </c>
      <c r="K255" s="185">
        <f>IF(ISNA(VLOOKUP(B255,特定化學物質!$D$3:$D$84,1,0)),0,VLOOKUP(B255,特定化學物質!$D$3:$D$84,1,0))</f>
        <v>0</v>
      </c>
      <c r="L255" s="185" t="e">
        <f>VLOOKUP(A255,優先化學品全部清單!$B$2:$B$602,1,0)</f>
        <v>#N/A</v>
      </c>
      <c r="M255" s="185">
        <f>IF(ISNA(VLOOKUP(B255,優先化學品全部清單!$C$2:$C$602,1,0)),0,VLOOKUP(B255,優先化學品全部清單!$C$2:$C$602,1,0))</f>
        <v>0</v>
      </c>
      <c r="N255" s="185" t="e">
        <f>VLOOKUP(A255,有機溶劑化學品!$C$3:$C$59,1,0)</f>
        <v>#N/A</v>
      </c>
      <c r="O255" s="185">
        <f>IF(ISNA(VLOOKUP(B255,有機溶劑化學品!$D$4:$D$59,1,0)),0,VLOOKUP(B255,有機溶劑化學品!$D$4:$D$59,1,0))</f>
        <v>0</v>
      </c>
      <c r="P255" s="185" t="e">
        <f>VLOOKUP(篩選器!A255,環保局統計食安化學藥品113種!$D$2:$D$100,1,0)</f>
        <v>#N/A</v>
      </c>
      <c r="Q255" s="185">
        <f>IF(ISNA(VLOOKUP(B255,環保局統計食安化學藥品113種!$F$2:$F$100,1,0)),0,VLOOKUP(B255,環保局統計食安化學藥品113種!$F$2:$F$100,1,0))</f>
        <v>0</v>
      </c>
      <c r="R255" s="185" t="e">
        <f>VLOOKUP(篩選器!A255,環化局調查36種化學品!$B$2:$B$37,1,0)</f>
        <v>#N/A</v>
      </c>
      <c r="S255" s="186">
        <f>IF(ISNA(VLOOKUP(B255,環化局調查36種化學品!$D$2:$D$37,1,0)),0,VLOOKUP(B255,環化局調查36種化學品!$D$2:$D$37,1,0))</f>
        <v>0</v>
      </c>
      <c r="T255" s="185" t="e">
        <f>VLOOKUP(篩選器!A255,環化局調查36種化學品!$B$2:$B$37,1,0)</f>
        <v>#N/A</v>
      </c>
      <c r="U255" s="186">
        <f>IF(ISNA(VLOOKUP(B255,禁止用於食品及飼料!$F$2:$F$16,1,0)),0,VLOOKUP(B255,禁止用於食品及飼料!$F$2:$F$16,1,0))</f>
        <v>0</v>
      </c>
    </row>
    <row r="256" spans="1:21" ht="17.25" thickBot="1">
      <c r="A256" s="184">
        <f>化學品清單!A256</f>
        <v>0</v>
      </c>
      <c r="B256" s="107">
        <f>化學品清單!B256</f>
        <v>0</v>
      </c>
      <c r="C256" s="107">
        <f>化學品清單!C256</f>
        <v>0</v>
      </c>
      <c r="D256" s="107">
        <f>化學品清單!D256</f>
        <v>0</v>
      </c>
      <c r="E256" s="107"/>
      <c r="F256" s="272" t="e">
        <f>VLOOKUP(A256,毒化物清單!$C$3:$C$359,1,FALSE)</f>
        <v>#N/A</v>
      </c>
      <c r="G256" s="272">
        <f>IF(ISNA(VLOOKUP(B256,毒化物清單!$F$3:$F$359,1,0)),0,VLOOKUP(B256,毒化物清單!$F$3:$F$359,1,0))</f>
        <v>0</v>
      </c>
      <c r="H256" s="185" t="e">
        <f>VLOOKUP(A256,先驅化學品清單!$M$2:$M$19,1,0)</f>
        <v>#N/A</v>
      </c>
      <c r="I256" s="185">
        <f>IF(ISNA(VLOOKUP(B256,先驅化學品清單!$K$2:$K$19,1,0)),0,(VLOOKUP(B256,先驅化學品清單!$K$2:$K$19,1,0)))</f>
        <v>0</v>
      </c>
      <c r="J256" s="185" t="e">
        <f>VLOOKUP(A256,特定化學物質!$C$3:$C$84,1,0)</f>
        <v>#N/A</v>
      </c>
      <c r="K256" s="185">
        <f>IF(ISNA(VLOOKUP(B256,特定化學物質!$D$3:$D$84,1,0)),0,VLOOKUP(B256,特定化學物質!$D$3:$D$84,1,0))</f>
        <v>0</v>
      </c>
      <c r="L256" s="185" t="e">
        <f>VLOOKUP(A256,優先化學品全部清單!$B$2:$B$602,1,0)</f>
        <v>#N/A</v>
      </c>
      <c r="M256" s="185">
        <f>IF(ISNA(VLOOKUP(B256,優先化學品全部清單!$C$2:$C$602,1,0)),0,VLOOKUP(B256,優先化學品全部清單!$C$2:$C$602,1,0))</f>
        <v>0</v>
      </c>
      <c r="N256" s="185" t="e">
        <f>VLOOKUP(A256,有機溶劑化學品!$C$3:$C$59,1,0)</f>
        <v>#N/A</v>
      </c>
      <c r="O256" s="185">
        <f>IF(ISNA(VLOOKUP(B256,有機溶劑化學品!$D$4:$D$59,1,0)),0,VLOOKUP(B256,有機溶劑化學品!$D$4:$D$59,1,0))</f>
        <v>0</v>
      </c>
      <c r="P256" s="185" t="e">
        <f>VLOOKUP(篩選器!A256,環保局統計食安化學藥品113種!$D$2:$D$100,1,0)</f>
        <v>#N/A</v>
      </c>
      <c r="Q256" s="185">
        <f>IF(ISNA(VLOOKUP(B256,環保局統計食安化學藥品113種!$F$2:$F$100,1,0)),0,VLOOKUP(B256,環保局統計食安化學藥品113種!$F$2:$F$100,1,0))</f>
        <v>0</v>
      </c>
      <c r="R256" s="185" t="e">
        <f>VLOOKUP(篩選器!A256,環化局調查36種化學品!$B$2:$B$37,1,0)</f>
        <v>#N/A</v>
      </c>
      <c r="S256" s="186">
        <f>IF(ISNA(VLOOKUP(B256,環化局調查36種化學品!$D$2:$D$37,1,0)),0,VLOOKUP(B256,環化局調查36種化學品!$D$2:$D$37,1,0))</f>
        <v>0</v>
      </c>
      <c r="T256" s="185" t="e">
        <f>VLOOKUP(篩選器!A256,環化局調查36種化學品!$B$2:$B$37,1,0)</f>
        <v>#N/A</v>
      </c>
      <c r="U256" s="186">
        <f>IF(ISNA(VLOOKUP(B256,禁止用於食品及飼料!$F$2:$F$16,1,0)),0,VLOOKUP(B256,禁止用於食品及飼料!$F$2:$F$16,1,0))</f>
        <v>0</v>
      </c>
    </row>
    <row r="257" spans="1:21" ht="17.25" thickBot="1">
      <c r="A257" s="184">
        <f>化學品清單!A257</f>
        <v>0</v>
      </c>
      <c r="B257" s="107">
        <f>化學品清單!B257</f>
        <v>0</v>
      </c>
      <c r="C257" s="107">
        <f>化學品清單!C257</f>
        <v>0</v>
      </c>
      <c r="D257" s="107">
        <f>化學品清單!D257</f>
        <v>0</v>
      </c>
      <c r="E257" s="107"/>
      <c r="F257" s="272" t="e">
        <f>VLOOKUP(A257,毒化物清單!$C$3:$C$359,1,FALSE)</f>
        <v>#N/A</v>
      </c>
      <c r="G257" s="272">
        <f>IF(ISNA(VLOOKUP(B257,毒化物清單!$F$3:$F$359,1,0)),0,VLOOKUP(B257,毒化物清單!$F$3:$F$359,1,0))</f>
        <v>0</v>
      </c>
      <c r="H257" s="185" t="e">
        <f>VLOOKUP(A257,先驅化學品清單!$M$2:$M$19,1,0)</f>
        <v>#N/A</v>
      </c>
      <c r="I257" s="185">
        <f>IF(ISNA(VLOOKUP(B257,先驅化學品清單!$K$2:$K$19,1,0)),0,(VLOOKUP(B257,先驅化學品清單!$K$2:$K$19,1,0)))</f>
        <v>0</v>
      </c>
      <c r="J257" s="185" t="e">
        <f>VLOOKUP(A257,特定化學物質!$C$3:$C$84,1,0)</f>
        <v>#N/A</v>
      </c>
      <c r="K257" s="185">
        <f>IF(ISNA(VLOOKUP(B257,特定化學物質!$D$3:$D$84,1,0)),0,VLOOKUP(B257,特定化學物質!$D$3:$D$84,1,0))</f>
        <v>0</v>
      </c>
      <c r="L257" s="185" t="e">
        <f>VLOOKUP(A257,優先化學品全部清單!$B$2:$B$602,1,0)</f>
        <v>#N/A</v>
      </c>
      <c r="M257" s="185">
        <f>IF(ISNA(VLOOKUP(B257,優先化學品全部清單!$C$2:$C$602,1,0)),0,VLOOKUP(B257,優先化學品全部清單!$C$2:$C$602,1,0))</f>
        <v>0</v>
      </c>
      <c r="N257" s="185" t="e">
        <f>VLOOKUP(A257,有機溶劑化學品!$C$3:$C$59,1,0)</f>
        <v>#N/A</v>
      </c>
      <c r="O257" s="185">
        <f>IF(ISNA(VLOOKUP(B257,有機溶劑化學品!$D$4:$D$59,1,0)),0,VLOOKUP(B257,有機溶劑化學品!$D$4:$D$59,1,0))</f>
        <v>0</v>
      </c>
      <c r="P257" s="185" t="e">
        <f>VLOOKUP(篩選器!A257,環保局統計食安化學藥品113種!$D$2:$D$100,1,0)</f>
        <v>#N/A</v>
      </c>
      <c r="Q257" s="185">
        <f>IF(ISNA(VLOOKUP(B257,環保局統計食安化學藥品113種!$F$2:$F$100,1,0)),0,VLOOKUP(B257,環保局統計食安化學藥品113種!$F$2:$F$100,1,0))</f>
        <v>0</v>
      </c>
      <c r="R257" s="185" t="e">
        <f>VLOOKUP(篩選器!A257,環化局調查36種化學品!$B$2:$B$37,1,0)</f>
        <v>#N/A</v>
      </c>
      <c r="S257" s="186">
        <f>IF(ISNA(VLOOKUP(B257,環化局調查36種化學品!$D$2:$D$37,1,0)),0,VLOOKUP(B257,環化局調查36種化學品!$D$2:$D$37,1,0))</f>
        <v>0</v>
      </c>
      <c r="T257" s="185" t="e">
        <f>VLOOKUP(篩選器!A257,環化局調查36種化學品!$B$2:$B$37,1,0)</f>
        <v>#N/A</v>
      </c>
      <c r="U257" s="186">
        <f>IF(ISNA(VLOOKUP(B257,禁止用於食品及飼料!$F$2:$F$16,1,0)),0,VLOOKUP(B257,禁止用於食品及飼料!$F$2:$F$16,1,0))</f>
        <v>0</v>
      </c>
    </row>
    <row r="258" spans="1:21" ht="17.25" thickBot="1">
      <c r="A258" s="184">
        <f>化學品清單!A258</f>
        <v>0</v>
      </c>
      <c r="B258" s="107">
        <f>化學品清單!B258</f>
        <v>0</v>
      </c>
      <c r="C258" s="107">
        <f>化學品清單!C258</f>
        <v>0</v>
      </c>
      <c r="D258" s="107">
        <f>化學品清單!D258</f>
        <v>0</v>
      </c>
      <c r="E258" s="107"/>
      <c r="F258" s="272" t="e">
        <f>VLOOKUP(A258,毒化物清單!$C$3:$C$359,1,FALSE)</f>
        <v>#N/A</v>
      </c>
      <c r="G258" s="272">
        <f>IF(ISNA(VLOOKUP(B258,毒化物清單!$F$3:$F$359,1,0)),0,VLOOKUP(B258,毒化物清單!$F$3:$F$359,1,0))</f>
        <v>0</v>
      </c>
      <c r="H258" s="185" t="e">
        <f>VLOOKUP(A258,先驅化學品清單!$M$2:$M$19,1,0)</f>
        <v>#N/A</v>
      </c>
      <c r="I258" s="185">
        <f>IF(ISNA(VLOOKUP(B258,先驅化學品清單!$K$2:$K$19,1,0)),0,(VLOOKUP(B258,先驅化學品清單!$K$2:$K$19,1,0)))</f>
        <v>0</v>
      </c>
      <c r="J258" s="185" t="e">
        <f>VLOOKUP(A258,特定化學物質!$C$3:$C$84,1,0)</f>
        <v>#N/A</v>
      </c>
      <c r="K258" s="185">
        <f>IF(ISNA(VLOOKUP(B258,特定化學物質!$D$3:$D$84,1,0)),0,VLOOKUP(B258,特定化學物質!$D$3:$D$84,1,0))</f>
        <v>0</v>
      </c>
      <c r="L258" s="185" t="e">
        <f>VLOOKUP(A258,優先化學品全部清單!$B$2:$B$602,1,0)</f>
        <v>#N/A</v>
      </c>
      <c r="M258" s="185">
        <f>IF(ISNA(VLOOKUP(B258,優先化學品全部清單!$C$2:$C$602,1,0)),0,VLOOKUP(B258,優先化學品全部清單!$C$2:$C$602,1,0))</f>
        <v>0</v>
      </c>
      <c r="N258" s="185" t="e">
        <f>VLOOKUP(A258,有機溶劑化學品!$C$3:$C$59,1,0)</f>
        <v>#N/A</v>
      </c>
      <c r="O258" s="185">
        <f>IF(ISNA(VLOOKUP(B258,有機溶劑化學品!$D$4:$D$59,1,0)),0,VLOOKUP(B258,有機溶劑化學品!$D$4:$D$59,1,0))</f>
        <v>0</v>
      </c>
      <c r="P258" s="185" t="e">
        <f>VLOOKUP(篩選器!A258,環保局統計食安化學藥品113種!$D$2:$D$100,1,0)</f>
        <v>#N/A</v>
      </c>
      <c r="Q258" s="185">
        <f>IF(ISNA(VLOOKUP(B258,環保局統計食安化學藥品113種!$F$2:$F$100,1,0)),0,VLOOKUP(B258,環保局統計食安化學藥品113種!$F$2:$F$100,1,0))</f>
        <v>0</v>
      </c>
      <c r="R258" s="185" t="e">
        <f>VLOOKUP(篩選器!A258,環化局調查36種化學品!$B$2:$B$37,1,0)</f>
        <v>#N/A</v>
      </c>
      <c r="S258" s="186">
        <f>IF(ISNA(VLOOKUP(B258,環化局調查36種化學品!$D$2:$D$37,1,0)),0,VLOOKUP(B258,環化局調查36種化學品!$D$2:$D$37,1,0))</f>
        <v>0</v>
      </c>
      <c r="T258" s="185" t="e">
        <f>VLOOKUP(篩選器!A258,環化局調查36種化學品!$B$2:$B$37,1,0)</f>
        <v>#N/A</v>
      </c>
      <c r="U258" s="186">
        <f>IF(ISNA(VLOOKUP(B258,禁止用於食品及飼料!$F$2:$F$16,1,0)),0,VLOOKUP(B258,禁止用於食品及飼料!$F$2:$F$16,1,0))</f>
        <v>0</v>
      </c>
    </row>
    <row r="259" spans="1:21" ht="17.25" thickBot="1">
      <c r="A259" s="184">
        <f>化學品清單!A259</f>
        <v>0</v>
      </c>
      <c r="B259" s="107">
        <f>化學品清單!B259</f>
        <v>0</v>
      </c>
      <c r="C259" s="107">
        <f>化學品清單!C259</f>
        <v>0</v>
      </c>
      <c r="D259" s="107">
        <f>化學品清單!D259</f>
        <v>0</v>
      </c>
      <c r="E259" s="107"/>
      <c r="F259" s="272" t="e">
        <f>VLOOKUP(A259,毒化物清單!$C$3:$C$359,1,FALSE)</f>
        <v>#N/A</v>
      </c>
      <c r="G259" s="272">
        <f>IF(ISNA(VLOOKUP(B259,毒化物清單!$F$3:$F$359,1,0)),0,VLOOKUP(B259,毒化物清單!$F$3:$F$359,1,0))</f>
        <v>0</v>
      </c>
      <c r="H259" s="185" t="e">
        <f>VLOOKUP(A259,先驅化學品清單!$M$2:$M$19,1,0)</f>
        <v>#N/A</v>
      </c>
      <c r="I259" s="185">
        <f>IF(ISNA(VLOOKUP(B259,先驅化學品清單!$K$2:$K$19,1,0)),0,(VLOOKUP(B259,先驅化學品清單!$K$2:$K$19,1,0)))</f>
        <v>0</v>
      </c>
      <c r="J259" s="185" t="e">
        <f>VLOOKUP(A259,特定化學物質!$C$3:$C$84,1,0)</f>
        <v>#N/A</v>
      </c>
      <c r="K259" s="185">
        <f>IF(ISNA(VLOOKUP(B259,特定化學物質!$D$3:$D$84,1,0)),0,VLOOKUP(B259,特定化學物質!$D$3:$D$84,1,0))</f>
        <v>0</v>
      </c>
      <c r="L259" s="185" t="e">
        <f>VLOOKUP(A259,優先化學品全部清單!$B$2:$B$602,1,0)</f>
        <v>#N/A</v>
      </c>
      <c r="M259" s="185">
        <f>IF(ISNA(VLOOKUP(B259,優先化學品全部清單!$C$2:$C$602,1,0)),0,VLOOKUP(B259,優先化學品全部清單!$C$2:$C$602,1,0))</f>
        <v>0</v>
      </c>
      <c r="N259" s="185" t="e">
        <f>VLOOKUP(A259,有機溶劑化學品!$C$3:$C$59,1,0)</f>
        <v>#N/A</v>
      </c>
      <c r="O259" s="185">
        <f>IF(ISNA(VLOOKUP(B259,有機溶劑化學品!$D$4:$D$59,1,0)),0,VLOOKUP(B259,有機溶劑化學品!$D$4:$D$59,1,0))</f>
        <v>0</v>
      </c>
      <c r="P259" s="185" t="e">
        <f>VLOOKUP(篩選器!A259,環保局統計食安化學藥品113種!$D$2:$D$100,1,0)</f>
        <v>#N/A</v>
      </c>
      <c r="Q259" s="185">
        <f>IF(ISNA(VLOOKUP(B259,環保局統計食安化學藥品113種!$F$2:$F$100,1,0)),0,VLOOKUP(B259,環保局統計食安化學藥品113種!$F$2:$F$100,1,0))</f>
        <v>0</v>
      </c>
      <c r="R259" s="185" t="e">
        <f>VLOOKUP(篩選器!A259,環化局調查36種化學品!$B$2:$B$37,1,0)</f>
        <v>#N/A</v>
      </c>
      <c r="S259" s="186">
        <f>IF(ISNA(VLOOKUP(B259,環化局調查36種化學品!$D$2:$D$37,1,0)),0,VLOOKUP(B259,環化局調查36種化學品!$D$2:$D$37,1,0))</f>
        <v>0</v>
      </c>
      <c r="T259" s="185" t="e">
        <f>VLOOKUP(篩選器!A259,環化局調查36種化學品!$B$2:$B$37,1,0)</f>
        <v>#N/A</v>
      </c>
      <c r="U259" s="186">
        <f>IF(ISNA(VLOOKUP(B259,禁止用於食品及飼料!$F$2:$F$16,1,0)),0,VLOOKUP(B259,禁止用於食品及飼料!$F$2:$F$16,1,0))</f>
        <v>0</v>
      </c>
    </row>
    <row r="260" spans="1:21" ht="17.25" thickBot="1">
      <c r="A260" s="184">
        <f>化學品清單!A260</f>
        <v>0</v>
      </c>
      <c r="B260" s="107">
        <f>化學品清單!B260</f>
        <v>0</v>
      </c>
      <c r="C260" s="107">
        <f>化學品清單!C260</f>
        <v>0</v>
      </c>
      <c r="D260" s="107">
        <f>化學品清單!D260</f>
        <v>0</v>
      </c>
      <c r="E260" s="107"/>
      <c r="F260" s="272" t="e">
        <f>VLOOKUP(A260,毒化物清單!$C$3:$C$359,1,FALSE)</f>
        <v>#N/A</v>
      </c>
      <c r="G260" s="272">
        <f>IF(ISNA(VLOOKUP(B260,毒化物清單!$F$3:$F$359,1,0)),0,VLOOKUP(B260,毒化物清單!$F$3:$F$359,1,0))</f>
        <v>0</v>
      </c>
      <c r="H260" s="185" t="e">
        <f>VLOOKUP(A260,先驅化學品清單!$M$2:$M$19,1,0)</f>
        <v>#N/A</v>
      </c>
      <c r="I260" s="185">
        <f>IF(ISNA(VLOOKUP(B260,先驅化學品清單!$K$2:$K$19,1,0)),0,(VLOOKUP(B260,先驅化學品清單!$K$2:$K$19,1,0)))</f>
        <v>0</v>
      </c>
      <c r="J260" s="185" t="e">
        <f>VLOOKUP(A260,特定化學物質!$C$3:$C$84,1,0)</f>
        <v>#N/A</v>
      </c>
      <c r="K260" s="185">
        <f>IF(ISNA(VLOOKUP(B260,特定化學物質!$D$3:$D$84,1,0)),0,VLOOKUP(B260,特定化學物質!$D$3:$D$84,1,0))</f>
        <v>0</v>
      </c>
      <c r="L260" s="185" t="e">
        <f>VLOOKUP(A260,優先化學品全部清單!$B$2:$B$602,1,0)</f>
        <v>#N/A</v>
      </c>
      <c r="M260" s="185">
        <f>IF(ISNA(VLOOKUP(B260,優先化學品全部清單!$C$2:$C$602,1,0)),0,VLOOKUP(B260,優先化學品全部清單!$C$2:$C$602,1,0))</f>
        <v>0</v>
      </c>
      <c r="N260" s="185" t="e">
        <f>VLOOKUP(A260,有機溶劑化學品!$C$3:$C$59,1,0)</f>
        <v>#N/A</v>
      </c>
      <c r="O260" s="185">
        <f>IF(ISNA(VLOOKUP(B260,有機溶劑化學品!$D$4:$D$59,1,0)),0,VLOOKUP(B260,有機溶劑化學品!$D$4:$D$59,1,0))</f>
        <v>0</v>
      </c>
      <c r="P260" s="185" t="e">
        <f>VLOOKUP(篩選器!A260,環保局統計食安化學藥品113種!$D$2:$D$100,1,0)</f>
        <v>#N/A</v>
      </c>
      <c r="Q260" s="185">
        <f>IF(ISNA(VLOOKUP(B260,環保局統計食安化學藥品113種!$F$2:$F$100,1,0)),0,VLOOKUP(B260,環保局統計食安化學藥品113種!$F$2:$F$100,1,0))</f>
        <v>0</v>
      </c>
      <c r="R260" s="185" t="e">
        <f>VLOOKUP(篩選器!A260,環化局調查36種化學品!$B$2:$B$37,1,0)</f>
        <v>#N/A</v>
      </c>
      <c r="S260" s="186">
        <f>IF(ISNA(VLOOKUP(B260,環化局調查36種化學品!$D$2:$D$37,1,0)),0,VLOOKUP(B260,環化局調查36種化學品!$D$2:$D$37,1,0))</f>
        <v>0</v>
      </c>
      <c r="T260" s="185" t="e">
        <f>VLOOKUP(篩選器!A260,環化局調查36種化學品!$B$2:$B$37,1,0)</f>
        <v>#N/A</v>
      </c>
      <c r="U260" s="186">
        <f>IF(ISNA(VLOOKUP(B260,禁止用於食品及飼料!$F$2:$F$16,1,0)),0,VLOOKUP(B260,禁止用於食品及飼料!$F$2:$F$16,1,0))</f>
        <v>0</v>
      </c>
    </row>
    <row r="261" spans="1:21" ht="17.25" thickBot="1">
      <c r="A261" s="184">
        <f>化學品清單!A261</f>
        <v>0</v>
      </c>
      <c r="B261" s="107">
        <f>化學品清單!B261</f>
        <v>0</v>
      </c>
      <c r="C261" s="107">
        <f>化學品清單!C261</f>
        <v>0</v>
      </c>
      <c r="D261" s="107">
        <f>化學品清單!D261</f>
        <v>0</v>
      </c>
      <c r="E261" s="107"/>
      <c r="F261" s="272" t="e">
        <f>VLOOKUP(A261,毒化物清單!$C$3:$C$359,1,FALSE)</f>
        <v>#N/A</v>
      </c>
      <c r="G261" s="272">
        <f>IF(ISNA(VLOOKUP(B261,毒化物清單!$F$3:$F$359,1,0)),0,VLOOKUP(B261,毒化物清單!$F$3:$F$359,1,0))</f>
        <v>0</v>
      </c>
      <c r="H261" s="185" t="e">
        <f>VLOOKUP(A261,先驅化學品清單!$M$2:$M$19,1,0)</f>
        <v>#N/A</v>
      </c>
      <c r="I261" s="185">
        <f>IF(ISNA(VLOOKUP(B261,先驅化學品清單!$K$2:$K$19,1,0)),0,(VLOOKUP(B261,先驅化學品清單!$K$2:$K$19,1,0)))</f>
        <v>0</v>
      </c>
      <c r="J261" s="185" t="e">
        <f>VLOOKUP(A261,特定化學物質!$C$3:$C$84,1,0)</f>
        <v>#N/A</v>
      </c>
      <c r="K261" s="185">
        <f>IF(ISNA(VLOOKUP(B261,特定化學物質!$D$3:$D$84,1,0)),0,VLOOKUP(B261,特定化學物質!$D$3:$D$84,1,0))</f>
        <v>0</v>
      </c>
      <c r="L261" s="185" t="e">
        <f>VLOOKUP(A261,優先化學品全部清單!$B$2:$B$602,1,0)</f>
        <v>#N/A</v>
      </c>
      <c r="M261" s="185">
        <f>IF(ISNA(VLOOKUP(B261,優先化學品全部清單!$C$2:$C$602,1,0)),0,VLOOKUP(B261,優先化學品全部清單!$C$2:$C$602,1,0))</f>
        <v>0</v>
      </c>
      <c r="N261" s="185" t="e">
        <f>VLOOKUP(A261,有機溶劑化學品!$C$3:$C$59,1,0)</f>
        <v>#N/A</v>
      </c>
      <c r="O261" s="185">
        <f>IF(ISNA(VLOOKUP(B261,有機溶劑化學品!$D$4:$D$59,1,0)),0,VLOOKUP(B261,有機溶劑化學品!$D$4:$D$59,1,0))</f>
        <v>0</v>
      </c>
      <c r="P261" s="185" t="e">
        <f>VLOOKUP(篩選器!A261,環保局統計食安化學藥品113種!$D$2:$D$100,1,0)</f>
        <v>#N/A</v>
      </c>
      <c r="Q261" s="185">
        <f>IF(ISNA(VLOOKUP(B261,環保局統計食安化學藥品113種!$F$2:$F$100,1,0)),0,VLOOKUP(B261,環保局統計食安化學藥品113種!$F$2:$F$100,1,0))</f>
        <v>0</v>
      </c>
      <c r="R261" s="185" t="e">
        <f>VLOOKUP(篩選器!A261,環化局調查36種化學品!$B$2:$B$37,1,0)</f>
        <v>#N/A</v>
      </c>
      <c r="S261" s="186">
        <f>IF(ISNA(VLOOKUP(B261,環化局調查36種化學品!$D$2:$D$37,1,0)),0,VLOOKUP(B261,環化局調查36種化學品!$D$2:$D$37,1,0))</f>
        <v>0</v>
      </c>
      <c r="T261" s="185" t="e">
        <f>VLOOKUP(篩選器!A261,環化局調查36種化學品!$B$2:$B$37,1,0)</f>
        <v>#N/A</v>
      </c>
      <c r="U261" s="186">
        <f>IF(ISNA(VLOOKUP(B261,禁止用於食品及飼料!$F$2:$F$16,1,0)),0,VLOOKUP(B261,禁止用於食品及飼料!$F$2:$F$16,1,0))</f>
        <v>0</v>
      </c>
    </row>
    <row r="262" spans="1:21" ht="17.25" thickBot="1">
      <c r="A262" s="184">
        <f>化學品清單!A262</f>
        <v>0</v>
      </c>
      <c r="B262" s="107">
        <f>化學品清單!B262</f>
        <v>0</v>
      </c>
      <c r="C262" s="107">
        <f>化學品清單!C262</f>
        <v>0</v>
      </c>
      <c r="D262" s="107">
        <f>化學品清單!D262</f>
        <v>0</v>
      </c>
      <c r="E262" s="107"/>
      <c r="F262" s="272" t="e">
        <f>VLOOKUP(A262,毒化物清單!$C$3:$C$359,1,FALSE)</f>
        <v>#N/A</v>
      </c>
      <c r="G262" s="272">
        <f>IF(ISNA(VLOOKUP(B262,毒化物清單!$F$3:$F$359,1,0)),0,VLOOKUP(B262,毒化物清單!$F$3:$F$359,1,0))</f>
        <v>0</v>
      </c>
      <c r="H262" s="185" t="e">
        <f>VLOOKUP(A262,先驅化學品清單!$M$2:$M$19,1,0)</f>
        <v>#N/A</v>
      </c>
      <c r="I262" s="185">
        <f>IF(ISNA(VLOOKUP(B262,先驅化學品清單!$K$2:$K$19,1,0)),0,(VLOOKUP(B262,先驅化學品清單!$K$2:$K$19,1,0)))</f>
        <v>0</v>
      </c>
      <c r="J262" s="185" t="e">
        <f>VLOOKUP(A262,特定化學物質!$C$3:$C$84,1,0)</f>
        <v>#N/A</v>
      </c>
      <c r="K262" s="185">
        <f>IF(ISNA(VLOOKUP(B262,特定化學物質!$D$3:$D$84,1,0)),0,VLOOKUP(B262,特定化學物質!$D$3:$D$84,1,0))</f>
        <v>0</v>
      </c>
      <c r="L262" s="185" t="e">
        <f>VLOOKUP(A262,優先化學品全部清單!$B$2:$B$602,1,0)</f>
        <v>#N/A</v>
      </c>
      <c r="M262" s="185">
        <f>IF(ISNA(VLOOKUP(B262,優先化學品全部清單!$C$2:$C$602,1,0)),0,VLOOKUP(B262,優先化學品全部清單!$C$2:$C$602,1,0))</f>
        <v>0</v>
      </c>
      <c r="N262" s="185" t="e">
        <f>VLOOKUP(A262,有機溶劑化學品!$C$3:$C$59,1,0)</f>
        <v>#N/A</v>
      </c>
      <c r="O262" s="185">
        <f>IF(ISNA(VLOOKUP(B262,有機溶劑化學品!$D$4:$D$59,1,0)),0,VLOOKUP(B262,有機溶劑化學品!$D$4:$D$59,1,0))</f>
        <v>0</v>
      </c>
      <c r="P262" s="185" t="e">
        <f>VLOOKUP(篩選器!A262,環保局統計食安化學藥品113種!$D$2:$D$100,1,0)</f>
        <v>#N/A</v>
      </c>
      <c r="Q262" s="185">
        <f>IF(ISNA(VLOOKUP(B262,環保局統計食安化學藥品113種!$F$2:$F$100,1,0)),0,VLOOKUP(B262,環保局統計食安化學藥品113種!$F$2:$F$100,1,0))</f>
        <v>0</v>
      </c>
      <c r="R262" s="185" t="e">
        <f>VLOOKUP(篩選器!A262,環化局調查36種化學品!$B$2:$B$37,1,0)</f>
        <v>#N/A</v>
      </c>
      <c r="S262" s="186">
        <f>IF(ISNA(VLOOKUP(B262,環化局調查36種化學品!$D$2:$D$37,1,0)),0,VLOOKUP(B262,環化局調查36種化學品!$D$2:$D$37,1,0))</f>
        <v>0</v>
      </c>
      <c r="T262" s="185" t="e">
        <f>VLOOKUP(篩選器!A262,環化局調查36種化學品!$B$2:$B$37,1,0)</f>
        <v>#N/A</v>
      </c>
      <c r="U262" s="186">
        <f>IF(ISNA(VLOOKUP(B262,禁止用於食品及飼料!$F$2:$F$16,1,0)),0,VLOOKUP(B262,禁止用於食品及飼料!$F$2:$F$16,1,0))</f>
        <v>0</v>
      </c>
    </row>
    <row r="263" spans="1:21" ht="17.25" thickBot="1">
      <c r="A263" s="184">
        <f>化學品清單!A263</f>
        <v>0</v>
      </c>
      <c r="B263" s="107">
        <f>化學品清單!B263</f>
        <v>0</v>
      </c>
      <c r="C263" s="107">
        <f>化學品清單!C263</f>
        <v>0</v>
      </c>
      <c r="D263" s="107">
        <f>化學品清單!D263</f>
        <v>0</v>
      </c>
      <c r="E263" s="107"/>
      <c r="F263" s="272" t="e">
        <f>VLOOKUP(A263,毒化物清單!$C$3:$C$359,1,FALSE)</f>
        <v>#N/A</v>
      </c>
      <c r="G263" s="272">
        <f>IF(ISNA(VLOOKUP(B263,毒化物清單!$F$3:$F$359,1,0)),0,VLOOKUP(B263,毒化物清單!$F$3:$F$359,1,0))</f>
        <v>0</v>
      </c>
      <c r="H263" s="185" t="e">
        <f>VLOOKUP(A263,先驅化學品清單!$M$2:$M$19,1,0)</f>
        <v>#N/A</v>
      </c>
      <c r="I263" s="185">
        <f>IF(ISNA(VLOOKUP(B263,先驅化學品清單!$K$2:$K$19,1,0)),0,(VLOOKUP(B263,先驅化學品清單!$K$2:$K$19,1,0)))</f>
        <v>0</v>
      </c>
      <c r="J263" s="185" t="e">
        <f>VLOOKUP(A263,特定化學物質!$C$3:$C$84,1,0)</f>
        <v>#N/A</v>
      </c>
      <c r="K263" s="185">
        <f>IF(ISNA(VLOOKUP(B263,特定化學物質!$D$3:$D$84,1,0)),0,VLOOKUP(B263,特定化學物質!$D$3:$D$84,1,0))</f>
        <v>0</v>
      </c>
      <c r="L263" s="185" t="e">
        <f>VLOOKUP(A263,優先化學品全部清單!$B$2:$B$602,1,0)</f>
        <v>#N/A</v>
      </c>
      <c r="M263" s="185">
        <f>IF(ISNA(VLOOKUP(B263,優先化學品全部清單!$C$2:$C$602,1,0)),0,VLOOKUP(B263,優先化學品全部清單!$C$2:$C$602,1,0))</f>
        <v>0</v>
      </c>
      <c r="N263" s="185" t="e">
        <f>VLOOKUP(A263,有機溶劑化學品!$C$3:$C$59,1,0)</f>
        <v>#N/A</v>
      </c>
      <c r="O263" s="185">
        <f>IF(ISNA(VLOOKUP(B263,有機溶劑化學品!$D$4:$D$59,1,0)),0,VLOOKUP(B263,有機溶劑化學品!$D$4:$D$59,1,0))</f>
        <v>0</v>
      </c>
      <c r="P263" s="185" t="e">
        <f>VLOOKUP(篩選器!A263,環保局統計食安化學藥品113種!$D$2:$D$100,1,0)</f>
        <v>#N/A</v>
      </c>
      <c r="Q263" s="185">
        <f>IF(ISNA(VLOOKUP(B263,環保局統計食安化學藥品113種!$F$2:$F$100,1,0)),0,VLOOKUP(B263,環保局統計食安化學藥品113種!$F$2:$F$100,1,0))</f>
        <v>0</v>
      </c>
      <c r="R263" s="185" t="e">
        <f>VLOOKUP(篩選器!A263,環化局調查36種化學品!$B$2:$B$37,1,0)</f>
        <v>#N/A</v>
      </c>
      <c r="S263" s="186">
        <f>IF(ISNA(VLOOKUP(B263,環化局調查36種化學品!$D$2:$D$37,1,0)),0,VLOOKUP(B263,環化局調查36種化學品!$D$2:$D$37,1,0))</f>
        <v>0</v>
      </c>
      <c r="T263" s="185" t="e">
        <f>VLOOKUP(篩選器!A263,環化局調查36種化學品!$B$2:$B$37,1,0)</f>
        <v>#N/A</v>
      </c>
      <c r="U263" s="186">
        <f>IF(ISNA(VLOOKUP(B263,禁止用於食品及飼料!$F$2:$F$16,1,0)),0,VLOOKUP(B263,禁止用於食品及飼料!$F$2:$F$16,1,0))</f>
        <v>0</v>
      </c>
    </row>
    <row r="264" spans="1:21" ht="17.25" thickBot="1">
      <c r="A264" s="184">
        <f>化學品清單!A264</f>
        <v>0</v>
      </c>
      <c r="B264" s="107">
        <f>化學品清單!B264</f>
        <v>0</v>
      </c>
      <c r="C264" s="107">
        <f>化學品清單!C264</f>
        <v>0</v>
      </c>
      <c r="D264" s="107">
        <f>化學品清單!D264</f>
        <v>0</v>
      </c>
      <c r="E264" s="107"/>
      <c r="F264" s="272" t="e">
        <f>VLOOKUP(A264,毒化物清單!$C$3:$C$359,1,FALSE)</f>
        <v>#N/A</v>
      </c>
      <c r="G264" s="272">
        <f>IF(ISNA(VLOOKUP(B264,毒化物清單!$F$3:$F$359,1,0)),0,VLOOKUP(B264,毒化物清單!$F$3:$F$359,1,0))</f>
        <v>0</v>
      </c>
      <c r="H264" s="185" t="e">
        <f>VLOOKUP(A264,先驅化學品清單!$M$2:$M$19,1,0)</f>
        <v>#N/A</v>
      </c>
      <c r="I264" s="185">
        <f>IF(ISNA(VLOOKUP(B264,先驅化學品清單!$K$2:$K$19,1,0)),0,(VLOOKUP(B264,先驅化學品清單!$K$2:$K$19,1,0)))</f>
        <v>0</v>
      </c>
      <c r="J264" s="185" t="e">
        <f>VLOOKUP(A264,特定化學物質!$C$3:$C$84,1,0)</f>
        <v>#N/A</v>
      </c>
      <c r="K264" s="185">
        <f>IF(ISNA(VLOOKUP(B264,特定化學物質!$D$3:$D$84,1,0)),0,VLOOKUP(B264,特定化學物質!$D$3:$D$84,1,0))</f>
        <v>0</v>
      </c>
      <c r="L264" s="185" t="e">
        <f>VLOOKUP(A264,優先化學品全部清單!$B$2:$B$602,1,0)</f>
        <v>#N/A</v>
      </c>
      <c r="M264" s="185">
        <f>IF(ISNA(VLOOKUP(B264,優先化學品全部清單!$C$2:$C$602,1,0)),0,VLOOKUP(B264,優先化學品全部清單!$C$2:$C$602,1,0))</f>
        <v>0</v>
      </c>
      <c r="N264" s="185" t="e">
        <f>VLOOKUP(A264,有機溶劑化學品!$C$3:$C$59,1,0)</f>
        <v>#N/A</v>
      </c>
      <c r="O264" s="185">
        <f>IF(ISNA(VLOOKUP(B264,有機溶劑化學品!$D$4:$D$59,1,0)),0,VLOOKUP(B264,有機溶劑化學品!$D$4:$D$59,1,0))</f>
        <v>0</v>
      </c>
      <c r="P264" s="185" t="e">
        <f>VLOOKUP(篩選器!A264,環保局統計食安化學藥品113種!$D$2:$D$100,1,0)</f>
        <v>#N/A</v>
      </c>
      <c r="Q264" s="185">
        <f>IF(ISNA(VLOOKUP(B264,環保局統計食安化學藥品113種!$F$2:$F$100,1,0)),0,VLOOKUP(B264,環保局統計食安化學藥品113種!$F$2:$F$100,1,0))</f>
        <v>0</v>
      </c>
      <c r="R264" s="185" t="e">
        <f>VLOOKUP(篩選器!A264,環化局調查36種化學品!$B$2:$B$37,1,0)</f>
        <v>#N/A</v>
      </c>
      <c r="S264" s="186">
        <f>IF(ISNA(VLOOKUP(B264,環化局調查36種化學品!$D$2:$D$37,1,0)),0,VLOOKUP(B264,環化局調查36種化學品!$D$2:$D$37,1,0))</f>
        <v>0</v>
      </c>
      <c r="T264" s="185" t="e">
        <f>VLOOKUP(篩選器!A264,環化局調查36種化學品!$B$2:$B$37,1,0)</f>
        <v>#N/A</v>
      </c>
      <c r="U264" s="186">
        <f>IF(ISNA(VLOOKUP(B264,禁止用於食品及飼料!$F$2:$F$16,1,0)),0,VLOOKUP(B264,禁止用於食品及飼料!$F$2:$F$16,1,0))</f>
        <v>0</v>
      </c>
    </row>
    <row r="265" spans="1:21" ht="17.25" thickBot="1">
      <c r="A265" s="184">
        <f>化學品清單!A265</f>
        <v>0</v>
      </c>
      <c r="B265" s="107">
        <f>化學品清單!B265</f>
        <v>0</v>
      </c>
      <c r="C265" s="107">
        <f>化學品清單!C265</f>
        <v>0</v>
      </c>
      <c r="D265" s="107">
        <f>化學品清單!D265</f>
        <v>0</v>
      </c>
      <c r="E265" s="107"/>
      <c r="F265" s="272" t="e">
        <f>VLOOKUP(A265,毒化物清單!$C$3:$C$359,1,FALSE)</f>
        <v>#N/A</v>
      </c>
      <c r="G265" s="272">
        <f>IF(ISNA(VLOOKUP(B265,毒化物清單!$F$3:$F$359,1,0)),0,VLOOKUP(B265,毒化物清單!$F$3:$F$359,1,0))</f>
        <v>0</v>
      </c>
      <c r="H265" s="185" t="e">
        <f>VLOOKUP(A265,先驅化學品清單!$M$2:$M$19,1,0)</f>
        <v>#N/A</v>
      </c>
      <c r="I265" s="185">
        <f>IF(ISNA(VLOOKUP(B265,先驅化學品清單!$K$2:$K$19,1,0)),0,(VLOOKUP(B265,先驅化學品清單!$K$2:$K$19,1,0)))</f>
        <v>0</v>
      </c>
      <c r="J265" s="185" t="e">
        <f>VLOOKUP(A265,特定化學物質!$C$3:$C$84,1,0)</f>
        <v>#N/A</v>
      </c>
      <c r="K265" s="185">
        <f>IF(ISNA(VLOOKUP(B265,特定化學物質!$D$3:$D$84,1,0)),0,VLOOKUP(B265,特定化學物質!$D$3:$D$84,1,0))</f>
        <v>0</v>
      </c>
      <c r="L265" s="185" t="e">
        <f>VLOOKUP(A265,優先化學品全部清單!$B$2:$B$602,1,0)</f>
        <v>#N/A</v>
      </c>
      <c r="M265" s="185">
        <f>IF(ISNA(VLOOKUP(B265,優先化學品全部清單!$C$2:$C$602,1,0)),0,VLOOKUP(B265,優先化學品全部清單!$C$2:$C$602,1,0))</f>
        <v>0</v>
      </c>
      <c r="N265" s="185" t="e">
        <f>VLOOKUP(A265,有機溶劑化學品!$C$3:$C$59,1,0)</f>
        <v>#N/A</v>
      </c>
      <c r="O265" s="185">
        <f>IF(ISNA(VLOOKUP(B265,有機溶劑化學品!$D$4:$D$59,1,0)),0,VLOOKUP(B265,有機溶劑化學品!$D$4:$D$59,1,0))</f>
        <v>0</v>
      </c>
      <c r="P265" s="185" t="e">
        <f>VLOOKUP(篩選器!A265,環保局統計食安化學藥品113種!$D$2:$D$100,1,0)</f>
        <v>#N/A</v>
      </c>
      <c r="Q265" s="185">
        <f>IF(ISNA(VLOOKUP(B265,環保局統計食安化學藥品113種!$F$2:$F$100,1,0)),0,VLOOKUP(B265,環保局統計食安化學藥品113種!$F$2:$F$100,1,0))</f>
        <v>0</v>
      </c>
      <c r="R265" s="185" t="e">
        <f>VLOOKUP(篩選器!A265,環化局調查36種化學品!$B$2:$B$37,1,0)</f>
        <v>#N/A</v>
      </c>
      <c r="S265" s="186">
        <f>IF(ISNA(VLOOKUP(B265,環化局調查36種化學品!$D$2:$D$37,1,0)),0,VLOOKUP(B265,環化局調查36種化學品!$D$2:$D$37,1,0))</f>
        <v>0</v>
      </c>
      <c r="T265" s="185" t="e">
        <f>VLOOKUP(篩選器!A265,環化局調查36種化學品!$B$2:$B$37,1,0)</f>
        <v>#N/A</v>
      </c>
      <c r="U265" s="186">
        <f>IF(ISNA(VLOOKUP(B265,禁止用於食品及飼料!$F$2:$F$16,1,0)),0,VLOOKUP(B265,禁止用於食品及飼料!$F$2:$F$16,1,0))</f>
        <v>0</v>
      </c>
    </row>
    <row r="266" spans="1:21" ht="17.25" thickBot="1">
      <c r="A266" s="184">
        <f>化學品清單!A266</f>
        <v>0</v>
      </c>
      <c r="B266" s="107">
        <f>化學品清單!B266</f>
        <v>0</v>
      </c>
      <c r="C266" s="107">
        <f>化學品清單!C266</f>
        <v>0</v>
      </c>
      <c r="D266" s="107">
        <f>化學品清單!D266</f>
        <v>0</v>
      </c>
      <c r="E266" s="107"/>
      <c r="F266" s="272" t="e">
        <f>VLOOKUP(A266,毒化物清單!$C$3:$C$359,1,FALSE)</f>
        <v>#N/A</v>
      </c>
      <c r="G266" s="272">
        <f>IF(ISNA(VLOOKUP(B266,毒化物清單!$F$3:$F$359,1,0)),0,VLOOKUP(B266,毒化物清單!$F$3:$F$359,1,0))</f>
        <v>0</v>
      </c>
      <c r="H266" s="185" t="e">
        <f>VLOOKUP(A266,先驅化學品清單!$M$2:$M$19,1,0)</f>
        <v>#N/A</v>
      </c>
      <c r="I266" s="185">
        <f>IF(ISNA(VLOOKUP(B266,先驅化學品清單!$K$2:$K$19,1,0)),0,(VLOOKUP(B266,先驅化學品清單!$K$2:$K$19,1,0)))</f>
        <v>0</v>
      </c>
      <c r="J266" s="185" t="e">
        <f>VLOOKUP(A266,特定化學物質!$C$3:$C$84,1,0)</f>
        <v>#N/A</v>
      </c>
      <c r="K266" s="185">
        <f>IF(ISNA(VLOOKUP(B266,特定化學物質!$D$3:$D$84,1,0)),0,VLOOKUP(B266,特定化學物質!$D$3:$D$84,1,0))</f>
        <v>0</v>
      </c>
      <c r="L266" s="185" t="e">
        <f>VLOOKUP(A266,優先化學品全部清單!$B$2:$B$602,1,0)</f>
        <v>#N/A</v>
      </c>
      <c r="M266" s="185">
        <f>IF(ISNA(VLOOKUP(B266,優先化學品全部清單!$C$2:$C$602,1,0)),0,VLOOKUP(B266,優先化學品全部清單!$C$2:$C$602,1,0))</f>
        <v>0</v>
      </c>
      <c r="N266" s="185" t="e">
        <f>VLOOKUP(A266,有機溶劑化學品!$C$3:$C$59,1,0)</f>
        <v>#N/A</v>
      </c>
      <c r="O266" s="185">
        <f>IF(ISNA(VLOOKUP(B266,有機溶劑化學品!$D$4:$D$59,1,0)),0,VLOOKUP(B266,有機溶劑化學品!$D$4:$D$59,1,0))</f>
        <v>0</v>
      </c>
      <c r="P266" s="185" t="e">
        <f>VLOOKUP(篩選器!A266,環保局統計食安化學藥品113種!$D$2:$D$100,1,0)</f>
        <v>#N/A</v>
      </c>
      <c r="Q266" s="185">
        <f>IF(ISNA(VLOOKUP(B266,環保局統計食安化學藥品113種!$F$2:$F$100,1,0)),0,VLOOKUP(B266,環保局統計食安化學藥品113種!$F$2:$F$100,1,0))</f>
        <v>0</v>
      </c>
      <c r="R266" s="185" t="e">
        <f>VLOOKUP(篩選器!A266,環化局調查36種化學品!$B$2:$B$37,1,0)</f>
        <v>#N/A</v>
      </c>
      <c r="S266" s="186">
        <f>IF(ISNA(VLOOKUP(B266,環化局調查36種化學品!$D$2:$D$37,1,0)),0,VLOOKUP(B266,環化局調查36種化學品!$D$2:$D$37,1,0))</f>
        <v>0</v>
      </c>
      <c r="T266" s="185" t="e">
        <f>VLOOKUP(篩選器!A266,環化局調查36種化學品!$B$2:$B$37,1,0)</f>
        <v>#N/A</v>
      </c>
      <c r="U266" s="186">
        <f>IF(ISNA(VLOOKUP(B266,禁止用於食品及飼料!$F$2:$F$16,1,0)),0,VLOOKUP(B266,禁止用於食品及飼料!$F$2:$F$16,1,0))</f>
        <v>0</v>
      </c>
    </row>
    <row r="267" spans="1:21" ht="17.25" thickBot="1">
      <c r="A267" s="184">
        <f>化學品清單!A267</f>
        <v>0</v>
      </c>
      <c r="B267" s="107">
        <f>化學品清單!B267</f>
        <v>0</v>
      </c>
      <c r="C267" s="107">
        <f>化學品清單!C267</f>
        <v>0</v>
      </c>
      <c r="D267" s="107">
        <f>化學品清單!D267</f>
        <v>0</v>
      </c>
      <c r="E267" s="107"/>
      <c r="F267" s="272" t="e">
        <f>VLOOKUP(A267,毒化物清單!$C$3:$C$359,1,FALSE)</f>
        <v>#N/A</v>
      </c>
      <c r="G267" s="272">
        <f>IF(ISNA(VLOOKUP(B267,毒化物清單!$F$3:$F$359,1,0)),0,VLOOKUP(B267,毒化物清單!$F$3:$F$359,1,0))</f>
        <v>0</v>
      </c>
      <c r="H267" s="185" t="e">
        <f>VLOOKUP(A267,先驅化學品清單!$M$2:$M$19,1,0)</f>
        <v>#N/A</v>
      </c>
      <c r="I267" s="185">
        <f>IF(ISNA(VLOOKUP(B267,先驅化學品清單!$K$2:$K$19,1,0)),0,(VLOOKUP(B267,先驅化學品清單!$K$2:$K$19,1,0)))</f>
        <v>0</v>
      </c>
      <c r="J267" s="185" t="e">
        <f>VLOOKUP(A267,特定化學物質!$C$3:$C$84,1,0)</f>
        <v>#N/A</v>
      </c>
      <c r="K267" s="185">
        <f>IF(ISNA(VLOOKUP(B267,特定化學物質!$D$3:$D$84,1,0)),0,VLOOKUP(B267,特定化學物質!$D$3:$D$84,1,0))</f>
        <v>0</v>
      </c>
      <c r="L267" s="185" t="e">
        <f>VLOOKUP(A267,優先化學品全部清單!$B$2:$B$602,1,0)</f>
        <v>#N/A</v>
      </c>
      <c r="M267" s="185">
        <f>IF(ISNA(VLOOKUP(B267,優先化學品全部清單!$C$2:$C$602,1,0)),0,VLOOKUP(B267,優先化學品全部清單!$C$2:$C$602,1,0))</f>
        <v>0</v>
      </c>
      <c r="N267" s="185" t="e">
        <f>VLOOKUP(A267,有機溶劑化學品!$C$3:$C$59,1,0)</f>
        <v>#N/A</v>
      </c>
      <c r="O267" s="185">
        <f>IF(ISNA(VLOOKUP(B267,有機溶劑化學品!$D$4:$D$59,1,0)),0,VLOOKUP(B267,有機溶劑化學品!$D$4:$D$59,1,0))</f>
        <v>0</v>
      </c>
      <c r="P267" s="185" t="e">
        <f>VLOOKUP(篩選器!A267,環保局統計食安化學藥品113種!$D$2:$D$100,1,0)</f>
        <v>#N/A</v>
      </c>
      <c r="Q267" s="185">
        <f>IF(ISNA(VLOOKUP(B267,環保局統計食安化學藥品113種!$F$2:$F$100,1,0)),0,VLOOKUP(B267,環保局統計食安化學藥品113種!$F$2:$F$100,1,0))</f>
        <v>0</v>
      </c>
      <c r="R267" s="185" t="e">
        <f>VLOOKUP(篩選器!A267,環化局調查36種化學品!$B$2:$B$37,1,0)</f>
        <v>#N/A</v>
      </c>
      <c r="S267" s="186">
        <f>IF(ISNA(VLOOKUP(B267,環化局調查36種化學品!$D$2:$D$37,1,0)),0,VLOOKUP(B267,環化局調查36種化學品!$D$2:$D$37,1,0))</f>
        <v>0</v>
      </c>
      <c r="T267" s="185" t="e">
        <f>VLOOKUP(篩選器!A267,環化局調查36種化學品!$B$2:$B$37,1,0)</f>
        <v>#N/A</v>
      </c>
      <c r="U267" s="186">
        <f>IF(ISNA(VLOOKUP(B267,禁止用於食品及飼料!$F$2:$F$16,1,0)),0,VLOOKUP(B267,禁止用於食品及飼料!$F$2:$F$16,1,0))</f>
        <v>0</v>
      </c>
    </row>
    <row r="268" spans="1:21" ht="17.25" thickBot="1">
      <c r="A268" s="184">
        <f>化學品清單!A268</f>
        <v>0</v>
      </c>
      <c r="B268" s="107">
        <f>化學品清單!B268</f>
        <v>0</v>
      </c>
      <c r="C268" s="107">
        <f>化學品清單!C268</f>
        <v>0</v>
      </c>
      <c r="D268" s="107">
        <f>化學品清單!D268</f>
        <v>0</v>
      </c>
      <c r="E268" s="107"/>
      <c r="F268" s="272" t="e">
        <f>VLOOKUP(A268,毒化物清單!$C$3:$C$359,1,FALSE)</f>
        <v>#N/A</v>
      </c>
      <c r="G268" s="272">
        <f>IF(ISNA(VLOOKUP(B268,毒化物清單!$F$3:$F$359,1,0)),0,VLOOKUP(B268,毒化物清單!$F$3:$F$359,1,0))</f>
        <v>0</v>
      </c>
      <c r="H268" s="185" t="e">
        <f>VLOOKUP(A268,先驅化學品清單!$M$2:$M$19,1,0)</f>
        <v>#N/A</v>
      </c>
      <c r="I268" s="185">
        <f>IF(ISNA(VLOOKUP(B268,先驅化學品清單!$K$2:$K$19,1,0)),0,(VLOOKUP(B268,先驅化學品清單!$K$2:$K$19,1,0)))</f>
        <v>0</v>
      </c>
      <c r="J268" s="185" t="e">
        <f>VLOOKUP(A268,特定化學物質!$C$3:$C$84,1,0)</f>
        <v>#N/A</v>
      </c>
      <c r="K268" s="185">
        <f>IF(ISNA(VLOOKUP(B268,特定化學物質!$D$3:$D$84,1,0)),0,VLOOKUP(B268,特定化學物質!$D$3:$D$84,1,0))</f>
        <v>0</v>
      </c>
      <c r="L268" s="185" t="e">
        <f>VLOOKUP(A268,優先化學品全部清單!$B$2:$B$602,1,0)</f>
        <v>#N/A</v>
      </c>
      <c r="M268" s="185">
        <f>IF(ISNA(VLOOKUP(B268,優先化學品全部清單!$C$2:$C$602,1,0)),0,VLOOKUP(B268,優先化學品全部清單!$C$2:$C$602,1,0))</f>
        <v>0</v>
      </c>
      <c r="N268" s="185" t="e">
        <f>VLOOKUP(A268,有機溶劑化學品!$C$3:$C$59,1,0)</f>
        <v>#N/A</v>
      </c>
      <c r="O268" s="185">
        <f>IF(ISNA(VLOOKUP(B268,有機溶劑化學品!$D$4:$D$59,1,0)),0,VLOOKUP(B268,有機溶劑化學品!$D$4:$D$59,1,0))</f>
        <v>0</v>
      </c>
      <c r="P268" s="185" t="e">
        <f>VLOOKUP(篩選器!A268,環保局統計食安化學藥品113種!$D$2:$D$100,1,0)</f>
        <v>#N/A</v>
      </c>
      <c r="Q268" s="185">
        <f>IF(ISNA(VLOOKUP(B268,環保局統計食安化學藥品113種!$F$2:$F$100,1,0)),0,VLOOKUP(B268,環保局統計食安化學藥品113種!$F$2:$F$100,1,0))</f>
        <v>0</v>
      </c>
      <c r="R268" s="185" t="e">
        <f>VLOOKUP(篩選器!A268,環化局調查36種化學品!$B$2:$B$37,1,0)</f>
        <v>#N/A</v>
      </c>
      <c r="S268" s="186">
        <f>IF(ISNA(VLOOKUP(B268,環化局調查36種化學品!$D$2:$D$37,1,0)),0,VLOOKUP(B268,環化局調查36種化學品!$D$2:$D$37,1,0))</f>
        <v>0</v>
      </c>
      <c r="T268" s="185" t="e">
        <f>VLOOKUP(篩選器!A268,環化局調查36種化學品!$B$2:$B$37,1,0)</f>
        <v>#N/A</v>
      </c>
      <c r="U268" s="186">
        <f>IF(ISNA(VLOOKUP(B268,禁止用於食品及飼料!$F$2:$F$16,1,0)),0,VLOOKUP(B268,禁止用於食品及飼料!$F$2:$F$16,1,0))</f>
        <v>0</v>
      </c>
    </row>
    <row r="269" spans="1:21" ht="17.25" thickBot="1">
      <c r="A269" s="184">
        <f>化學品清單!A269</f>
        <v>0</v>
      </c>
      <c r="B269" s="107">
        <f>化學品清單!B269</f>
        <v>0</v>
      </c>
      <c r="C269" s="107">
        <f>化學品清單!C269</f>
        <v>0</v>
      </c>
      <c r="D269" s="107">
        <f>化學品清單!D269</f>
        <v>0</v>
      </c>
      <c r="E269" s="107"/>
      <c r="F269" s="272" t="e">
        <f>VLOOKUP(A269,毒化物清單!$C$3:$C$359,1,FALSE)</f>
        <v>#N/A</v>
      </c>
      <c r="G269" s="272">
        <f>IF(ISNA(VLOOKUP(B269,毒化物清單!$F$3:$F$359,1,0)),0,VLOOKUP(B269,毒化物清單!$F$3:$F$359,1,0))</f>
        <v>0</v>
      </c>
      <c r="H269" s="185" t="e">
        <f>VLOOKUP(A269,先驅化學品清單!$M$2:$M$19,1,0)</f>
        <v>#N/A</v>
      </c>
      <c r="I269" s="185">
        <f>IF(ISNA(VLOOKUP(B269,先驅化學品清單!$K$2:$K$19,1,0)),0,(VLOOKUP(B269,先驅化學品清單!$K$2:$K$19,1,0)))</f>
        <v>0</v>
      </c>
      <c r="J269" s="185" t="e">
        <f>VLOOKUP(A269,特定化學物質!$C$3:$C$84,1,0)</f>
        <v>#N/A</v>
      </c>
      <c r="K269" s="185">
        <f>IF(ISNA(VLOOKUP(B269,特定化學物質!$D$3:$D$84,1,0)),0,VLOOKUP(B269,特定化學物質!$D$3:$D$84,1,0))</f>
        <v>0</v>
      </c>
      <c r="L269" s="185" t="e">
        <f>VLOOKUP(A269,優先化學品全部清單!$B$2:$B$602,1,0)</f>
        <v>#N/A</v>
      </c>
      <c r="M269" s="185">
        <f>IF(ISNA(VLOOKUP(B269,優先化學品全部清單!$C$2:$C$602,1,0)),0,VLOOKUP(B269,優先化學品全部清單!$C$2:$C$602,1,0))</f>
        <v>0</v>
      </c>
      <c r="N269" s="185" t="e">
        <f>VLOOKUP(A269,有機溶劑化學品!$C$3:$C$59,1,0)</f>
        <v>#N/A</v>
      </c>
      <c r="O269" s="185">
        <f>IF(ISNA(VLOOKUP(B269,有機溶劑化學品!$D$4:$D$59,1,0)),0,VLOOKUP(B269,有機溶劑化學品!$D$4:$D$59,1,0))</f>
        <v>0</v>
      </c>
      <c r="P269" s="185" t="e">
        <f>VLOOKUP(篩選器!A269,環保局統計食安化學藥品113種!$D$2:$D$100,1,0)</f>
        <v>#N/A</v>
      </c>
      <c r="Q269" s="185">
        <f>IF(ISNA(VLOOKUP(B269,環保局統計食安化學藥品113種!$F$2:$F$100,1,0)),0,VLOOKUP(B269,環保局統計食安化學藥品113種!$F$2:$F$100,1,0))</f>
        <v>0</v>
      </c>
      <c r="R269" s="185" t="e">
        <f>VLOOKUP(篩選器!A269,環化局調查36種化學品!$B$2:$B$37,1,0)</f>
        <v>#N/A</v>
      </c>
      <c r="S269" s="186">
        <f>IF(ISNA(VLOOKUP(B269,環化局調查36種化學品!$D$2:$D$37,1,0)),0,VLOOKUP(B269,環化局調查36種化學品!$D$2:$D$37,1,0))</f>
        <v>0</v>
      </c>
      <c r="T269" s="185" t="e">
        <f>VLOOKUP(篩選器!A269,環化局調查36種化學品!$B$2:$B$37,1,0)</f>
        <v>#N/A</v>
      </c>
      <c r="U269" s="186">
        <f>IF(ISNA(VLOOKUP(B269,禁止用於食品及飼料!$F$2:$F$16,1,0)),0,VLOOKUP(B269,禁止用於食品及飼料!$F$2:$F$16,1,0))</f>
        <v>0</v>
      </c>
    </row>
    <row r="270" spans="1:21" ht="17.25" thickBot="1">
      <c r="A270" s="184">
        <f>化學品清單!A270</f>
        <v>0</v>
      </c>
      <c r="B270" s="107">
        <f>化學品清單!B270</f>
        <v>0</v>
      </c>
      <c r="C270" s="107">
        <f>化學品清單!C270</f>
        <v>0</v>
      </c>
      <c r="D270" s="107">
        <f>化學品清單!D270</f>
        <v>0</v>
      </c>
      <c r="E270" s="107"/>
      <c r="F270" s="272" t="e">
        <f>VLOOKUP(A270,毒化物清單!$C$3:$C$359,1,FALSE)</f>
        <v>#N/A</v>
      </c>
      <c r="G270" s="272">
        <f>IF(ISNA(VLOOKUP(B270,毒化物清單!$F$3:$F$359,1,0)),0,VLOOKUP(B270,毒化物清單!$F$3:$F$359,1,0))</f>
        <v>0</v>
      </c>
      <c r="H270" s="185" t="e">
        <f>VLOOKUP(A270,先驅化學品清單!$M$2:$M$19,1,0)</f>
        <v>#N/A</v>
      </c>
      <c r="I270" s="185">
        <f>IF(ISNA(VLOOKUP(B270,先驅化學品清單!$K$2:$K$19,1,0)),0,(VLOOKUP(B270,先驅化學品清單!$K$2:$K$19,1,0)))</f>
        <v>0</v>
      </c>
      <c r="J270" s="185" t="e">
        <f>VLOOKUP(A270,特定化學物質!$C$3:$C$84,1,0)</f>
        <v>#N/A</v>
      </c>
      <c r="K270" s="185">
        <f>IF(ISNA(VLOOKUP(B270,特定化學物質!$D$3:$D$84,1,0)),0,VLOOKUP(B270,特定化學物質!$D$3:$D$84,1,0))</f>
        <v>0</v>
      </c>
      <c r="L270" s="185" t="e">
        <f>VLOOKUP(A270,優先化學品全部清單!$B$2:$B$602,1,0)</f>
        <v>#N/A</v>
      </c>
      <c r="M270" s="185">
        <f>IF(ISNA(VLOOKUP(B270,優先化學品全部清單!$C$2:$C$602,1,0)),0,VLOOKUP(B270,優先化學品全部清單!$C$2:$C$602,1,0))</f>
        <v>0</v>
      </c>
      <c r="N270" s="185" t="e">
        <f>VLOOKUP(A270,有機溶劑化學品!$C$3:$C$59,1,0)</f>
        <v>#N/A</v>
      </c>
      <c r="O270" s="185">
        <f>IF(ISNA(VLOOKUP(B270,有機溶劑化學品!$D$4:$D$59,1,0)),0,VLOOKUP(B270,有機溶劑化學品!$D$4:$D$59,1,0))</f>
        <v>0</v>
      </c>
      <c r="P270" s="185" t="e">
        <f>VLOOKUP(篩選器!A270,環保局統計食安化學藥品113種!$D$2:$D$100,1,0)</f>
        <v>#N/A</v>
      </c>
      <c r="Q270" s="185">
        <f>IF(ISNA(VLOOKUP(B270,環保局統計食安化學藥品113種!$F$2:$F$100,1,0)),0,VLOOKUP(B270,環保局統計食安化學藥品113種!$F$2:$F$100,1,0))</f>
        <v>0</v>
      </c>
      <c r="R270" s="185" t="e">
        <f>VLOOKUP(篩選器!A270,環化局調查36種化學品!$B$2:$B$37,1,0)</f>
        <v>#N/A</v>
      </c>
      <c r="S270" s="186">
        <f>IF(ISNA(VLOOKUP(B270,環化局調查36種化學品!$D$2:$D$37,1,0)),0,VLOOKUP(B270,環化局調查36種化學品!$D$2:$D$37,1,0))</f>
        <v>0</v>
      </c>
      <c r="T270" s="185" t="e">
        <f>VLOOKUP(篩選器!A270,環化局調查36種化學品!$B$2:$B$37,1,0)</f>
        <v>#N/A</v>
      </c>
      <c r="U270" s="186">
        <f>IF(ISNA(VLOOKUP(B270,禁止用於食品及飼料!$F$2:$F$16,1,0)),0,VLOOKUP(B270,禁止用於食品及飼料!$F$2:$F$16,1,0))</f>
        <v>0</v>
      </c>
    </row>
    <row r="271" spans="1:21" ht="17.25" thickBot="1">
      <c r="A271" s="184">
        <f>化學品清單!A271</f>
        <v>0</v>
      </c>
      <c r="B271" s="107">
        <f>化學品清單!B271</f>
        <v>0</v>
      </c>
      <c r="C271" s="107">
        <f>化學品清單!C271</f>
        <v>0</v>
      </c>
      <c r="D271" s="107">
        <f>化學品清單!D271</f>
        <v>0</v>
      </c>
      <c r="E271" s="107"/>
      <c r="F271" s="272" t="e">
        <f>VLOOKUP(A271,毒化物清單!$C$3:$C$359,1,FALSE)</f>
        <v>#N/A</v>
      </c>
      <c r="G271" s="272">
        <f>IF(ISNA(VLOOKUP(B271,毒化物清單!$F$3:$F$359,1,0)),0,VLOOKUP(B271,毒化物清單!$F$3:$F$359,1,0))</f>
        <v>0</v>
      </c>
      <c r="H271" s="185" t="e">
        <f>VLOOKUP(A271,先驅化學品清單!$M$2:$M$19,1,0)</f>
        <v>#N/A</v>
      </c>
      <c r="I271" s="185">
        <f>IF(ISNA(VLOOKUP(B271,先驅化學品清單!$K$2:$K$19,1,0)),0,(VLOOKUP(B271,先驅化學品清單!$K$2:$K$19,1,0)))</f>
        <v>0</v>
      </c>
      <c r="J271" s="185" t="e">
        <f>VLOOKUP(A271,特定化學物質!$C$3:$C$84,1,0)</f>
        <v>#N/A</v>
      </c>
      <c r="K271" s="185">
        <f>IF(ISNA(VLOOKUP(B271,特定化學物質!$D$3:$D$84,1,0)),0,VLOOKUP(B271,特定化學物質!$D$3:$D$84,1,0))</f>
        <v>0</v>
      </c>
      <c r="L271" s="185" t="e">
        <f>VLOOKUP(A271,優先化學品全部清單!$B$2:$B$602,1,0)</f>
        <v>#N/A</v>
      </c>
      <c r="M271" s="185">
        <f>IF(ISNA(VLOOKUP(B271,優先化學品全部清單!$C$2:$C$602,1,0)),0,VLOOKUP(B271,優先化學品全部清單!$C$2:$C$602,1,0))</f>
        <v>0</v>
      </c>
      <c r="N271" s="185" t="e">
        <f>VLOOKUP(A271,有機溶劑化學品!$C$3:$C$59,1,0)</f>
        <v>#N/A</v>
      </c>
      <c r="O271" s="185">
        <f>IF(ISNA(VLOOKUP(B271,有機溶劑化學品!$D$4:$D$59,1,0)),0,VLOOKUP(B271,有機溶劑化學品!$D$4:$D$59,1,0))</f>
        <v>0</v>
      </c>
      <c r="P271" s="185" t="e">
        <f>VLOOKUP(篩選器!A271,環保局統計食安化學藥品113種!$D$2:$D$100,1,0)</f>
        <v>#N/A</v>
      </c>
      <c r="Q271" s="185">
        <f>IF(ISNA(VLOOKUP(B271,環保局統計食安化學藥品113種!$F$2:$F$100,1,0)),0,VLOOKUP(B271,環保局統計食安化學藥品113種!$F$2:$F$100,1,0))</f>
        <v>0</v>
      </c>
      <c r="R271" s="185" t="e">
        <f>VLOOKUP(篩選器!A271,環化局調查36種化學品!$B$2:$B$37,1,0)</f>
        <v>#N/A</v>
      </c>
      <c r="S271" s="186">
        <f>IF(ISNA(VLOOKUP(B271,環化局調查36種化學品!$D$2:$D$37,1,0)),0,VLOOKUP(B271,環化局調查36種化學品!$D$2:$D$37,1,0))</f>
        <v>0</v>
      </c>
      <c r="T271" s="185" t="e">
        <f>VLOOKUP(篩選器!A271,環化局調查36種化學品!$B$2:$B$37,1,0)</f>
        <v>#N/A</v>
      </c>
      <c r="U271" s="186">
        <f>IF(ISNA(VLOOKUP(B271,禁止用於食品及飼料!$F$2:$F$16,1,0)),0,VLOOKUP(B271,禁止用於食品及飼料!$F$2:$F$16,1,0))</f>
        <v>0</v>
      </c>
    </row>
    <row r="272" spans="1:21" ht="17.25" thickBot="1">
      <c r="A272" s="184">
        <f>化學品清單!A272</f>
        <v>0</v>
      </c>
      <c r="B272" s="107">
        <f>化學品清單!B272</f>
        <v>0</v>
      </c>
      <c r="C272" s="107">
        <f>化學品清單!C272</f>
        <v>0</v>
      </c>
      <c r="D272" s="107">
        <f>化學品清單!D272</f>
        <v>0</v>
      </c>
      <c r="E272" s="107"/>
      <c r="F272" s="272" t="e">
        <f>VLOOKUP(A272,毒化物清單!$C$3:$C$359,1,FALSE)</f>
        <v>#N/A</v>
      </c>
      <c r="G272" s="272">
        <f>IF(ISNA(VLOOKUP(B272,毒化物清單!$F$3:$F$359,1,0)),0,VLOOKUP(B272,毒化物清單!$F$3:$F$359,1,0))</f>
        <v>0</v>
      </c>
      <c r="H272" s="185" t="e">
        <f>VLOOKUP(A272,先驅化學品清單!$M$2:$M$19,1,0)</f>
        <v>#N/A</v>
      </c>
      <c r="I272" s="185">
        <f>IF(ISNA(VLOOKUP(B272,先驅化學品清單!$K$2:$K$19,1,0)),0,(VLOOKUP(B272,先驅化學品清單!$K$2:$K$19,1,0)))</f>
        <v>0</v>
      </c>
      <c r="J272" s="185" t="e">
        <f>VLOOKUP(A272,特定化學物質!$C$3:$C$84,1,0)</f>
        <v>#N/A</v>
      </c>
      <c r="K272" s="185">
        <f>IF(ISNA(VLOOKUP(B272,特定化學物質!$D$3:$D$84,1,0)),0,VLOOKUP(B272,特定化學物質!$D$3:$D$84,1,0))</f>
        <v>0</v>
      </c>
      <c r="L272" s="185" t="e">
        <f>VLOOKUP(A272,優先化學品全部清單!$B$2:$B$602,1,0)</f>
        <v>#N/A</v>
      </c>
      <c r="M272" s="185">
        <f>IF(ISNA(VLOOKUP(B272,優先化學品全部清單!$C$2:$C$602,1,0)),0,VLOOKUP(B272,優先化學品全部清單!$C$2:$C$602,1,0))</f>
        <v>0</v>
      </c>
      <c r="N272" s="185" t="e">
        <f>VLOOKUP(A272,有機溶劑化學品!$C$3:$C$59,1,0)</f>
        <v>#N/A</v>
      </c>
      <c r="O272" s="185">
        <f>IF(ISNA(VLOOKUP(B272,有機溶劑化學品!$D$4:$D$59,1,0)),0,VLOOKUP(B272,有機溶劑化學品!$D$4:$D$59,1,0))</f>
        <v>0</v>
      </c>
      <c r="P272" s="185" t="e">
        <f>VLOOKUP(篩選器!A272,環保局統計食安化學藥品113種!$D$2:$D$100,1,0)</f>
        <v>#N/A</v>
      </c>
      <c r="Q272" s="185">
        <f>IF(ISNA(VLOOKUP(B272,環保局統計食安化學藥品113種!$F$2:$F$100,1,0)),0,VLOOKUP(B272,環保局統計食安化學藥品113種!$F$2:$F$100,1,0))</f>
        <v>0</v>
      </c>
      <c r="R272" s="185" t="e">
        <f>VLOOKUP(篩選器!A272,環化局調查36種化學品!$B$2:$B$37,1,0)</f>
        <v>#N/A</v>
      </c>
      <c r="S272" s="186">
        <f>IF(ISNA(VLOOKUP(B272,環化局調查36種化學品!$D$2:$D$37,1,0)),0,VLOOKUP(B272,環化局調查36種化學品!$D$2:$D$37,1,0))</f>
        <v>0</v>
      </c>
      <c r="T272" s="185" t="e">
        <f>VLOOKUP(篩選器!A272,環化局調查36種化學品!$B$2:$B$37,1,0)</f>
        <v>#N/A</v>
      </c>
      <c r="U272" s="186">
        <f>IF(ISNA(VLOOKUP(B272,禁止用於食品及飼料!$F$2:$F$16,1,0)),0,VLOOKUP(B272,禁止用於食品及飼料!$F$2:$F$16,1,0))</f>
        <v>0</v>
      </c>
    </row>
    <row r="273" spans="1:21" ht="17.25" thickBot="1">
      <c r="A273" s="184">
        <f>化學品清單!A273</f>
        <v>0</v>
      </c>
      <c r="B273" s="107">
        <f>化學品清單!B273</f>
        <v>0</v>
      </c>
      <c r="C273" s="107">
        <f>化學品清單!C273</f>
        <v>0</v>
      </c>
      <c r="D273" s="107">
        <f>化學品清單!D273</f>
        <v>0</v>
      </c>
      <c r="E273" s="107"/>
      <c r="F273" s="272" t="e">
        <f>VLOOKUP(A273,毒化物清單!$C$3:$C$359,1,FALSE)</f>
        <v>#N/A</v>
      </c>
      <c r="G273" s="272">
        <f>IF(ISNA(VLOOKUP(B273,毒化物清單!$F$3:$F$359,1,0)),0,VLOOKUP(B273,毒化物清單!$F$3:$F$359,1,0))</f>
        <v>0</v>
      </c>
      <c r="H273" s="185" t="e">
        <f>VLOOKUP(A273,先驅化學品清單!$M$2:$M$19,1,0)</f>
        <v>#N/A</v>
      </c>
      <c r="I273" s="185">
        <f>IF(ISNA(VLOOKUP(B273,先驅化學品清單!$K$2:$K$19,1,0)),0,(VLOOKUP(B273,先驅化學品清單!$K$2:$K$19,1,0)))</f>
        <v>0</v>
      </c>
      <c r="J273" s="185" t="e">
        <f>VLOOKUP(A273,特定化學物質!$C$3:$C$84,1,0)</f>
        <v>#N/A</v>
      </c>
      <c r="K273" s="185">
        <f>IF(ISNA(VLOOKUP(B273,特定化學物質!$D$3:$D$84,1,0)),0,VLOOKUP(B273,特定化學物質!$D$3:$D$84,1,0))</f>
        <v>0</v>
      </c>
      <c r="L273" s="185" t="e">
        <f>VLOOKUP(A273,優先化學品全部清單!$B$2:$B$602,1,0)</f>
        <v>#N/A</v>
      </c>
      <c r="M273" s="185">
        <f>IF(ISNA(VLOOKUP(B273,優先化學品全部清單!$C$2:$C$602,1,0)),0,VLOOKUP(B273,優先化學品全部清單!$C$2:$C$602,1,0))</f>
        <v>0</v>
      </c>
      <c r="N273" s="185" t="e">
        <f>VLOOKUP(A273,有機溶劑化學品!$C$3:$C$59,1,0)</f>
        <v>#N/A</v>
      </c>
      <c r="O273" s="185">
        <f>IF(ISNA(VLOOKUP(B273,有機溶劑化學品!$D$4:$D$59,1,0)),0,VLOOKUP(B273,有機溶劑化學品!$D$4:$D$59,1,0))</f>
        <v>0</v>
      </c>
      <c r="P273" s="185" t="e">
        <f>VLOOKUP(篩選器!A273,環保局統計食安化學藥品113種!$D$2:$D$100,1,0)</f>
        <v>#N/A</v>
      </c>
      <c r="Q273" s="185">
        <f>IF(ISNA(VLOOKUP(B273,環保局統計食安化學藥品113種!$F$2:$F$100,1,0)),0,VLOOKUP(B273,環保局統計食安化學藥品113種!$F$2:$F$100,1,0))</f>
        <v>0</v>
      </c>
      <c r="R273" s="185" t="e">
        <f>VLOOKUP(篩選器!A273,環化局調查36種化學品!$B$2:$B$37,1,0)</f>
        <v>#N/A</v>
      </c>
      <c r="S273" s="186">
        <f>IF(ISNA(VLOOKUP(B273,環化局調查36種化學品!$D$2:$D$37,1,0)),0,VLOOKUP(B273,環化局調查36種化學品!$D$2:$D$37,1,0))</f>
        <v>0</v>
      </c>
      <c r="T273" s="185" t="e">
        <f>VLOOKUP(篩選器!A273,環化局調查36種化學品!$B$2:$B$37,1,0)</f>
        <v>#N/A</v>
      </c>
      <c r="U273" s="186">
        <f>IF(ISNA(VLOOKUP(B273,禁止用於食品及飼料!$F$2:$F$16,1,0)),0,VLOOKUP(B273,禁止用於食品及飼料!$F$2:$F$16,1,0))</f>
        <v>0</v>
      </c>
    </row>
    <row r="274" spans="1:21" ht="17.25" thickBot="1">
      <c r="A274" s="184">
        <f>化學品清單!A274</f>
        <v>0</v>
      </c>
      <c r="B274" s="187">
        <f>化學品清單!B274</f>
        <v>0</v>
      </c>
      <c r="C274" s="107">
        <f>化學品清單!C274</f>
        <v>0</v>
      </c>
      <c r="D274" s="107">
        <f>化學品清單!D274</f>
        <v>0</v>
      </c>
      <c r="E274" s="107"/>
      <c r="F274" s="272" t="e">
        <f>VLOOKUP(A274,毒化物清單!$C$3:$C$359,1,FALSE)</f>
        <v>#N/A</v>
      </c>
      <c r="G274" s="272">
        <f>IF(ISNA(VLOOKUP(B274,毒化物清單!$F$3:$F$359,1,0)),0,VLOOKUP(B274,毒化物清單!$F$3:$F$359,1,0))</f>
        <v>0</v>
      </c>
      <c r="H274" s="185" t="e">
        <f>VLOOKUP(A274,先驅化學品清單!$M$2:$M$19,1,0)</f>
        <v>#N/A</v>
      </c>
      <c r="I274" s="185">
        <f>IF(ISNA(VLOOKUP(B274,先驅化學品清單!$K$2:$K$19,1,0)),0,(VLOOKUP(B274,先驅化學品清單!$K$2:$K$19,1,0)))</f>
        <v>0</v>
      </c>
      <c r="J274" s="185" t="e">
        <f>VLOOKUP(A274,特定化學物質!$C$3:$C$84,1,0)</f>
        <v>#N/A</v>
      </c>
      <c r="K274" s="185">
        <f>IF(ISNA(VLOOKUP(B274,特定化學物質!$D$3:$D$84,1,0)),0,VLOOKUP(B274,特定化學物質!$D$3:$D$84,1,0))</f>
        <v>0</v>
      </c>
      <c r="L274" s="185" t="e">
        <f>VLOOKUP(A274,優先化學品全部清單!$B$2:$B$602,1,0)</f>
        <v>#N/A</v>
      </c>
      <c r="M274" s="185">
        <f>IF(ISNA(VLOOKUP(B274,優先化學品全部清單!$C$2:$C$602,1,0)),0,VLOOKUP(B274,優先化學品全部清單!$C$2:$C$602,1,0))</f>
        <v>0</v>
      </c>
      <c r="N274" s="185" t="e">
        <f>VLOOKUP(A274,有機溶劑化學品!$C$3:$C$59,1,0)</f>
        <v>#N/A</v>
      </c>
      <c r="O274" s="185">
        <f>IF(ISNA(VLOOKUP(B274,有機溶劑化學品!$D$4:$D$59,1,0)),0,VLOOKUP(B274,有機溶劑化學品!$D$4:$D$59,1,0))</f>
        <v>0</v>
      </c>
      <c r="P274" s="185" t="e">
        <f>VLOOKUP(篩選器!A274,環保局統計食安化學藥品113種!$D$2:$D$100,1,0)</f>
        <v>#N/A</v>
      </c>
      <c r="Q274" s="185">
        <f>IF(ISNA(VLOOKUP(B274,環保局統計食安化學藥品113種!$F$2:$F$100,1,0)),0,VLOOKUP(B274,環保局統計食安化學藥品113種!$F$2:$F$100,1,0))</f>
        <v>0</v>
      </c>
      <c r="R274" s="185" t="e">
        <f>VLOOKUP(篩選器!A274,環化局調查36種化學品!$B$2:$B$37,1,0)</f>
        <v>#N/A</v>
      </c>
      <c r="S274" s="186">
        <f>IF(ISNA(VLOOKUP(B274,環化局調查36種化學品!$D$2:$D$37,1,0)),0,VLOOKUP(B274,環化局調查36種化學品!$D$2:$D$37,1,0))</f>
        <v>0</v>
      </c>
      <c r="T274" s="185" t="e">
        <f>VLOOKUP(篩選器!A274,環化局調查36種化學品!$B$2:$B$37,1,0)</f>
        <v>#N/A</v>
      </c>
      <c r="U274" s="186">
        <f>IF(ISNA(VLOOKUP(B274,禁止用於食品及飼料!$F$2:$F$16,1,0)),0,VLOOKUP(B274,禁止用於食品及飼料!$F$2:$F$16,1,0))</f>
        <v>0</v>
      </c>
    </row>
    <row r="275" spans="1:21" ht="17.25" thickBot="1">
      <c r="A275" s="184">
        <f>化學品清單!A275</f>
        <v>0</v>
      </c>
      <c r="B275" s="107">
        <f>化學品清單!B275</f>
        <v>0</v>
      </c>
      <c r="C275" s="107">
        <f>化學品清單!C275</f>
        <v>0</v>
      </c>
      <c r="D275" s="107">
        <f>化學品清單!D275</f>
        <v>0</v>
      </c>
      <c r="E275" s="107"/>
      <c r="F275" s="272" t="e">
        <f>VLOOKUP(A275,毒化物清單!$C$3:$C$359,1,FALSE)</f>
        <v>#N/A</v>
      </c>
      <c r="G275" s="272">
        <f>IF(ISNA(VLOOKUP(B275,毒化物清單!$F$3:$F$359,1,0)),0,VLOOKUP(B275,毒化物清單!$F$3:$F$359,1,0))</f>
        <v>0</v>
      </c>
      <c r="H275" s="185" t="e">
        <f>VLOOKUP(A275,先驅化學品清單!$M$2:$M$19,1,0)</f>
        <v>#N/A</v>
      </c>
      <c r="I275" s="185">
        <f>IF(ISNA(VLOOKUP(B275,先驅化學品清單!$K$2:$K$19,1,0)),0,(VLOOKUP(B275,先驅化學品清單!$K$2:$K$19,1,0)))</f>
        <v>0</v>
      </c>
      <c r="J275" s="185" t="e">
        <f>VLOOKUP(A275,特定化學物質!$C$3:$C$84,1,0)</f>
        <v>#N/A</v>
      </c>
      <c r="K275" s="185">
        <f>IF(ISNA(VLOOKUP(B275,特定化學物質!$D$3:$D$84,1,0)),0,VLOOKUP(B275,特定化學物質!$D$3:$D$84,1,0))</f>
        <v>0</v>
      </c>
      <c r="L275" s="185" t="e">
        <f>VLOOKUP(A275,優先化學品全部清單!$B$2:$B$602,1,0)</f>
        <v>#N/A</v>
      </c>
      <c r="M275" s="185">
        <f>IF(ISNA(VLOOKUP(B275,優先化學品全部清單!$C$2:$C$602,1,0)),0,VLOOKUP(B275,優先化學品全部清單!$C$2:$C$602,1,0))</f>
        <v>0</v>
      </c>
      <c r="N275" s="185" t="e">
        <f>VLOOKUP(A275,有機溶劑化學品!$C$3:$C$59,1,0)</f>
        <v>#N/A</v>
      </c>
      <c r="O275" s="185">
        <f>IF(ISNA(VLOOKUP(B275,有機溶劑化學品!$D$4:$D$59,1,0)),0,VLOOKUP(B275,有機溶劑化學品!$D$4:$D$59,1,0))</f>
        <v>0</v>
      </c>
      <c r="P275" s="185" t="e">
        <f>VLOOKUP(篩選器!A275,環保局統計食安化學藥品113種!$D$2:$D$100,1,0)</f>
        <v>#N/A</v>
      </c>
      <c r="Q275" s="185">
        <f>IF(ISNA(VLOOKUP(B275,環保局統計食安化學藥品113種!$F$2:$F$100,1,0)),0,VLOOKUP(B275,環保局統計食安化學藥品113種!$F$2:$F$100,1,0))</f>
        <v>0</v>
      </c>
      <c r="R275" s="185" t="e">
        <f>VLOOKUP(篩選器!A275,環化局調查36種化學品!$B$2:$B$37,1,0)</f>
        <v>#N/A</v>
      </c>
      <c r="S275" s="186">
        <f>IF(ISNA(VLOOKUP(B275,環化局調查36種化學品!$D$2:$D$37,1,0)),0,VLOOKUP(B275,環化局調查36種化學品!$D$2:$D$37,1,0))</f>
        <v>0</v>
      </c>
      <c r="T275" s="185" t="e">
        <f>VLOOKUP(篩選器!A275,環化局調查36種化學品!$B$2:$B$37,1,0)</f>
        <v>#N/A</v>
      </c>
      <c r="U275" s="186">
        <f>IF(ISNA(VLOOKUP(B275,禁止用於食品及飼料!$F$2:$F$16,1,0)),0,VLOOKUP(B275,禁止用於食品及飼料!$F$2:$F$16,1,0))</f>
        <v>0</v>
      </c>
    </row>
    <row r="276" spans="1:21" ht="17.25" thickBot="1">
      <c r="A276" s="184">
        <f>化學品清單!A276</f>
        <v>0</v>
      </c>
      <c r="B276" s="107">
        <f>化學品清單!B276</f>
        <v>0</v>
      </c>
      <c r="C276" s="107">
        <f>化學品清單!C276</f>
        <v>0</v>
      </c>
      <c r="D276" s="107">
        <f>化學品清單!D276</f>
        <v>0</v>
      </c>
      <c r="E276" s="107"/>
      <c r="F276" s="272" t="e">
        <f>VLOOKUP(A276,毒化物清單!$C$3:$C$359,1,FALSE)</f>
        <v>#N/A</v>
      </c>
      <c r="G276" s="272">
        <f>IF(ISNA(VLOOKUP(B276,毒化物清單!$F$3:$F$359,1,0)),0,VLOOKUP(B276,毒化物清單!$F$3:$F$359,1,0))</f>
        <v>0</v>
      </c>
      <c r="H276" s="185" t="e">
        <f>VLOOKUP(A276,先驅化學品清單!$M$2:$M$19,1,0)</f>
        <v>#N/A</v>
      </c>
      <c r="I276" s="185">
        <f>IF(ISNA(VLOOKUP(B276,先驅化學品清單!$K$2:$K$19,1,0)),0,(VLOOKUP(B276,先驅化學品清單!$K$2:$K$19,1,0)))</f>
        <v>0</v>
      </c>
      <c r="J276" s="185" t="e">
        <f>VLOOKUP(A276,特定化學物質!$C$3:$C$84,1,0)</f>
        <v>#N/A</v>
      </c>
      <c r="K276" s="185">
        <f>IF(ISNA(VLOOKUP(B276,特定化學物質!$D$3:$D$84,1,0)),0,VLOOKUP(B276,特定化學物質!$D$3:$D$84,1,0))</f>
        <v>0</v>
      </c>
      <c r="L276" s="185" t="e">
        <f>VLOOKUP(A276,優先化學品全部清單!$B$2:$B$602,1,0)</f>
        <v>#N/A</v>
      </c>
      <c r="M276" s="185">
        <f>IF(ISNA(VLOOKUP(B276,優先化學品全部清單!$C$2:$C$602,1,0)),0,VLOOKUP(B276,優先化學品全部清單!$C$2:$C$602,1,0))</f>
        <v>0</v>
      </c>
      <c r="N276" s="185" t="e">
        <f>VLOOKUP(A276,有機溶劑化學品!$C$3:$C$59,1,0)</f>
        <v>#N/A</v>
      </c>
      <c r="O276" s="185">
        <f>IF(ISNA(VLOOKUP(B276,有機溶劑化學品!$D$4:$D$59,1,0)),0,VLOOKUP(B276,有機溶劑化學品!$D$4:$D$59,1,0))</f>
        <v>0</v>
      </c>
      <c r="P276" s="185" t="e">
        <f>VLOOKUP(篩選器!A276,環保局統計食安化學藥品113種!$D$2:$D$100,1,0)</f>
        <v>#N/A</v>
      </c>
      <c r="Q276" s="185">
        <f>IF(ISNA(VLOOKUP(B276,環保局統計食安化學藥品113種!$F$2:$F$100,1,0)),0,VLOOKUP(B276,環保局統計食安化學藥品113種!$F$2:$F$100,1,0))</f>
        <v>0</v>
      </c>
      <c r="R276" s="185" t="e">
        <f>VLOOKUP(篩選器!A276,環化局調查36種化學品!$B$2:$B$37,1,0)</f>
        <v>#N/A</v>
      </c>
      <c r="S276" s="186">
        <f>IF(ISNA(VLOOKUP(B276,環化局調查36種化學品!$D$2:$D$37,1,0)),0,VLOOKUP(B276,環化局調查36種化學品!$D$2:$D$37,1,0))</f>
        <v>0</v>
      </c>
      <c r="T276" s="185" t="e">
        <f>VLOOKUP(篩選器!A276,環化局調查36種化學品!$B$2:$B$37,1,0)</f>
        <v>#N/A</v>
      </c>
      <c r="U276" s="186">
        <f>IF(ISNA(VLOOKUP(B276,禁止用於食品及飼料!$F$2:$F$16,1,0)),0,VLOOKUP(B276,禁止用於食品及飼料!$F$2:$F$16,1,0))</f>
        <v>0</v>
      </c>
    </row>
    <row r="277" spans="1:21" ht="17.25" thickBot="1">
      <c r="A277" s="184">
        <f>化學品清單!A277</f>
        <v>0</v>
      </c>
      <c r="B277" s="107">
        <f>化學品清單!B277</f>
        <v>0</v>
      </c>
      <c r="C277" s="107">
        <f>化學品清單!C277</f>
        <v>0</v>
      </c>
      <c r="D277" s="107">
        <f>化學品清單!D277</f>
        <v>0</v>
      </c>
      <c r="E277" s="107"/>
      <c r="F277" s="272" t="e">
        <f>VLOOKUP(A277,毒化物清單!$C$3:$C$359,1,FALSE)</f>
        <v>#N/A</v>
      </c>
      <c r="G277" s="272">
        <f>IF(ISNA(VLOOKUP(B277,毒化物清單!$F$3:$F$359,1,0)),0,VLOOKUP(B277,毒化物清單!$F$3:$F$359,1,0))</f>
        <v>0</v>
      </c>
      <c r="H277" s="185" t="e">
        <f>VLOOKUP(A277,先驅化學品清單!$M$2:$M$19,1,0)</f>
        <v>#N/A</v>
      </c>
      <c r="I277" s="185">
        <f>IF(ISNA(VLOOKUP(B277,先驅化學品清單!$K$2:$K$19,1,0)),0,(VLOOKUP(B277,先驅化學品清單!$K$2:$K$19,1,0)))</f>
        <v>0</v>
      </c>
      <c r="J277" s="185" t="e">
        <f>VLOOKUP(A277,特定化學物質!$C$3:$C$84,1,0)</f>
        <v>#N/A</v>
      </c>
      <c r="K277" s="185">
        <f>IF(ISNA(VLOOKUP(B277,特定化學物質!$D$3:$D$84,1,0)),0,VLOOKUP(B277,特定化學物質!$D$3:$D$84,1,0))</f>
        <v>0</v>
      </c>
      <c r="L277" s="185" t="e">
        <f>VLOOKUP(A277,優先化學品全部清單!$B$2:$B$602,1,0)</f>
        <v>#N/A</v>
      </c>
      <c r="M277" s="185">
        <f>IF(ISNA(VLOOKUP(B277,優先化學品全部清單!$C$2:$C$602,1,0)),0,VLOOKUP(B277,優先化學品全部清單!$C$2:$C$602,1,0))</f>
        <v>0</v>
      </c>
      <c r="N277" s="185" t="e">
        <f>VLOOKUP(A277,有機溶劑化學品!$C$3:$C$59,1,0)</f>
        <v>#N/A</v>
      </c>
      <c r="O277" s="185">
        <f>IF(ISNA(VLOOKUP(B277,有機溶劑化學品!$D$4:$D$59,1,0)),0,VLOOKUP(B277,有機溶劑化學品!$D$4:$D$59,1,0))</f>
        <v>0</v>
      </c>
      <c r="P277" s="185" t="e">
        <f>VLOOKUP(篩選器!A277,環保局統計食安化學藥品113種!$D$2:$D$100,1,0)</f>
        <v>#N/A</v>
      </c>
      <c r="Q277" s="185">
        <f>IF(ISNA(VLOOKUP(B277,環保局統計食安化學藥品113種!$F$2:$F$100,1,0)),0,VLOOKUP(B277,環保局統計食安化學藥品113種!$F$2:$F$100,1,0))</f>
        <v>0</v>
      </c>
      <c r="R277" s="185" t="e">
        <f>VLOOKUP(篩選器!A277,環化局調查36種化學品!$B$2:$B$37,1,0)</f>
        <v>#N/A</v>
      </c>
      <c r="S277" s="186">
        <f>IF(ISNA(VLOOKUP(B277,環化局調查36種化學品!$D$2:$D$37,1,0)),0,VLOOKUP(B277,環化局調查36種化學品!$D$2:$D$37,1,0))</f>
        <v>0</v>
      </c>
      <c r="T277" s="185" t="e">
        <f>VLOOKUP(篩選器!A277,環化局調查36種化學品!$B$2:$B$37,1,0)</f>
        <v>#N/A</v>
      </c>
      <c r="U277" s="186">
        <f>IF(ISNA(VLOOKUP(B277,禁止用於食品及飼料!$F$2:$F$16,1,0)),0,VLOOKUP(B277,禁止用於食品及飼料!$F$2:$F$16,1,0))</f>
        <v>0</v>
      </c>
    </row>
    <row r="278" spans="1:21" ht="17.25" thickBot="1">
      <c r="A278" s="184">
        <f>化學品清單!A278</f>
        <v>0</v>
      </c>
      <c r="B278" s="107">
        <f>化學品清單!B278</f>
        <v>0</v>
      </c>
      <c r="C278" s="107">
        <f>化學品清單!C278</f>
        <v>0</v>
      </c>
      <c r="D278" s="107">
        <f>化學品清單!D278</f>
        <v>0</v>
      </c>
      <c r="E278" s="107"/>
      <c r="F278" s="272" t="e">
        <f>VLOOKUP(A278,毒化物清單!$C$3:$C$359,1,FALSE)</f>
        <v>#N/A</v>
      </c>
      <c r="G278" s="272">
        <f>IF(ISNA(VLOOKUP(B278,毒化物清單!$F$3:$F$359,1,0)),0,VLOOKUP(B278,毒化物清單!$F$3:$F$359,1,0))</f>
        <v>0</v>
      </c>
      <c r="H278" s="185" t="e">
        <f>VLOOKUP(A278,先驅化學品清單!$M$2:$M$19,1,0)</f>
        <v>#N/A</v>
      </c>
      <c r="I278" s="185">
        <f>IF(ISNA(VLOOKUP(B278,先驅化學品清單!$K$2:$K$19,1,0)),0,(VLOOKUP(B278,先驅化學品清單!$K$2:$K$19,1,0)))</f>
        <v>0</v>
      </c>
      <c r="J278" s="185" t="e">
        <f>VLOOKUP(A278,特定化學物質!$C$3:$C$84,1,0)</f>
        <v>#N/A</v>
      </c>
      <c r="K278" s="185">
        <f>IF(ISNA(VLOOKUP(B278,特定化學物質!$D$3:$D$84,1,0)),0,VLOOKUP(B278,特定化學物質!$D$3:$D$84,1,0))</f>
        <v>0</v>
      </c>
      <c r="L278" s="185" t="e">
        <f>VLOOKUP(A278,優先化學品全部清單!$B$2:$B$602,1,0)</f>
        <v>#N/A</v>
      </c>
      <c r="M278" s="185">
        <f>IF(ISNA(VLOOKUP(B278,優先化學品全部清單!$C$2:$C$602,1,0)),0,VLOOKUP(B278,優先化學品全部清單!$C$2:$C$602,1,0))</f>
        <v>0</v>
      </c>
      <c r="N278" s="185" t="e">
        <f>VLOOKUP(A278,有機溶劑化學品!$C$3:$C$59,1,0)</f>
        <v>#N/A</v>
      </c>
      <c r="O278" s="185">
        <f>IF(ISNA(VLOOKUP(B278,有機溶劑化學品!$D$4:$D$59,1,0)),0,VLOOKUP(B278,有機溶劑化學品!$D$4:$D$59,1,0))</f>
        <v>0</v>
      </c>
      <c r="P278" s="185" t="e">
        <f>VLOOKUP(篩選器!A278,環保局統計食安化學藥品113種!$D$2:$D$100,1,0)</f>
        <v>#N/A</v>
      </c>
      <c r="Q278" s="185">
        <f>IF(ISNA(VLOOKUP(B278,環保局統計食安化學藥品113種!$F$2:$F$100,1,0)),0,VLOOKUP(B278,環保局統計食安化學藥品113種!$F$2:$F$100,1,0))</f>
        <v>0</v>
      </c>
      <c r="R278" s="185" t="e">
        <f>VLOOKUP(篩選器!A278,環化局調查36種化學品!$B$2:$B$37,1,0)</f>
        <v>#N/A</v>
      </c>
      <c r="S278" s="186">
        <f>IF(ISNA(VLOOKUP(B278,環化局調查36種化學品!$D$2:$D$37,1,0)),0,VLOOKUP(B278,環化局調查36種化學品!$D$2:$D$37,1,0))</f>
        <v>0</v>
      </c>
      <c r="T278" s="185" t="e">
        <f>VLOOKUP(篩選器!A278,環化局調查36種化學品!$B$2:$B$37,1,0)</f>
        <v>#N/A</v>
      </c>
      <c r="U278" s="186">
        <f>IF(ISNA(VLOOKUP(B278,禁止用於食品及飼料!$F$2:$F$16,1,0)),0,VLOOKUP(B278,禁止用於食品及飼料!$F$2:$F$16,1,0))</f>
        <v>0</v>
      </c>
    </row>
    <row r="279" spans="1:21" ht="17.25" thickBot="1">
      <c r="A279" s="184">
        <f>化學品清單!A279</f>
        <v>0</v>
      </c>
      <c r="B279" s="107">
        <f>化學品清單!B279</f>
        <v>0</v>
      </c>
      <c r="C279" s="107">
        <f>化學品清單!C279</f>
        <v>0</v>
      </c>
      <c r="D279" s="107">
        <f>化學品清單!D279</f>
        <v>0</v>
      </c>
      <c r="E279" s="107"/>
      <c r="F279" s="272" t="e">
        <f>VLOOKUP(A279,毒化物清單!$C$3:$C$359,1,FALSE)</f>
        <v>#N/A</v>
      </c>
      <c r="G279" s="272">
        <f>IF(ISNA(VLOOKUP(B279,毒化物清單!$F$3:$F$359,1,0)),0,VLOOKUP(B279,毒化物清單!$F$3:$F$359,1,0))</f>
        <v>0</v>
      </c>
      <c r="H279" s="185" t="e">
        <f>VLOOKUP(A279,先驅化學品清單!$M$2:$M$19,1,0)</f>
        <v>#N/A</v>
      </c>
      <c r="I279" s="185">
        <f>IF(ISNA(VLOOKUP(B279,先驅化學品清單!$K$2:$K$19,1,0)),0,(VLOOKUP(B279,先驅化學品清單!$K$2:$K$19,1,0)))</f>
        <v>0</v>
      </c>
      <c r="J279" s="185" t="e">
        <f>VLOOKUP(A279,特定化學物質!$C$3:$C$84,1,0)</f>
        <v>#N/A</v>
      </c>
      <c r="K279" s="185">
        <f>IF(ISNA(VLOOKUP(B279,特定化學物質!$D$3:$D$84,1,0)),0,VLOOKUP(B279,特定化學物質!$D$3:$D$84,1,0))</f>
        <v>0</v>
      </c>
      <c r="L279" s="185" t="e">
        <f>VLOOKUP(A279,優先化學品全部清單!$B$2:$B$602,1,0)</f>
        <v>#N/A</v>
      </c>
      <c r="M279" s="185">
        <f>IF(ISNA(VLOOKUP(B279,優先化學品全部清單!$C$2:$C$602,1,0)),0,VLOOKUP(B279,優先化學品全部清單!$C$2:$C$602,1,0))</f>
        <v>0</v>
      </c>
      <c r="N279" s="185" t="e">
        <f>VLOOKUP(A279,有機溶劑化學品!$C$3:$C$59,1,0)</f>
        <v>#N/A</v>
      </c>
      <c r="O279" s="185">
        <f>IF(ISNA(VLOOKUP(B279,有機溶劑化學品!$D$4:$D$59,1,0)),0,VLOOKUP(B279,有機溶劑化學品!$D$4:$D$59,1,0))</f>
        <v>0</v>
      </c>
      <c r="P279" s="185" t="e">
        <f>VLOOKUP(篩選器!A279,環保局統計食安化學藥品113種!$D$2:$D$100,1,0)</f>
        <v>#N/A</v>
      </c>
      <c r="Q279" s="185">
        <f>IF(ISNA(VLOOKUP(B279,環保局統計食安化學藥品113種!$F$2:$F$100,1,0)),0,VLOOKUP(B279,環保局統計食安化學藥品113種!$F$2:$F$100,1,0))</f>
        <v>0</v>
      </c>
      <c r="R279" s="185" t="e">
        <f>VLOOKUP(篩選器!A279,環化局調查36種化學品!$B$2:$B$37,1,0)</f>
        <v>#N/A</v>
      </c>
      <c r="S279" s="186">
        <f>IF(ISNA(VLOOKUP(B279,環化局調查36種化學品!$D$2:$D$37,1,0)),0,VLOOKUP(B279,環化局調查36種化學品!$D$2:$D$37,1,0))</f>
        <v>0</v>
      </c>
      <c r="T279" s="185" t="e">
        <f>VLOOKUP(篩選器!A279,環化局調查36種化學品!$B$2:$B$37,1,0)</f>
        <v>#N/A</v>
      </c>
      <c r="U279" s="186">
        <f>IF(ISNA(VLOOKUP(B279,禁止用於食品及飼料!$F$2:$F$16,1,0)),0,VLOOKUP(B279,禁止用於食品及飼料!$F$2:$F$16,1,0))</f>
        <v>0</v>
      </c>
    </row>
    <row r="280" spans="1:21" ht="17.25" thickBot="1">
      <c r="A280" s="184">
        <f>化學品清單!A280</f>
        <v>0</v>
      </c>
      <c r="B280" s="107">
        <f>化學品清單!B280</f>
        <v>0</v>
      </c>
      <c r="C280" s="107">
        <f>化學品清單!C280</f>
        <v>0</v>
      </c>
      <c r="D280" s="107">
        <f>化學品清單!D280</f>
        <v>0</v>
      </c>
      <c r="E280" s="107"/>
      <c r="F280" s="272" t="e">
        <f>VLOOKUP(A280,毒化物清單!$C$3:$C$359,1,FALSE)</f>
        <v>#N/A</v>
      </c>
      <c r="G280" s="272">
        <f>IF(ISNA(VLOOKUP(B280,毒化物清單!$F$3:$F$359,1,0)),0,VLOOKUP(B280,毒化物清單!$F$3:$F$359,1,0))</f>
        <v>0</v>
      </c>
      <c r="H280" s="185" t="e">
        <f>VLOOKUP(A280,先驅化學品清單!$M$2:$M$19,1,0)</f>
        <v>#N/A</v>
      </c>
      <c r="I280" s="185">
        <f>IF(ISNA(VLOOKUP(B280,先驅化學品清單!$K$2:$K$19,1,0)),0,(VLOOKUP(B280,先驅化學品清單!$K$2:$K$19,1,0)))</f>
        <v>0</v>
      </c>
      <c r="J280" s="185" t="e">
        <f>VLOOKUP(A280,特定化學物質!$C$3:$C$84,1,0)</f>
        <v>#N/A</v>
      </c>
      <c r="K280" s="185">
        <f>IF(ISNA(VLOOKUP(B280,特定化學物質!$D$3:$D$84,1,0)),0,VLOOKUP(B280,特定化學物質!$D$3:$D$84,1,0))</f>
        <v>0</v>
      </c>
      <c r="L280" s="185" t="e">
        <f>VLOOKUP(A280,優先化學品全部清單!$B$2:$B$602,1,0)</f>
        <v>#N/A</v>
      </c>
      <c r="M280" s="185">
        <f>IF(ISNA(VLOOKUP(B280,優先化學品全部清單!$C$2:$C$602,1,0)),0,VLOOKUP(B280,優先化學品全部清單!$C$2:$C$602,1,0))</f>
        <v>0</v>
      </c>
      <c r="N280" s="185" t="e">
        <f>VLOOKUP(A280,有機溶劑化學品!$C$3:$C$59,1,0)</f>
        <v>#N/A</v>
      </c>
      <c r="O280" s="185">
        <f>IF(ISNA(VLOOKUP(B280,有機溶劑化學品!$D$4:$D$59,1,0)),0,VLOOKUP(B280,有機溶劑化學品!$D$4:$D$59,1,0))</f>
        <v>0</v>
      </c>
      <c r="P280" s="185" t="e">
        <f>VLOOKUP(篩選器!A280,環保局統計食安化學藥品113種!$D$2:$D$100,1,0)</f>
        <v>#N/A</v>
      </c>
      <c r="Q280" s="185">
        <f>IF(ISNA(VLOOKUP(B280,環保局統計食安化學藥品113種!$F$2:$F$100,1,0)),0,VLOOKUP(B280,環保局統計食安化學藥品113種!$F$2:$F$100,1,0))</f>
        <v>0</v>
      </c>
      <c r="R280" s="185" t="e">
        <f>VLOOKUP(篩選器!A280,環化局調查36種化學品!$B$2:$B$37,1,0)</f>
        <v>#N/A</v>
      </c>
      <c r="S280" s="186">
        <f>IF(ISNA(VLOOKUP(B280,環化局調查36種化學品!$D$2:$D$37,1,0)),0,VLOOKUP(B280,環化局調查36種化學品!$D$2:$D$37,1,0))</f>
        <v>0</v>
      </c>
      <c r="T280" s="185" t="e">
        <f>VLOOKUP(篩選器!A280,環化局調查36種化學品!$B$2:$B$37,1,0)</f>
        <v>#N/A</v>
      </c>
      <c r="U280" s="186">
        <f>IF(ISNA(VLOOKUP(B280,禁止用於食品及飼料!$F$2:$F$16,1,0)),0,VLOOKUP(B280,禁止用於食品及飼料!$F$2:$F$16,1,0))</f>
        <v>0</v>
      </c>
    </row>
    <row r="281" spans="1:21" ht="17.25" thickBot="1">
      <c r="A281" s="184">
        <f>化學品清單!A281</f>
        <v>0</v>
      </c>
      <c r="B281" s="107">
        <f>化學品清單!B281</f>
        <v>0</v>
      </c>
      <c r="C281" s="107">
        <f>化學品清單!C281</f>
        <v>0</v>
      </c>
      <c r="D281" s="107">
        <f>化學品清單!D281</f>
        <v>0</v>
      </c>
      <c r="E281" s="107"/>
      <c r="F281" s="272" t="e">
        <f>VLOOKUP(A281,毒化物清單!$C$3:$C$359,1,FALSE)</f>
        <v>#N/A</v>
      </c>
      <c r="G281" s="272">
        <f>IF(ISNA(VLOOKUP(B281,毒化物清單!$F$3:$F$359,1,0)),0,VLOOKUP(B281,毒化物清單!$F$3:$F$359,1,0))</f>
        <v>0</v>
      </c>
      <c r="H281" s="185" t="e">
        <f>VLOOKUP(A281,先驅化學品清單!$M$2:$M$19,1,0)</f>
        <v>#N/A</v>
      </c>
      <c r="I281" s="185">
        <f>IF(ISNA(VLOOKUP(B281,先驅化學品清單!$K$2:$K$19,1,0)),0,(VLOOKUP(B281,先驅化學品清單!$K$2:$K$19,1,0)))</f>
        <v>0</v>
      </c>
      <c r="J281" s="185" t="e">
        <f>VLOOKUP(A281,特定化學物質!$C$3:$C$84,1,0)</f>
        <v>#N/A</v>
      </c>
      <c r="K281" s="185">
        <f>IF(ISNA(VLOOKUP(B281,特定化學物質!$D$3:$D$84,1,0)),0,VLOOKUP(B281,特定化學物質!$D$3:$D$84,1,0))</f>
        <v>0</v>
      </c>
      <c r="L281" s="185" t="e">
        <f>VLOOKUP(A281,優先化學品全部清單!$B$2:$B$602,1,0)</f>
        <v>#N/A</v>
      </c>
      <c r="M281" s="185">
        <f>IF(ISNA(VLOOKUP(B281,優先化學品全部清單!$C$2:$C$602,1,0)),0,VLOOKUP(B281,優先化學品全部清單!$C$2:$C$602,1,0))</f>
        <v>0</v>
      </c>
      <c r="N281" s="185" t="e">
        <f>VLOOKUP(A281,有機溶劑化學品!$C$3:$C$59,1,0)</f>
        <v>#N/A</v>
      </c>
      <c r="O281" s="185">
        <f>IF(ISNA(VLOOKUP(B281,有機溶劑化學品!$D$4:$D$59,1,0)),0,VLOOKUP(B281,有機溶劑化學品!$D$4:$D$59,1,0))</f>
        <v>0</v>
      </c>
      <c r="P281" s="185" t="e">
        <f>VLOOKUP(篩選器!A281,環保局統計食安化學藥品113種!$D$2:$D$100,1,0)</f>
        <v>#N/A</v>
      </c>
      <c r="Q281" s="185">
        <f>IF(ISNA(VLOOKUP(B281,環保局統計食安化學藥品113種!$F$2:$F$100,1,0)),0,VLOOKUP(B281,環保局統計食安化學藥品113種!$F$2:$F$100,1,0))</f>
        <v>0</v>
      </c>
      <c r="R281" s="185" t="e">
        <f>VLOOKUP(篩選器!A281,環化局調查36種化學品!$B$2:$B$37,1,0)</f>
        <v>#N/A</v>
      </c>
      <c r="S281" s="186">
        <f>IF(ISNA(VLOOKUP(B281,環化局調查36種化學品!$D$2:$D$37,1,0)),0,VLOOKUP(B281,環化局調查36種化學品!$D$2:$D$37,1,0))</f>
        <v>0</v>
      </c>
      <c r="T281" s="185" t="e">
        <f>VLOOKUP(篩選器!A281,環化局調查36種化學品!$B$2:$B$37,1,0)</f>
        <v>#N/A</v>
      </c>
      <c r="U281" s="186">
        <f>IF(ISNA(VLOOKUP(B281,禁止用於食品及飼料!$F$2:$F$16,1,0)),0,VLOOKUP(B281,禁止用於食品及飼料!$F$2:$F$16,1,0))</f>
        <v>0</v>
      </c>
    </row>
    <row r="282" spans="1:21" ht="17.25" thickBot="1">
      <c r="A282" s="184">
        <f>化學品清單!A282</f>
        <v>0</v>
      </c>
      <c r="B282" s="107">
        <f>化學品清單!B282</f>
        <v>0</v>
      </c>
      <c r="C282" s="107">
        <f>化學品清單!C282</f>
        <v>0</v>
      </c>
      <c r="D282" s="107">
        <f>化學品清單!D282</f>
        <v>0</v>
      </c>
      <c r="E282" s="107"/>
      <c r="F282" s="272" t="e">
        <f>VLOOKUP(A282,毒化物清單!$C$3:$C$359,1,FALSE)</f>
        <v>#N/A</v>
      </c>
      <c r="G282" s="272">
        <f>IF(ISNA(VLOOKUP(B282,毒化物清單!$F$3:$F$359,1,0)),0,VLOOKUP(B282,毒化物清單!$F$3:$F$359,1,0))</f>
        <v>0</v>
      </c>
      <c r="H282" s="185" t="e">
        <f>VLOOKUP(A282,先驅化學品清單!$M$2:$M$19,1,0)</f>
        <v>#N/A</v>
      </c>
      <c r="I282" s="185">
        <f>IF(ISNA(VLOOKUP(B282,先驅化學品清單!$K$2:$K$19,1,0)),0,(VLOOKUP(B282,先驅化學品清單!$K$2:$K$19,1,0)))</f>
        <v>0</v>
      </c>
      <c r="J282" s="185" t="e">
        <f>VLOOKUP(A282,特定化學物質!$C$3:$C$84,1,0)</f>
        <v>#N/A</v>
      </c>
      <c r="K282" s="185">
        <f>IF(ISNA(VLOOKUP(B282,特定化學物質!$D$3:$D$84,1,0)),0,VLOOKUP(B282,特定化學物質!$D$3:$D$84,1,0))</f>
        <v>0</v>
      </c>
      <c r="L282" s="185" t="e">
        <f>VLOOKUP(A282,優先化學品全部清單!$B$2:$B$602,1,0)</f>
        <v>#N/A</v>
      </c>
      <c r="M282" s="185">
        <f>IF(ISNA(VLOOKUP(B282,優先化學品全部清單!$C$2:$C$602,1,0)),0,VLOOKUP(B282,優先化學品全部清單!$C$2:$C$602,1,0))</f>
        <v>0</v>
      </c>
      <c r="N282" s="185" t="e">
        <f>VLOOKUP(A282,有機溶劑化學品!$C$3:$C$59,1,0)</f>
        <v>#N/A</v>
      </c>
      <c r="O282" s="185">
        <f>IF(ISNA(VLOOKUP(B282,有機溶劑化學品!$D$4:$D$59,1,0)),0,VLOOKUP(B282,有機溶劑化學品!$D$4:$D$59,1,0))</f>
        <v>0</v>
      </c>
      <c r="P282" s="185" t="e">
        <f>VLOOKUP(篩選器!A282,環保局統計食安化學藥品113種!$D$2:$D$100,1,0)</f>
        <v>#N/A</v>
      </c>
      <c r="Q282" s="185">
        <f>IF(ISNA(VLOOKUP(B282,環保局統計食安化學藥品113種!$F$2:$F$100,1,0)),0,VLOOKUP(B282,環保局統計食安化學藥品113種!$F$2:$F$100,1,0))</f>
        <v>0</v>
      </c>
      <c r="R282" s="185" t="e">
        <f>VLOOKUP(篩選器!A282,環化局調查36種化學品!$B$2:$B$37,1,0)</f>
        <v>#N/A</v>
      </c>
      <c r="S282" s="186">
        <f>IF(ISNA(VLOOKUP(B282,環化局調查36種化學品!$D$2:$D$37,1,0)),0,VLOOKUP(B282,環化局調查36種化學品!$D$2:$D$37,1,0))</f>
        <v>0</v>
      </c>
      <c r="T282" s="185" t="e">
        <f>VLOOKUP(篩選器!A282,環化局調查36種化學品!$B$2:$B$37,1,0)</f>
        <v>#N/A</v>
      </c>
      <c r="U282" s="186">
        <f>IF(ISNA(VLOOKUP(B282,禁止用於食品及飼料!$F$2:$F$16,1,0)),0,VLOOKUP(B282,禁止用於食品及飼料!$F$2:$F$16,1,0))</f>
        <v>0</v>
      </c>
    </row>
    <row r="283" spans="1:21" ht="17.25" thickBot="1">
      <c r="A283" s="184">
        <f>化學品清單!A283</f>
        <v>0</v>
      </c>
      <c r="B283" s="107">
        <f>化學品清單!B283</f>
        <v>0</v>
      </c>
      <c r="C283" s="107">
        <f>化學品清單!C283</f>
        <v>0</v>
      </c>
      <c r="D283" s="107">
        <f>化學品清單!D283</f>
        <v>0</v>
      </c>
      <c r="E283" s="107"/>
      <c r="F283" s="272" t="e">
        <f>VLOOKUP(A283,毒化物清單!$C$3:$C$359,1,FALSE)</f>
        <v>#N/A</v>
      </c>
      <c r="G283" s="272">
        <f>IF(ISNA(VLOOKUP(B283,毒化物清單!$F$3:$F$359,1,0)),0,VLOOKUP(B283,毒化物清單!$F$3:$F$359,1,0))</f>
        <v>0</v>
      </c>
      <c r="H283" s="185" t="e">
        <f>VLOOKUP(A283,先驅化學品清單!$M$2:$M$19,1,0)</f>
        <v>#N/A</v>
      </c>
      <c r="I283" s="185">
        <f>IF(ISNA(VLOOKUP(B283,先驅化學品清單!$K$2:$K$19,1,0)),0,(VLOOKUP(B283,先驅化學品清單!$K$2:$K$19,1,0)))</f>
        <v>0</v>
      </c>
      <c r="J283" s="185" t="e">
        <f>VLOOKUP(A283,特定化學物質!$C$3:$C$84,1,0)</f>
        <v>#N/A</v>
      </c>
      <c r="K283" s="185">
        <f>IF(ISNA(VLOOKUP(B283,特定化學物質!$D$3:$D$84,1,0)),0,VLOOKUP(B283,特定化學物質!$D$3:$D$84,1,0))</f>
        <v>0</v>
      </c>
      <c r="L283" s="185" t="e">
        <f>VLOOKUP(A283,優先化學品全部清單!$B$2:$B$602,1,0)</f>
        <v>#N/A</v>
      </c>
      <c r="M283" s="185">
        <f>IF(ISNA(VLOOKUP(B283,優先化學品全部清單!$C$2:$C$602,1,0)),0,VLOOKUP(B283,優先化學品全部清單!$C$2:$C$602,1,0))</f>
        <v>0</v>
      </c>
      <c r="N283" s="185" t="e">
        <f>VLOOKUP(A283,有機溶劑化學品!$C$3:$C$59,1,0)</f>
        <v>#N/A</v>
      </c>
      <c r="O283" s="185">
        <f>IF(ISNA(VLOOKUP(B283,有機溶劑化學品!$D$4:$D$59,1,0)),0,VLOOKUP(B283,有機溶劑化學品!$D$4:$D$59,1,0))</f>
        <v>0</v>
      </c>
      <c r="P283" s="185" t="e">
        <f>VLOOKUP(篩選器!A283,環保局統計食安化學藥品113種!$D$2:$D$100,1,0)</f>
        <v>#N/A</v>
      </c>
      <c r="Q283" s="185">
        <f>IF(ISNA(VLOOKUP(B283,環保局統計食安化學藥品113種!$F$2:$F$100,1,0)),0,VLOOKUP(B283,環保局統計食安化學藥品113種!$F$2:$F$100,1,0))</f>
        <v>0</v>
      </c>
      <c r="R283" s="185" t="e">
        <f>VLOOKUP(篩選器!A283,環化局調查36種化學品!$B$2:$B$37,1,0)</f>
        <v>#N/A</v>
      </c>
      <c r="S283" s="186">
        <f>IF(ISNA(VLOOKUP(B283,環化局調查36種化學品!$D$2:$D$37,1,0)),0,VLOOKUP(B283,環化局調查36種化學品!$D$2:$D$37,1,0))</f>
        <v>0</v>
      </c>
      <c r="T283" s="185" t="e">
        <f>VLOOKUP(篩選器!A283,環化局調查36種化學品!$B$2:$B$37,1,0)</f>
        <v>#N/A</v>
      </c>
      <c r="U283" s="186">
        <f>IF(ISNA(VLOOKUP(B283,禁止用於食品及飼料!$F$2:$F$16,1,0)),0,VLOOKUP(B283,禁止用於食品及飼料!$F$2:$F$16,1,0))</f>
        <v>0</v>
      </c>
    </row>
    <row r="284" spans="1:21" ht="17.25" thickBot="1">
      <c r="A284" s="184">
        <f>化學品清單!A284</f>
        <v>0</v>
      </c>
      <c r="B284" s="107">
        <f>化學品清單!B284</f>
        <v>0</v>
      </c>
      <c r="C284" s="107">
        <f>化學品清單!C284</f>
        <v>0</v>
      </c>
      <c r="D284" s="107">
        <f>化學品清單!D284</f>
        <v>0</v>
      </c>
      <c r="E284" s="107"/>
      <c r="F284" s="272" t="e">
        <f>VLOOKUP(A284,毒化物清單!$C$3:$C$359,1,FALSE)</f>
        <v>#N/A</v>
      </c>
      <c r="G284" s="272">
        <f>IF(ISNA(VLOOKUP(B284,毒化物清單!$F$3:$F$359,1,0)),0,VLOOKUP(B284,毒化物清單!$F$3:$F$359,1,0))</f>
        <v>0</v>
      </c>
      <c r="H284" s="185" t="e">
        <f>VLOOKUP(A284,先驅化學品清單!$M$2:$M$19,1,0)</f>
        <v>#N/A</v>
      </c>
      <c r="I284" s="185">
        <f>IF(ISNA(VLOOKUP(B284,先驅化學品清單!$K$2:$K$19,1,0)),0,(VLOOKUP(B284,先驅化學品清單!$K$2:$K$19,1,0)))</f>
        <v>0</v>
      </c>
      <c r="J284" s="185" t="e">
        <f>VLOOKUP(A284,特定化學物質!$C$3:$C$84,1,0)</f>
        <v>#N/A</v>
      </c>
      <c r="K284" s="185">
        <f>IF(ISNA(VLOOKUP(B284,特定化學物質!$D$3:$D$84,1,0)),0,VLOOKUP(B284,特定化學物質!$D$3:$D$84,1,0))</f>
        <v>0</v>
      </c>
      <c r="L284" s="185" t="e">
        <f>VLOOKUP(A284,優先化學品全部清單!$B$2:$B$602,1,0)</f>
        <v>#N/A</v>
      </c>
      <c r="M284" s="185">
        <f>IF(ISNA(VLOOKUP(B284,優先化學品全部清單!$C$2:$C$602,1,0)),0,VLOOKUP(B284,優先化學品全部清單!$C$2:$C$602,1,0))</f>
        <v>0</v>
      </c>
      <c r="N284" s="185" t="e">
        <f>VLOOKUP(A284,有機溶劑化學品!$C$3:$C$59,1,0)</f>
        <v>#N/A</v>
      </c>
      <c r="O284" s="185">
        <f>IF(ISNA(VLOOKUP(B284,有機溶劑化學品!$D$4:$D$59,1,0)),0,VLOOKUP(B284,有機溶劑化學品!$D$4:$D$59,1,0))</f>
        <v>0</v>
      </c>
      <c r="P284" s="185" t="e">
        <f>VLOOKUP(篩選器!A284,環保局統計食安化學藥品113種!$D$2:$D$100,1,0)</f>
        <v>#N/A</v>
      </c>
      <c r="Q284" s="185">
        <f>IF(ISNA(VLOOKUP(B284,環保局統計食安化學藥品113種!$F$2:$F$100,1,0)),0,VLOOKUP(B284,環保局統計食安化學藥品113種!$F$2:$F$100,1,0))</f>
        <v>0</v>
      </c>
      <c r="R284" s="185" t="e">
        <f>VLOOKUP(篩選器!A284,環化局調查36種化學品!$B$2:$B$37,1,0)</f>
        <v>#N/A</v>
      </c>
      <c r="S284" s="186">
        <f>IF(ISNA(VLOOKUP(B284,環化局調查36種化學品!$D$2:$D$37,1,0)),0,VLOOKUP(B284,環化局調查36種化學品!$D$2:$D$37,1,0))</f>
        <v>0</v>
      </c>
      <c r="T284" s="185" t="e">
        <f>VLOOKUP(篩選器!A284,環化局調查36種化學品!$B$2:$B$37,1,0)</f>
        <v>#N/A</v>
      </c>
      <c r="U284" s="186">
        <f>IF(ISNA(VLOOKUP(B284,禁止用於食品及飼料!$F$2:$F$16,1,0)),0,VLOOKUP(B284,禁止用於食品及飼料!$F$2:$F$16,1,0))</f>
        <v>0</v>
      </c>
    </row>
    <row r="285" spans="1:21" ht="17.25" thickBot="1">
      <c r="A285" s="184">
        <f>化學品清單!A285</f>
        <v>0</v>
      </c>
      <c r="B285" s="107">
        <f>化學品清單!B285</f>
        <v>0</v>
      </c>
      <c r="C285" s="107">
        <f>化學品清單!C285</f>
        <v>0</v>
      </c>
      <c r="D285" s="107">
        <f>化學品清單!D285</f>
        <v>0</v>
      </c>
      <c r="E285" s="107"/>
      <c r="F285" s="272" t="e">
        <f>VLOOKUP(A285,毒化物清單!$C$3:$C$359,1,FALSE)</f>
        <v>#N/A</v>
      </c>
      <c r="G285" s="272">
        <f>IF(ISNA(VLOOKUP(B285,毒化物清單!$F$3:$F$359,1,0)),0,VLOOKUP(B285,毒化物清單!$F$3:$F$359,1,0))</f>
        <v>0</v>
      </c>
      <c r="H285" s="185" t="e">
        <f>VLOOKUP(A285,先驅化學品清單!$M$2:$M$19,1,0)</f>
        <v>#N/A</v>
      </c>
      <c r="I285" s="185">
        <f>IF(ISNA(VLOOKUP(B285,先驅化學品清單!$K$2:$K$19,1,0)),0,(VLOOKUP(B285,先驅化學品清單!$K$2:$K$19,1,0)))</f>
        <v>0</v>
      </c>
      <c r="J285" s="185" t="e">
        <f>VLOOKUP(A285,特定化學物質!$C$3:$C$84,1,0)</f>
        <v>#N/A</v>
      </c>
      <c r="K285" s="185">
        <f>IF(ISNA(VLOOKUP(B285,特定化學物質!$D$3:$D$84,1,0)),0,VLOOKUP(B285,特定化學物質!$D$3:$D$84,1,0))</f>
        <v>0</v>
      </c>
      <c r="L285" s="185" t="e">
        <f>VLOOKUP(A285,優先化學品全部清單!$B$2:$B$602,1,0)</f>
        <v>#N/A</v>
      </c>
      <c r="M285" s="185">
        <f>IF(ISNA(VLOOKUP(B285,優先化學品全部清單!$C$2:$C$602,1,0)),0,VLOOKUP(B285,優先化學品全部清單!$C$2:$C$602,1,0))</f>
        <v>0</v>
      </c>
      <c r="N285" s="185" t="e">
        <f>VLOOKUP(A285,有機溶劑化學品!$C$3:$C$59,1,0)</f>
        <v>#N/A</v>
      </c>
      <c r="O285" s="185">
        <f>IF(ISNA(VLOOKUP(B285,有機溶劑化學品!$D$4:$D$59,1,0)),0,VLOOKUP(B285,有機溶劑化學品!$D$4:$D$59,1,0))</f>
        <v>0</v>
      </c>
      <c r="P285" s="185" t="e">
        <f>VLOOKUP(篩選器!A285,環保局統計食安化學藥品113種!$D$2:$D$100,1,0)</f>
        <v>#N/A</v>
      </c>
      <c r="Q285" s="185">
        <f>IF(ISNA(VLOOKUP(B285,環保局統計食安化學藥品113種!$F$2:$F$100,1,0)),0,VLOOKUP(B285,環保局統計食安化學藥品113種!$F$2:$F$100,1,0))</f>
        <v>0</v>
      </c>
      <c r="R285" s="185" t="e">
        <f>VLOOKUP(篩選器!A285,環化局調查36種化學品!$B$2:$B$37,1,0)</f>
        <v>#N/A</v>
      </c>
      <c r="S285" s="186">
        <f>IF(ISNA(VLOOKUP(B285,環化局調查36種化學品!$D$2:$D$37,1,0)),0,VLOOKUP(B285,環化局調查36種化學品!$D$2:$D$37,1,0))</f>
        <v>0</v>
      </c>
      <c r="T285" s="185" t="e">
        <f>VLOOKUP(篩選器!A285,環化局調查36種化學品!$B$2:$B$37,1,0)</f>
        <v>#N/A</v>
      </c>
      <c r="U285" s="186">
        <f>IF(ISNA(VLOOKUP(B285,禁止用於食品及飼料!$F$2:$F$16,1,0)),0,VLOOKUP(B285,禁止用於食品及飼料!$F$2:$F$16,1,0))</f>
        <v>0</v>
      </c>
    </row>
    <row r="286" spans="1:21" ht="17.25" thickBot="1">
      <c r="A286" s="184">
        <f>化學品清單!A286</f>
        <v>0</v>
      </c>
      <c r="B286" s="107">
        <f>化學品清單!B286</f>
        <v>0</v>
      </c>
      <c r="C286" s="107">
        <f>化學品清單!C286</f>
        <v>0</v>
      </c>
      <c r="D286" s="107">
        <f>化學品清單!D286</f>
        <v>0</v>
      </c>
      <c r="E286" s="107"/>
      <c r="F286" s="272" t="e">
        <f>VLOOKUP(A286,毒化物清單!$C$3:$C$359,1,FALSE)</f>
        <v>#N/A</v>
      </c>
      <c r="G286" s="272">
        <f>IF(ISNA(VLOOKUP(B286,毒化物清單!$F$3:$F$359,1,0)),0,VLOOKUP(B286,毒化物清單!$F$3:$F$359,1,0))</f>
        <v>0</v>
      </c>
      <c r="H286" s="185" t="e">
        <f>VLOOKUP(A286,先驅化學品清單!$M$2:$M$19,1,0)</f>
        <v>#N/A</v>
      </c>
      <c r="I286" s="185">
        <f>IF(ISNA(VLOOKUP(B286,先驅化學品清單!$K$2:$K$19,1,0)),0,(VLOOKUP(B286,先驅化學品清單!$K$2:$K$19,1,0)))</f>
        <v>0</v>
      </c>
      <c r="J286" s="185" t="e">
        <f>VLOOKUP(A286,特定化學物質!$C$3:$C$84,1,0)</f>
        <v>#N/A</v>
      </c>
      <c r="K286" s="185">
        <f>IF(ISNA(VLOOKUP(B286,特定化學物質!$D$3:$D$84,1,0)),0,VLOOKUP(B286,特定化學物質!$D$3:$D$84,1,0))</f>
        <v>0</v>
      </c>
      <c r="L286" s="185" t="e">
        <f>VLOOKUP(A286,優先化學品全部清單!$B$2:$B$602,1,0)</f>
        <v>#N/A</v>
      </c>
      <c r="M286" s="185">
        <f>IF(ISNA(VLOOKUP(B286,優先化學品全部清單!$C$2:$C$602,1,0)),0,VLOOKUP(B286,優先化學品全部清單!$C$2:$C$602,1,0))</f>
        <v>0</v>
      </c>
      <c r="N286" s="185" t="e">
        <f>VLOOKUP(A286,有機溶劑化學品!$C$3:$C$59,1,0)</f>
        <v>#N/A</v>
      </c>
      <c r="O286" s="185">
        <f>IF(ISNA(VLOOKUP(B286,有機溶劑化學品!$D$4:$D$59,1,0)),0,VLOOKUP(B286,有機溶劑化學品!$D$4:$D$59,1,0))</f>
        <v>0</v>
      </c>
      <c r="P286" s="185" t="e">
        <f>VLOOKUP(篩選器!A286,環保局統計食安化學藥品113種!$D$2:$D$100,1,0)</f>
        <v>#N/A</v>
      </c>
      <c r="Q286" s="185">
        <f>IF(ISNA(VLOOKUP(B286,環保局統計食安化學藥品113種!$F$2:$F$100,1,0)),0,VLOOKUP(B286,環保局統計食安化學藥品113種!$F$2:$F$100,1,0))</f>
        <v>0</v>
      </c>
      <c r="R286" s="185" t="e">
        <f>VLOOKUP(篩選器!A286,環化局調查36種化學品!$B$2:$B$37,1,0)</f>
        <v>#N/A</v>
      </c>
      <c r="S286" s="186">
        <f>IF(ISNA(VLOOKUP(B286,環化局調查36種化學品!$D$2:$D$37,1,0)),0,VLOOKUP(B286,環化局調查36種化學品!$D$2:$D$37,1,0))</f>
        <v>0</v>
      </c>
      <c r="T286" s="185" t="e">
        <f>VLOOKUP(篩選器!A286,環化局調查36種化學品!$B$2:$B$37,1,0)</f>
        <v>#N/A</v>
      </c>
      <c r="U286" s="186">
        <f>IF(ISNA(VLOOKUP(B286,禁止用於食品及飼料!$F$2:$F$16,1,0)),0,VLOOKUP(B286,禁止用於食品及飼料!$F$2:$F$16,1,0))</f>
        <v>0</v>
      </c>
    </row>
    <row r="287" spans="1:21" ht="17.25" thickBot="1">
      <c r="A287" s="184">
        <f>化學品清單!A287</f>
        <v>0</v>
      </c>
      <c r="B287" s="107">
        <f>化學品清單!B287</f>
        <v>0</v>
      </c>
      <c r="C287" s="107">
        <f>化學品清單!C287</f>
        <v>0</v>
      </c>
      <c r="D287" s="107">
        <f>化學品清單!D287</f>
        <v>0</v>
      </c>
      <c r="E287" s="107"/>
      <c r="F287" s="272" t="e">
        <f>VLOOKUP(A287,毒化物清單!$C$3:$C$359,1,FALSE)</f>
        <v>#N/A</v>
      </c>
      <c r="G287" s="272">
        <f>IF(ISNA(VLOOKUP(B287,毒化物清單!$F$3:$F$359,1,0)),0,VLOOKUP(B287,毒化物清單!$F$3:$F$359,1,0))</f>
        <v>0</v>
      </c>
      <c r="H287" s="185" t="e">
        <f>VLOOKUP(A287,先驅化學品清單!$M$2:$M$19,1,0)</f>
        <v>#N/A</v>
      </c>
      <c r="I287" s="185">
        <f>IF(ISNA(VLOOKUP(B287,先驅化學品清單!$K$2:$K$19,1,0)),0,(VLOOKUP(B287,先驅化學品清單!$K$2:$K$19,1,0)))</f>
        <v>0</v>
      </c>
      <c r="J287" s="185" t="e">
        <f>VLOOKUP(A287,特定化學物質!$C$3:$C$84,1,0)</f>
        <v>#N/A</v>
      </c>
      <c r="K287" s="185">
        <f>IF(ISNA(VLOOKUP(B287,特定化學物質!$D$3:$D$84,1,0)),0,VLOOKUP(B287,特定化學物質!$D$3:$D$84,1,0))</f>
        <v>0</v>
      </c>
      <c r="L287" s="185" t="e">
        <f>VLOOKUP(A287,優先化學品全部清單!$B$2:$B$602,1,0)</f>
        <v>#N/A</v>
      </c>
      <c r="M287" s="185">
        <f>IF(ISNA(VLOOKUP(B287,優先化學品全部清單!$C$2:$C$602,1,0)),0,VLOOKUP(B287,優先化學品全部清單!$C$2:$C$602,1,0))</f>
        <v>0</v>
      </c>
      <c r="N287" s="185" t="e">
        <f>VLOOKUP(A287,有機溶劑化學品!$C$3:$C$59,1,0)</f>
        <v>#N/A</v>
      </c>
      <c r="O287" s="185">
        <f>IF(ISNA(VLOOKUP(B287,有機溶劑化學品!$D$4:$D$59,1,0)),0,VLOOKUP(B287,有機溶劑化學品!$D$4:$D$59,1,0))</f>
        <v>0</v>
      </c>
      <c r="P287" s="185" t="e">
        <f>VLOOKUP(篩選器!A287,環保局統計食安化學藥品113種!$D$2:$D$100,1,0)</f>
        <v>#N/A</v>
      </c>
      <c r="Q287" s="185">
        <f>IF(ISNA(VLOOKUP(B287,環保局統計食安化學藥品113種!$F$2:$F$100,1,0)),0,VLOOKUP(B287,環保局統計食安化學藥品113種!$F$2:$F$100,1,0))</f>
        <v>0</v>
      </c>
      <c r="R287" s="185" t="e">
        <f>VLOOKUP(篩選器!A287,環化局調查36種化學品!$B$2:$B$37,1,0)</f>
        <v>#N/A</v>
      </c>
      <c r="S287" s="186">
        <f>IF(ISNA(VLOOKUP(B287,環化局調查36種化學品!$D$2:$D$37,1,0)),0,VLOOKUP(B287,環化局調查36種化學品!$D$2:$D$37,1,0))</f>
        <v>0</v>
      </c>
      <c r="T287" s="185" t="e">
        <f>VLOOKUP(篩選器!A287,環化局調查36種化學品!$B$2:$B$37,1,0)</f>
        <v>#N/A</v>
      </c>
      <c r="U287" s="186">
        <f>IF(ISNA(VLOOKUP(B287,禁止用於食品及飼料!$F$2:$F$16,1,0)),0,VLOOKUP(B287,禁止用於食品及飼料!$F$2:$F$16,1,0))</f>
        <v>0</v>
      </c>
    </row>
    <row r="288" spans="1:21" ht="17.25" thickBot="1">
      <c r="A288" s="184">
        <f>化學品清單!A288</f>
        <v>0</v>
      </c>
      <c r="B288" s="107">
        <f>化學品清單!B288</f>
        <v>0</v>
      </c>
      <c r="C288" s="107">
        <f>化學品清單!C288</f>
        <v>0</v>
      </c>
      <c r="D288" s="107">
        <f>化學品清單!D288</f>
        <v>0</v>
      </c>
      <c r="E288" s="107"/>
      <c r="F288" s="272" t="e">
        <f>VLOOKUP(A288,毒化物清單!$C$3:$C$359,1,FALSE)</f>
        <v>#N/A</v>
      </c>
      <c r="G288" s="272">
        <f>IF(ISNA(VLOOKUP(B288,毒化物清單!$F$3:$F$359,1,0)),0,VLOOKUP(B288,毒化物清單!$F$3:$F$359,1,0))</f>
        <v>0</v>
      </c>
      <c r="H288" s="185" t="e">
        <f>VLOOKUP(A288,先驅化學品清單!$M$2:$M$19,1,0)</f>
        <v>#N/A</v>
      </c>
      <c r="I288" s="185">
        <f>IF(ISNA(VLOOKUP(B288,先驅化學品清單!$K$2:$K$19,1,0)),0,(VLOOKUP(B288,先驅化學品清單!$K$2:$K$19,1,0)))</f>
        <v>0</v>
      </c>
      <c r="J288" s="185" t="e">
        <f>VLOOKUP(A288,特定化學物質!$C$3:$C$84,1,0)</f>
        <v>#N/A</v>
      </c>
      <c r="K288" s="185">
        <f>IF(ISNA(VLOOKUP(B288,特定化學物質!$D$3:$D$84,1,0)),0,VLOOKUP(B288,特定化學物質!$D$3:$D$84,1,0))</f>
        <v>0</v>
      </c>
      <c r="L288" s="185" t="e">
        <f>VLOOKUP(A288,優先化學品全部清單!$B$2:$B$602,1,0)</f>
        <v>#N/A</v>
      </c>
      <c r="M288" s="185">
        <f>IF(ISNA(VLOOKUP(B288,優先化學品全部清單!$C$2:$C$602,1,0)),0,VLOOKUP(B288,優先化學品全部清單!$C$2:$C$602,1,0))</f>
        <v>0</v>
      </c>
      <c r="N288" s="185" t="e">
        <f>VLOOKUP(A288,有機溶劑化學品!$C$3:$C$59,1,0)</f>
        <v>#N/A</v>
      </c>
      <c r="O288" s="185">
        <f>IF(ISNA(VLOOKUP(B288,有機溶劑化學品!$D$4:$D$59,1,0)),0,VLOOKUP(B288,有機溶劑化學品!$D$4:$D$59,1,0))</f>
        <v>0</v>
      </c>
      <c r="P288" s="185" t="e">
        <f>VLOOKUP(篩選器!A288,環保局統計食安化學藥品113種!$D$2:$D$100,1,0)</f>
        <v>#N/A</v>
      </c>
      <c r="Q288" s="185">
        <f>IF(ISNA(VLOOKUP(B288,環保局統計食安化學藥品113種!$F$2:$F$100,1,0)),0,VLOOKUP(B288,環保局統計食安化學藥品113種!$F$2:$F$100,1,0))</f>
        <v>0</v>
      </c>
      <c r="R288" s="185" t="e">
        <f>VLOOKUP(篩選器!A288,環化局調查36種化學品!$B$2:$B$37,1,0)</f>
        <v>#N/A</v>
      </c>
      <c r="S288" s="186">
        <f>IF(ISNA(VLOOKUP(B288,環化局調查36種化學品!$D$2:$D$37,1,0)),0,VLOOKUP(B288,環化局調查36種化學品!$D$2:$D$37,1,0))</f>
        <v>0</v>
      </c>
      <c r="T288" s="185" t="e">
        <f>VLOOKUP(篩選器!A288,環化局調查36種化學品!$B$2:$B$37,1,0)</f>
        <v>#N/A</v>
      </c>
      <c r="U288" s="186">
        <f>IF(ISNA(VLOOKUP(B288,禁止用於食品及飼料!$F$2:$F$16,1,0)),0,VLOOKUP(B288,禁止用於食品及飼料!$F$2:$F$16,1,0))</f>
        <v>0</v>
      </c>
    </row>
    <row r="289" spans="1:21" ht="17.25" thickBot="1">
      <c r="A289" s="184">
        <f>化學品清單!A289</f>
        <v>0</v>
      </c>
      <c r="B289" s="107">
        <f>化學品清單!B289</f>
        <v>0</v>
      </c>
      <c r="C289" s="107">
        <f>化學品清單!C289</f>
        <v>0</v>
      </c>
      <c r="D289" s="107">
        <f>化學品清單!D289</f>
        <v>0</v>
      </c>
      <c r="E289" s="107"/>
      <c r="F289" s="272" t="e">
        <f>VLOOKUP(A289,毒化物清單!$C$3:$C$359,1,FALSE)</f>
        <v>#N/A</v>
      </c>
      <c r="G289" s="272">
        <f>IF(ISNA(VLOOKUP(B289,毒化物清單!$F$3:$F$359,1,0)),0,VLOOKUP(B289,毒化物清單!$F$3:$F$359,1,0))</f>
        <v>0</v>
      </c>
      <c r="H289" s="185" t="e">
        <f>VLOOKUP(A289,先驅化學品清單!$M$2:$M$19,1,0)</f>
        <v>#N/A</v>
      </c>
      <c r="I289" s="185">
        <f>IF(ISNA(VLOOKUP(B289,先驅化學品清單!$K$2:$K$19,1,0)),0,(VLOOKUP(B289,先驅化學品清單!$K$2:$K$19,1,0)))</f>
        <v>0</v>
      </c>
      <c r="J289" s="185" t="e">
        <f>VLOOKUP(A289,特定化學物質!$C$3:$C$84,1,0)</f>
        <v>#N/A</v>
      </c>
      <c r="K289" s="185">
        <f>IF(ISNA(VLOOKUP(B289,特定化學物質!$D$3:$D$84,1,0)),0,VLOOKUP(B289,特定化學物質!$D$3:$D$84,1,0))</f>
        <v>0</v>
      </c>
      <c r="L289" s="185" t="e">
        <f>VLOOKUP(A289,優先化學品全部清單!$B$2:$B$602,1,0)</f>
        <v>#N/A</v>
      </c>
      <c r="M289" s="185">
        <f>IF(ISNA(VLOOKUP(B289,優先化學品全部清單!$C$2:$C$602,1,0)),0,VLOOKUP(B289,優先化學品全部清單!$C$2:$C$602,1,0))</f>
        <v>0</v>
      </c>
      <c r="N289" s="185" t="e">
        <f>VLOOKUP(A289,有機溶劑化學品!$C$3:$C$59,1,0)</f>
        <v>#N/A</v>
      </c>
      <c r="O289" s="185">
        <f>IF(ISNA(VLOOKUP(B289,有機溶劑化學品!$D$4:$D$59,1,0)),0,VLOOKUP(B289,有機溶劑化學品!$D$4:$D$59,1,0))</f>
        <v>0</v>
      </c>
      <c r="P289" s="185" t="e">
        <f>VLOOKUP(篩選器!A289,環保局統計食安化學藥品113種!$D$2:$D$100,1,0)</f>
        <v>#N/A</v>
      </c>
      <c r="Q289" s="185">
        <f>IF(ISNA(VLOOKUP(B289,環保局統計食安化學藥品113種!$F$2:$F$100,1,0)),0,VLOOKUP(B289,環保局統計食安化學藥品113種!$F$2:$F$100,1,0))</f>
        <v>0</v>
      </c>
      <c r="R289" s="185" t="e">
        <f>VLOOKUP(篩選器!A289,環化局調查36種化學品!$B$2:$B$37,1,0)</f>
        <v>#N/A</v>
      </c>
      <c r="S289" s="186">
        <f>IF(ISNA(VLOOKUP(B289,環化局調查36種化學品!$D$2:$D$37,1,0)),0,VLOOKUP(B289,環化局調查36種化學品!$D$2:$D$37,1,0))</f>
        <v>0</v>
      </c>
      <c r="T289" s="185" t="e">
        <f>VLOOKUP(篩選器!A289,環化局調查36種化學品!$B$2:$B$37,1,0)</f>
        <v>#N/A</v>
      </c>
      <c r="U289" s="186">
        <f>IF(ISNA(VLOOKUP(B289,禁止用於食品及飼料!$F$2:$F$16,1,0)),0,VLOOKUP(B289,禁止用於食品及飼料!$F$2:$F$16,1,0))</f>
        <v>0</v>
      </c>
    </row>
    <row r="290" spans="1:21" ht="17.25" thickBot="1">
      <c r="A290" s="184">
        <f>化學品清單!A290</f>
        <v>0</v>
      </c>
      <c r="B290" s="107">
        <f>化學品清單!B290</f>
        <v>0</v>
      </c>
      <c r="C290" s="107">
        <f>化學品清單!C290</f>
        <v>0</v>
      </c>
      <c r="D290" s="107">
        <f>化學品清單!D290</f>
        <v>0</v>
      </c>
      <c r="E290" s="107"/>
      <c r="F290" s="272" t="e">
        <f>VLOOKUP(A290,毒化物清單!$C$3:$C$359,1,FALSE)</f>
        <v>#N/A</v>
      </c>
      <c r="G290" s="272">
        <f>IF(ISNA(VLOOKUP(B290,毒化物清單!$F$3:$F$359,1,0)),0,VLOOKUP(B290,毒化物清單!$F$3:$F$359,1,0))</f>
        <v>0</v>
      </c>
      <c r="H290" s="185" t="e">
        <f>VLOOKUP(A290,先驅化學品清單!$M$2:$M$19,1,0)</f>
        <v>#N/A</v>
      </c>
      <c r="I290" s="185">
        <f>IF(ISNA(VLOOKUP(B290,先驅化學品清單!$K$2:$K$19,1,0)),0,(VLOOKUP(B290,先驅化學品清單!$K$2:$K$19,1,0)))</f>
        <v>0</v>
      </c>
      <c r="J290" s="185" t="e">
        <f>VLOOKUP(A290,特定化學物質!$C$3:$C$84,1,0)</f>
        <v>#N/A</v>
      </c>
      <c r="K290" s="185">
        <f>IF(ISNA(VLOOKUP(B290,特定化學物質!$D$3:$D$84,1,0)),0,VLOOKUP(B290,特定化學物質!$D$3:$D$84,1,0))</f>
        <v>0</v>
      </c>
      <c r="L290" s="185" t="e">
        <f>VLOOKUP(A290,優先化學品全部清單!$B$2:$B$602,1,0)</f>
        <v>#N/A</v>
      </c>
      <c r="M290" s="185">
        <f>IF(ISNA(VLOOKUP(B290,優先化學品全部清單!$C$2:$C$602,1,0)),0,VLOOKUP(B290,優先化學品全部清單!$C$2:$C$602,1,0))</f>
        <v>0</v>
      </c>
      <c r="N290" s="185" t="e">
        <f>VLOOKUP(A290,有機溶劑化學品!$C$3:$C$59,1,0)</f>
        <v>#N/A</v>
      </c>
      <c r="O290" s="185">
        <f>IF(ISNA(VLOOKUP(B290,有機溶劑化學品!$D$4:$D$59,1,0)),0,VLOOKUP(B290,有機溶劑化學品!$D$4:$D$59,1,0))</f>
        <v>0</v>
      </c>
      <c r="P290" s="185" t="e">
        <f>VLOOKUP(篩選器!A290,環保局統計食安化學藥品113種!$D$2:$D$100,1,0)</f>
        <v>#N/A</v>
      </c>
      <c r="Q290" s="185">
        <f>IF(ISNA(VLOOKUP(B290,環保局統計食安化學藥品113種!$F$2:$F$100,1,0)),0,VLOOKUP(B290,環保局統計食安化學藥品113種!$F$2:$F$100,1,0))</f>
        <v>0</v>
      </c>
      <c r="R290" s="185" t="e">
        <f>VLOOKUP(篩選器!A290,環化局調查36種化學品!$B$2:$B$37,1,0)</f>
        <v>#N/A</v>
      </c>
      <c r="S290" s="186">
        <f>IF(ISNA(VLOOKUP(B290,環化局調查36種化學品!$D$2:$D$37,1,0)),0,VLOOKUP(B290,環化局調查36種化學品!$D$2:$D$37,1,0))</f>
        <v>0</v>
      </c>
      <c r="T290" s="185" t="e">
        <f>VLOOKUP(篩選器!A290,環化局調查36種化學品!$B$2:$B$37,1,0)</f>
        <v>#N/A</v>
      </c>
      <c r="U290" s="186">
        <f>IF(ISNA(VLOOKUP(B290,禁止用於食品及飼料!$F$2:$F$16,1,0)),0,VLOOKUP(B290,禁止用於食品及飼料!$F$2:$F$16,1,0))</f>
        <v>0</v>
      </c>
    </row>
    <row r="291" spans="1:21" ht="17.25" thickBot="1">
      <c r="A291" s="184">
        <f>化學品清單!A291</f>
        <v>0</v>
      </c>
      <c r="B291" s="107">
        <f>化學品清單!B291</f>
        <v>0</v>
      </c>
      <c r="C291" s="107">
        <f>化學品清單!C291</f>
        <v>0</v>
      </c>
      <c r="D291" s="107">
        <f>化學品清單!D291</f>
        <v>0</v>
      </c>
      <c r="E291" s="107"/>
      <c r="F291" s="272" t="e">
        <f>VLOOKUP(A291,毒化物清單!$C$3:$C$359,1,FALSE)</f>
        <v>#N/A</v>
      </c>
      <c r="G291" s="272">
        <f>IF(ISNA(VLOOKUP(B291,毒化物清單!$F$3:$F$359,1,0)),0,VLOOKUP(B291,毒化物清單!$F$3:$F$359,1,0))</f>
        <v>0</v>
      </c>
      <c r="H291" s="185" t="e">
        <f>VLOOKUP(A291,先驅化學品清單!$M$2:$M$19,1,0)</f>
        <v>#N/A</v>
      </c>
      <c r="I291" s="185">
        <f>IF(ISNA(VLOOKUP(B291,先驅化學品清單!$K$2:$K$19,1,0)),0,(VLOOKUP(B291,先驅化學品清單!$K$2:$K$19,1,0)))</f>
        <v>0</v>
      </c>
      <c r="J291" s="185" t="e">
        <f>VLOOKUP(A291,特定化學物質!$C$3:$C$84,1,0)</f>
        <v>#N/A</v>
      </c>
      <c r="K291" s="185">
        <f>IF(ISNA(VLOOKUP(B291,特定化學物質!$D$3:$D$84,1,0)),0,VLOOKUP(B291,特定化學物質!$D$3:$D$84,1,0))</f>
        <v>0</v>
      </c>
      <c r="L291" s="185" t="e">
        <f>VLOOKUP(A291,優先化學品全部清單!$B$2:$B$602,1,0)</f>
        <v>#N/A</v>
      </c>
      <c r="M291" s="185">
        <f>IF(ISNA(VLOOKUP(B291,優先化學品全部清單!$C$2:$C$602,1,0)),0,VLOOKUP(B291,優先化學品全部清單!$C$2:$C$602,1,0))</f>
        <v>0</v>
      </c>
      <c r="N291" s="185" t="e">
        <f>VLOOKUP(A291,有機溶劑化學品!$C$3:$C$59,1,0)</f>
        <v>#N/A</v>
      </c>
      <c r="O291" s="185">
        <f>IF(ISNA(VLOOKUP(B291,有機溶劑化學品!$D$4:$D$59,1,0)),0,VLOOKUP(B291,有機溶劑化學品!$D$4:$D$59,1,0))</f>
        <v>0</v>
      </c>
      <c r="P291" s="185" t="e">
        <f>VLOOKUP(篩選器!A291,環保局統計食安化學藥品113種!$D$2:$D$100,1,0)</f>
        <v>#N/A</v>
      </c>
      <c r="Q291" s="185">
        <f>IF(ISNA(VLOOKUP(B291,環保局統計食安化學藥品113種!$F$2:$F$100,1,0)),0,VLOOKUP(B291,環保局統計食安化學藥品113種!$F$2:$F$100,1,0))</f>
        <v>0</v>
      </c>
      <c r="R291" s="185" t="e">
        <f>VLOOKUP(篩選器!A291,環化局調查36種化學品!$B$2:$B$37,1,0)</f>
        <v>#N/A</v>
      </c>
      <c r="S291" s="186">
        <f>IF(ISNA(VLOOKUP(B291,環化局調查36種化學品!$D$2:$D$37,1,0)),0,VLOOKUP(B291,環化局調查36種化學品!$D$2:$D$37,1,0))</f>
        <v>0</v>
      </c>
      <c r="T291" s="185" t="e">
        <f>VLOOKUP(篩選器!A291,環化局調查36種化學品!$B$2:$B$37,1,0)</f>
        <v>#N/A</v>
      </c>
      <c r="U291" s="186">
        <f>IF(ISNA(VLOOKUP(B291,禁止用於食品及飼料!$F$2:$F$16,1,0)),0,VLOOKUP(B291,禁止用於食品及飼料!$F$2:$F$16,1,0))</f>
        <v>0</v>
      </c>
    </row>
    <row r="292" spans="1:21" ht="17.25" thickBot="1">
      <c r="A292" s="184">
        <f>化學品清單!A292</f>
        <v>0</v>
      </c>
      <c r="B292" s="107">
        <f>化學品清單!B292</f>
        <v>0</v>
      </c>
      <c r="C292" s="107">
        <f>化學品清單!C292</f>
        <v>0</v>
      </c>
      <c r="D292" s="107">
        <f>化學品清單!D292</f>
        <v>0</v>
      </c>
      <c r="E292" s="107"/>
      <c r="F292" s="272" t="e">
        <f>VLOOKUP(A292,毒化物清單!$C$3:$C$359,1,FALSE)</f>
        <v>#N/A</v>
      </c>
      <c r="G292" s="272">
        <f>IF(ISNA(VLOOKUP(B292,毒化物清單!$F$3:$F$359,1,0)),0,VLOOKUP(B292,毒化物清單!$F$3:$F$359,1,0))</f>
        <v>0</v>
      </c>
      <c r="H292" s="185" t="e">
        <f>VLOOKUP(A292,先驅化學品清單!$M$2:$M$19,1,0)</f>
        <v>#N/A</v>
      </c>
      <c r="I292" s="185">
        <f>IF(ISNA(VLOOKUP(B292,先驅化學品清單!$K$2:$K$19,1,0)),0,(VLOOKUP(B292,先驅化學品清單!$K$2:$K$19,1,0)))</f>
        <v>0</v>
      </c>
      <c r="J292" s="185" t="e">
        <f>VLOOKUP(A292,特定化學物質!$C$3:$C$84,1,0)</f>
        <v>#N/A</v>
      </c>
      <c r="K292" s="185">
        <f>IF(ISNA(VLOOKUP(B292,特定化學物質!$D$3:$D$84,1,0)),0,VLOOKUP(B292,特定化學物質!$D$3:$D$84,1,0))</f>
        <v>0</v>
      </c>
      <c r="L292" s="185" t="e">
        <f>VLOOKUP(A292,優先化學品全部清單!$B$2:$B$602,1,0)</f>
        <v>#N/A</v>
      </c>
      <c r="M292" s="185">
        <f>IF(ISNA(VLOOKUP(B292,優先化學品全部清單!$C$2:$C$602,1,0)),0,VLOOKUP(B292,優先化學品全部清單!$C$2:$C$602,1,0))</f>
        <v>0</v>
      </c>
      <c r="N292" s="185" t="e">
        <f>VLOOKUP(A292,有機溶劑化學品!$C$3:$C$59,1,0)</f>
        <v>#N/A</v>
      </c>
      <c r="O292" s="185">
        <f>IF(ISNA(VLOOKUP(B292,有機溶劑化學品!$D$4:$D$59,1,0)),0,VLOOKUP(B292,有機溶劑化學品!$D$4:$D$59,1,0))</f>
        <v>0</v>
      </c>
      <c r="P292" s="185" t="e">
        <f>VLOOKUP(篩選器!A292,環保局統計食安化學藥品113種!$D$2:$D$100,1,0)</f>
        <v>#N/A</v>
      </c>
      <c r="Q292" s="185">
        <f>IF(ISNA(VLOOKUP(B292,環保局統計食安化學藥品113種!$F$2:$F$100,1,0)),0,VLOOKUP(B292,環保局統計食安化學藥品113種!$F$2:$F$100,1,0))</f>
        <v>0</v>
      </c>
      <c r="R292" s="185" t="e">
        <f>VLOOKUP(篩選器!A292,環化局調查36種化學品!$B$2:$B$37,1,0)</f>
        <v>#N/A</v>
      </c>
      <c r="S292" s="186">
        <f>IF(ISNA(VLOOKUP(B292,環化局調查36種化學品!$D$2:$D$37,1,0)),0,VLOOKUP(B292,環化局調查36種化學品!$D$2:$D$37,1,0))</f>
        <v>0</v>
      </c>
      <c r="T292" s="185" t="e">
        <f>VLOOKUP(篩選器!A292,環化局調查36種化學品!$B$2:$B$37,1,0)</f>
        <v>#N/A</v>
      </c>
      <c r="U292" s="186">
        <f>IF(ISNA(VLOOKUP(B292,禁止用於食品及飼料!$F$2:$F$16,1,0)),0,VLOOKUP(B292,禁止用於食品及飼料!$F$2:$F$16,1,0))</f>
        <v>0</v>
      </c>
    </row>
    <row r="293" spans="1:21" ht="17.25" thickBot="1">
      <c r="A293" s="184">
        <f>化學品清單!A293</f>
        <v>0</v>
      </c>
      <c r="B293" s="107">
        <f>化學品清單!B293</f>
        <v>0</v>
      </c>
      <c r="C293" s="107">
        <f>化學品清單!C293</f>
        <v>0</v>
      </c>
      <c r="D293" s="107">
        <f>化學品清單!D293</f>
        <v>0</v>
      </c>
      <c r="E293" s="107"/>
      <c r="F293" s="272" t="e">
        <f>VLOOKUP(A293,毒化物清單!$C$3:$C$359,1,FALSE)</f>
        <v>#N/A</v>
      </c>
      <c r="G293" s="272">
        <f>IF(ISNA(VLOOKUP(B293,毒化物清單!$F$3:$F$359,1,0)),0,VLOOKUP(B293,毒化物清單!$F$3:$F$359,1,0))</f>
        <v>0</v>
      </c>
      <c r="H293" s="185" t="e">
        <f>VLOOKUP(A293,先驅化學品清單!$M$2:$M$19,1,0)</f>
        <v>#N/A</v>
      </c>
      <c r="I293" s="185">
        <f>IF(ISNA(VLOOKUP(B293,先驅化學品清單!$K$2:$K$19,1,0)),0,(VLOOKUP(B293,先驅化學品清單!$K$2:$K$19,1,0)))</f>
        <v>0</v>
      </c>
      <c r="J293" s="185" t="e">
        <f>VLOOKUP(A293,特定化學物質!$C$3:$C$84,1,0)</f>
        <v>#N/A</v>
      </c>
      <c r="K293" s="185">
        <f>IF(ISNA(VLOOKUP(B293,特定化學物質!$D$3:$D$84,1,0)),0,VLOOKUP(B293,特定化學物質!$D$3:$D$84,1,0))</f>
        <v>0</v>
      </c>
      <c r="L293" s="185" t="e">
        <f>VLOOKUP(A293,優先化學品全部清單!$B$2:$B$602,1,0)</f>
        <v>#N/A</v>
      </c>
      <c r="M293" s="185">
        <f>IF(ISNA(VLOOKUP(B293,優先化學品全部清單!$C$2:$C$602,1,0)),0,VLOOKUP(B293,優先化學品全部清單!$C$2:$C$602,1,0))</f>
        <v>0</v>
      </c>
      <c r="N293" s="185" t="e">
        <f>VLOOKUP(A293,有機溶劑化學品!$C$3:$C$59,1,0)</f>
        <v>#N/A</v>
      </c>
      <c r="O293" s="185">
        <f>IF(ISNA(VLOOKUP(B293,有機溶劑化學品!$D$4:$D$59,1,0)),0,VLOOKUP(B293,有機溶劑化學品!$D$4:$D$59,1,0))</f>
        <v>0</v>
      </c>
      <c r="P293" s="185" t="e">
        <f>VLOOKUP(篩選器!A293,環保局統計食安化學藥品113種!$D$2:$D$100,1,0)</f>
        <v>#N/A</v>
      </c>
      <c r="Q293" s="185">
        <f>IF(ISNA(VLOOKUP(B293,環保局統計食安化學藥品113種!$F$2:$F$100,1,0)),0,VLOOKUP(B293,環保局統計食安化學藥品113種!$F$2:$F$100,1,0))</f>
        <v>0</v>
      </c>
      <c r="R293" s="185" t="e">
        <f>VLOOKUP(篩選器!A293,環化局調查36種化學品!$B$2:$B$37,1,0)</f>
        <v>#N/A</v>
      </c>
      <c r="S293" s="186">
        <f>IF(ISNA(VLOOKUP(B293,環化局調查36種化學品!$D$2:$D$37,1,0)),0,VLOOKUP(B293,環化局調查36種化學品!$D$2:$D$37,1,0))</f>
        <v>0</v>
      </c>
      <c r="T293" s="185" t="e">
        <f>VLOOKUP(篩選器!A293,環化局調查36種化學品!$B$2:$B$37,1,0)</f>
        <v>#N/A</v>
      </c>
      <c r="U293" s="186">
        <f>IF(ISNA(VLOOKUP(B293,禁止用於食品及飼料!$F$2:$F$16,1,0)),0,VLOOKUP(B293,禁止用於食品及飼料!$F$2:$F$16,1,0))</f>
        <v>0</v>
      </c>
    </row>
    <row r="294" spans="1:21" ht="17.25" thickBot="1">
      <c r="A294" s="184">
        <f>化學品清單!A294</f>
        <v>0</v>
      </c>
      <c r="B294" s="107">
        <f>化學品清單!B294</f>
        <v>0</v>
      </c>
      <c r="C294" s="107">
        <f>化學品清單!C294</f>
        <v>0</v>
      </c>
      <c r="D294" s="107">
        <f>化學品清單!D294</f>
        <v>0</v>
      </c>
      <c r="E294" s="107"/>
      <c r="F294" s="272" t="e">
        <f>VLOOKUP(A294,毒化物清單!$C$3:$C$359,1,FALSE)</f>
        <v>#N/A</v>
      </c>
      <c r="G294" s="272">
        <f>IF(ISNA(VLOOKUP(B294,毒化物清單!$F$3:$F$359,1,0)),0,VLOOKUP(B294,毒化物清單!$F$3:$F$359,1,0))</f>
        <v>0</v>
      </c>
      <c r="H294" s="185" t="e">
        <f>VLOOKUP(A294,先驅化學品清單!$M$2:$M$19,1,0)</f>
        <v>#N/A</v>
      </c>
      <c r="I294" s="185">
        <f>IF(ISNA(VLOOKUP(B294,先驅化學品清單!$K$2:$K$19,1,0)),0,(VLOOKUP(B294,先驅化學品清單!$K$2:$K$19,1,0)))</f>
        <v>0</v>
      </c>
      <c r="J294" s="185" t="e">
        <f>VLOOKUP(A294,特定化學物質!$C$3:$C$84,1,0)</f>
        <v>#N/A</v>
      </c>
      <c r="K294" s="185">
        <f>IF(ISNA(VLOOKUP(B294,特定化學物質!$D$3:$D$84,1,0)),0,VLOOKUP(B294,特定化學物質!$D$3:$D$84,1,0))</f>
        <v>0</v>
      </c>
      <c r="L294" s="185" t="e">
        <f>VLOOKUP(A294,優先化學品全部清單!$B$2:$B$602,1,0)</f>
        <v>#N/A</v>
      </c>
      <c r="M294" s="185">
        <f>IF(ISNA(VLOOKUP(B294,優先化學品全部清單!$C$2:$C$602,1,0)),0,VLOOKUP(B294,優先化學品全部清單!$C$2:$C$602,1,0))</f>
        <v>0</v>
      </c>
      <c r="N294" s="185" t="e">
        <f>VLOOKUP(A294,有機溶劑化學品!$C$3:$C$59,1,0)</f>
        <v>#N/A</v>
      </c>
      <c r="O294" s="185">
        <f>IF(ISNA(VLOOKUP(B294,有機溶劑化學品!$D$4:$D$59,1,0)),0,VLOOKUP(B294,有機溶劑化學品!$D$4:$D$59,1,0))</f>
        <v>0</v>
      </c>
      <c r="P294" s="185" t="e">
        <f>VLOOKUP(篩選器!A294,環保局統計食安化學藥品113種!$D$2:$D$100,1,0)</f>
        <v>#N/A</v>
      </c>
      <c r="Q294" s="185">
        <f>IF(ISNA(VLOOKUP(B294,環保局統計食安化學藥品113種!$F$2:$F$100,1,0)),0,VLOOKUP(B294,環保局統計食安化學藥品113種!$F$2:$F$100,1,0))</f>
        <v>0</v>
      </c>
      <c r="R294" s="185" t="e">
        <f>VLOOKUP(篩選器!A294,環化局調查36種化學品!$B$2:$B$37,1,0)</f>
        <v>#N/A</v>
      </c>
      <c r="S294" s="186">
        <f>IF(ISNA(VLOOKUP(B294,環化局調查36種化學品!$D$2:$D$37,1,0)),0,VLOOKUP(B294,環化局調查36種化學品!$D$2:$D$37,1,0))</f>
        <v>0</v>
      </c>
      <c r="T294" s="185" t="e">
        <f>VLOOKUP(篩選器!A294,環化局調查36種化學品!$B$2:$B$37,1,0)</f>
        <v>#N/A</v>
      </c>
      <c r="U294" s="186">
        <f>IF(ISNA(VLOOKUP(B294,禁止用於食品及飼料!$F$2:$F$16,1,0)),0,VLOOKUP(B294,禁止用於食品及飼料!$F$2:$F$16,1,0))</f>
        <v>0</v>
      </c>
    </row>
    <row r="295" spans="1:21" ht="17.25" thickBot="1">
      <c r="A295" s="184">
        <f>化學品清單!A295</f>
        <v>0</v>
      </c>
      <c r="B295" s="107">
        <f>化學品清單!B295</f>
        <v>0</v>
      </c>
      <c r="C295" s="107">
        <f>化學品清單!C295</f>
        <v>0</v>
      </c>
      <c r="D295" s="107">
        <f>化學品清單!D295</f>
        <v>0</v>
      </c>
      <c r="E295" s="107"/>
      <c r="F295" s="272" t="e">
        <f>VLOOKUP(A295,毒化物清單!$C$3:$C$359,1,FALSE)</f>
        <v>#N/A</v>
      </c>
      <c r="G295" s="272">
        <f>IF(ISNA(VLOOKUP(B295,毒化物清單!$F$3:$F$359,1,0)),0,VLOOKUP(B295,毒化物清單!$F$3:$F$359,1,0))</f>
        <v>0</v>
      </c>
      <c r="H295" s="185" t="e">
        <f>VLOOKUP(A295,先驅化學品清單!$M$2:$M$19,1,0)</f>
        <v>#N/A</v>
      </c>
      <c r="I295" s="185">
        <f>IF(ISNA(VLOOKUP(B295,先驅化學品清單!$K$2:$K$19,1,0)),0,(VLOOKUP(B295,先驅化學品清單!$K$2:$K$19,1,0)))</f>
        <v>0</v>
      </c>
      <c r="J295" s="185" t="e">
        <f>VLOOKUP(A295,特定化學物質!$C$3:$C$84,1,0)</f>
        <v>#N/A</v>
      </c>
      <c r="K295" s="185">
        <f>IF(ISNA(VLOOKUP(B295,特定化學物質!$D$3:$D$84,1,0)),0,VLOOKUP(B295,特定化學物質!$D$3:$D$84,1,0))</f>
        <v>0</v>
      </c>
      <c r="L295" s="185" t="e">
        <f>VLOOKUP(A295,優先化學品全部清單!$B$2:$B$602,1,0)</f>
        <v>#N/A</v>
      </c>
      <c r="M295" s="185">
        <f>IF(ISNA(VLOOKUP(B295,優先化學品全部清單!$C$2:$C$602,1,0)),0,VLOOKUP(B295,優先化學品全部清單!$C$2:$C$602,1,0))</f>
        <v>0</v>
      </c>
      <c r="N295" s="185" t="e">
        <f>VLOOKUP(A295,有機溶劑化學品!$C$3:$C$59,1,0)</f>
        <v>#N/A</v>
      </c>
      <c r="O295" s="185">
        <f>IF(ISNA(VLOOKUP(B295,有機溶劑化學品!$D$4:$D$59,1,0)),0,VLOOKUP(B295,有機溶劑化學品!$D$4:$D$59,1,0))</f>
        <v>0</v>
      </c>
      <c r="P295" s="185" t="e">
        <f>VLOOKUP(篩選器!A295,環保局統計食安化學藥品113種!$D$2:$D$100,1,0)</f>
        <v>#N/A</v>
      </c>
      <c r="Q295" s="185">
        <f>IF(ISNA(VLOOKUP(B295,環保局統計食安化學藥品113種!$F$2:$F$100,1,0)),0,VLOOKUP(B295,環保局統計食安化學藥品113種!$F$2:$F$100,1,0))</f>
        <v>0</v>
      </c>
      <c r="R295" s="185" t="e">
        <f>VLOOKUP(篩選器!A295,環化局調查36種化學品!$B$2:$B$37,1,0)</f>
        <v>#N/A</v>
      </c>
      <c r="S295" s="186">
        <f>IF(ISNA(VLOOKUP(B295,環化局調查36種化學品!$D$2:$D$37,1,0)),0,VLOOKUP(B295,環化局調查36種化學品!$D$2:$D$37,1,0))</f>
        <v>0</v>
      </c>
      <c r="T295" s="185" t="e">
        <f>VLOOKUP(篩選器!A295,環化局調查36種化學品!$B$2:$B$37,1,0)</f>
        <v>#N/A</v>
      </c>
      <c r="U295" s="186">
        <f>IF(ISNA(VLOOKUP(B295,禁止用於食品及飼料!$F$2:$F$16,1,0)),0,VLOOKUP(B295,禁止用於食品及飼料!$F$2:$F$16,1,0))</f>
        <v>0</v>
      </c>
    </row>
    <row r="296" spans="1:21" ht="17.25" thickBot="1">
      <c r="A296" s="184">
        <f>化學品清單!A296</f>
        <v>0</v>
      </c>
      <c r="B296" s="107">
        <f>化學品清單!B296</f>
        <v>0</v>
      </c>
      <c r="C296" s="107">
        <f>化學品清單!C296</f>
        <v>0</v>
      </c>
      <c r="D296" s="107">
        <f>化學品清單!D296</f>
        <v>0</v>
      </c>
      <c r="E296" s="107"/>
      <c r="F296" s="272" t="e">
        <f>VLOOKUP(A296,毒化物清單!$C$3:$C$359,1,FALSE)</f>
        <v>#N/A</v>
      </c>
      <c r="G296" s="272">
        <f>IF(ISNA(VLOOKUP(B296,毒化物清單!$F$3:$F$359,1,0)),0,VLOOKUP(B296,毒化物清單!$F$3:$F$359,1,0))</f>
        <v>0</v>
      </c>
      <c r="H296" s="185" t="e">
        <f>VLOOKUP(A296,先驅化學品清單!$M$2:$M$19,1,0)</f>
        <v>#N/A</v>
      </c>
      <c r="I296" s="185">
        <f>IF(ISNA(VLOOKUP(B296,先驅化學品清單!$K$2:$K$19,1,0)),0,(VLOOKUP(B296,先驅化學品清單!$K$2:$K$19,1,0)))</f>
        <v>0</v>
      </c>
      <c r="J296" s="185" t="e">
        <f>VLOOKUP(A296,特定化學物質!$C$3:$C$84,1,0)</f>
        <v>#N/A</v>
      </c>
      <c r="K296" s="185">
        <f>IF(ISNA(VLOOKUP(B296,特定化學物質!$D$3:$D$84,1,0)),0,VLOOKUP(B296,特定化學物質!$D$3:$D$84,1,0))</f>
        <v>0</v>
      </c>
      <c r="L296" s="185" t="e">
        <f>VLOOKUP(A296,優先化學品全部清單!$B$2:$B$602,1,0)</f>
        <v>#N/A</v>
      </c>
      <c r="M296" s="185">
        <f>IF(ISNA(VLOOKUP(B296,優先化學品全部清單!$C$2:$C$602,1,0)),0,VLOOKUP(B296,優先化學品全部清單!$C$2:$C$602,1,0))</f>
        <v>0</v>
      </c>
      <c r="N296" s="185" t="e">
        <f>VLOOKUP(A296,有機溶劑化學品!$C$3:$C$59,1,0)</f>
        <v>#N/A</v>
      </c>
      <c r="O296" s="185">
        <f>IF(ISNA(VLOOKUP(B296,有機溶劑化學品!$D$4:$D$59,1,0)),0,VLOOKUP(B296,有機溶劑化學品!$D$4:$D$59,1,0))</f>
        <v>0</v>
      </c>
      <c r="P296" s="185" t="e">
        <f>VLOOKUP(篩選器!A296,環保局統計食安化學藥品113種!$D$2:$D$100,1,0)</f>
        <v>#N/A</v>
      </c>
      <c r="Q296" s="185">
        <f>IF(ISNA(VLOOKUP(B296,環保局統計食安化學藥品113種!$F$2:$F$100,1,0)),0,VLOOKUP(B296,環保局統計食安化學藥品113種!$F$2:$F$100,1,0))</f>
        <v>0</v>
      </c>
      <c r="R296" s="185" t="e">
        <f>VLOOKUP(篩選器!A296,環化局調查36種化學品!$B$2:$B$37,1,0)</f>
        <v>#N/A</v>
      </c>
      <c r="S296" s="186">
        <f>IF(ISNA(VLOOKUP(B296,環化局調查36種化學品!$D$2:$D$37,1,0)),0,VLOOKUP(B296,環化局調查36種化學品!$D$2:$D$37,1,0))</f>
        <v>0</v>
      </c>
      <c r="T296" s="185" t="e">
        <f>VLOOKUP(篩選器!A296,環化局調查36種化學品!$B$2:$B$37,1,0)</f>
        <v>#N/A</v>
      </c>
      <c r="U296" s="186">
        <f>IF(ISNA(VLOOKUP(B296,禁止用於食品及飼料!$F$2:$F$16,1,0)),0,VLOOKUP(B296,禁止用於食品及飼料!$F$2:$F$16,1,0))</f>
        <v>0</v>
      </c>
    </row>
    <row r="297" spans="1:21" ht="17.25" thickBot="1">
      <c r="A297" s="184">
        <f>化學品清單!A297</f>
        <v>0</v>
      </c>
      <c r="B297" s="107">
        <f>化學品清單!B297</f>
        <v>0</v>
      </c>
      <c r="C297" s="107">
        <f>化學品清單!C297</f>
        <v>0</v>
      </c>
      <c r="D297" s="107">
        <f>化學品清單!D297</f>
        <v>0</v>
      </c>
      <c r="E297" s="107"/>
      <c r="F297" s="272" t="e">
        <f>VLOOKUP(A297,毒化物清單!$C$3:$C$359,1,FALSE)</f>
        <v>#N/A</v>
      </c>
      <c r="G297" s="272">
        <f>IF(ISNA(VLOOKUP(B297,毒化物清單!$F$3:$F$359,1,0)),0,VLOOKUP(B297,毒化物清單!$F$3:$F$359,1,0))</f>
        <v>0</v>
      </c>
      <c r="H297" s="185" t="e">
        <f>VLOOKUP(A297,先驅化學品清單!$M$2:$M$19,1,0)</f>
        <v>#N/A</v>
      </c>
      <c r="I297" s="185">
        <f>IF(ISNA(VLOOKUP(B297,先驅化學品清單!$K$2:$K$19,1,0)),0,(VLOOKUP(B297,先驅化學品清單!$K$2:$K$19,1,0)))</f>
        <v>0</v>
      </c>
      <c r="J297" s="185" t="e">
        <f>VLOOKUP(A297,特定化學物質!$C$3:$C$84,1,0)</f>
        <v>#N/A</v>
      </c>
      <c r="K297" s="185">
        <f>IF(ISNA(VLOOKUP(B297,特定化學物質!$D$3:$D$84,1,0)),0,VLOOKUP(B297,特定化學物質!$D$3:$D$84,1,0))</f>
        <v>0</v>
      </c>
      <c r="L297" s="185" t="e">
        <f>VLOOKUP(A297,優先化學品全部清單!$B$2:$B$602,1,0)</f>
        <v>#N/A</v>
      </c>
      <c r="M297" s="185">
        <f>IF(ISNA(VLOOKUP(B297,優先化學品全部清單!$C$2:$C$602,1,0)),0,VLOOKUP(B297,優先化學品全部清單!$C$2:$C$602,1,0))</f>
        <v>0</v>
      </c>
      <c r="N297" s="185" t="e">
        <f>VLOOKUP(A297,有機溶劑化學品!$C$3:$C$59,1,0)</f>
        <v>#N/A</v>
      </c>
      <c r="O297" s="185">
        <f>IF(ISNA(VLOOKUP(B297,有機溶劑化學品!$D$4:$D$59,1,0)),0,VLOOKUP(B297,有機溶劑化學品!$D$4:$D$59,1,0))</f>
        <v>0</v>
      </c>
      <c r="P297" s="185" t="e">
        <f>VLOOKUP(篩選器!A297,環保局統計食安化學藥品113種!$D$2:$D$100,1,0)</f>
        <v>#N/A</v>
      </c>
      <c r="Q297" s="185">
        <f>IF(ISNA(VLOOKUP(B297,環保局統計食安化學藥品113種!$F$2:$F$100,1,0)),0,VLOOKUP(B297,環保局統計食安化學藥品113種!$F$2:$F$100,1,0))</f>
        <v>0</v>
      </c>
      <c r="R297" s="185" t="e">
        <f>VLOOKUP(篩選器!A297,環化局調查36種化學品!$B$2:$B$37,1,0)</f>
        <v>#N/A</v>
      </c>
      <c r="S297" s="186">
        <f>IF(ISNA(VLOOKUP(B297,環化局調查36種化學品!$D$2:$D$37,1,0)),0,VLOOKUP(B297,環化局調查36種化學品!$D$2:$D$37,1,0))</f>
        <v>0</v>
      </c>
      <c r="T297" s="185" t="e">
        <f>VLOOKUP(篩選器!A297,環化局調查36種化學品!$B$2:$B$37,1,0)</f>
        <v>#N/A</v>
      </c>
      <c r="U297" s="186">
        <f>IF(ISNA(VLOOKUP(B297,禁止用於食品及飼料!$F$2:$F$16,1,0)),0,VLOOKUP(B297,禁止用於食品及飼料!$F$2:$F$16,1,0))</f>
        <v>0</v>
      </c>
    </row>
    <row r="298" spans="1:21" ht="17.25" thickBot="1">
      <c r="A298" s="184">
        <f>化學品清單!A298</f>
        <v>0</v>
      </c>
      <c r="B298" s="107">
        <f>化學品清單!B298</f>
        <v>0</v>
      </c>
      <c r="C298" s="107">
        <f>化學品清單!C298</f>
        <v>0</v>
      </c>
      <c r="D298" s="107">
        <f>化學品清單!D298</f>
        <v>0</v>
      </c>
      <c r="E298" s="107"/>
      <c r="F298" s="272" t="e">
        <f>VLOOKUP(A298,毒化物清單!$C$3:$C$359,1,FALSE)</f>
        <v>#N/A</v>
      </c>
      <c r="G298" s="272">
        <f>IF(ISNA(VLOOKUP(B298,毒化物清單!$F$3:$F$359,1,0)),0,VLOOKUP(B298,毒化物清單!$F$3:$F$359,1,0))</f>
        <v>0</v>
      </c>
      <c r="H298" s="185" t="e">
        <f>VLOOKUP(A298,先驅化學品清單!$M$2:$M$19,1,0)</f>
        <v>#N/A</v>
      </c>
      <c r="I298" s="185">
        <f>IF(ISNA(VLOOKUP(B298,先驅化學品清單!$K$2:$K$19,1,0)),0,(VLOOKUP(B298,先驅化學品清單!$K$2:$K$19,1,0)))</f>
        <v>0</v>
      </c>
      <c r="J298" s="185" t="e">
        <f>VLOOKUP(A298,特定化學物質!$C$3:$C$84,1,0)</f>
        <v>#N/A</v>
      </c>
      <c r="K298" s="185">
        <f>IF(ISNA(VLOOKUP(B298,特定化學物質!$D$3:$D$84,1,0)),0,VLOOKUP(B298,特定化學物質!$D$3:$D$84,1,0))</f>
        <v>0</v>
      </c>
      <c r="L298" s="185" t="e">
        <f>VLOOKUP(A298,優先化學品全部清單!$B$2:$B$602,1,0)</f>
        <v>#N/A</v>
      </c>
      <c r="M298" s="185">
        <f>IF(ISNA(VLOOKUP(B298,優先化學品全部清單!$C$2:$C$602,1,0)),0,VLOOKUP(B298,優先化學品全部清單!$C$2:$C$602,1,0))</f>
        <v>0</v>
      </c>
      <c r="N298" s="185" t="e">
        <f>VLOOKUP(A298,有機溶劑化學品!$C$3:$C$59,1,0)</f>
        <v>#N/A</v>
      </c>
      <c r="O298" s="185">
        <f>IF(ISNA(VLOOKUP(B298,有機溶劑化學品!$D$4:$D$59,1,0)),0,VLOOKUP(B298,有機溶劑化學品!$D$4:$D$59,1,0))</f>
        <v>0</v>
      </c>
      <c r="P298" s="185" t="e">
        <f>VLOOKUP(篩選器!A298,環保局統計食安化學藥品113種!$D$2:$D$100,1,0)</f>
        <v>#N/A</v>
      </c>
      <c r="Q298" s="185">
        <f>IF(ISNA(VLOOKUP(B298,環保局統計食安化學藥品113種!$F$2:$F$100,1,0)),0,VLOOKUP(B298,環保局統計食安化學藥品113種!$F$2:$F$100,1,0))</f>
        <v>0</v>
      </c>
      <c r="R298" s="185" t="e">
        <f>VLOOKUP(篩選器!A298,環化局調查36種化學品!$B$2:$B$37,1,0)</f>
        <v>#N/A</v>
      </c>
      <c r="S298" s="186">
        <f>IF(ISNA(VLOOKUP(B298,環化局調查36種化學品!$D$2:$D$37,1,0)),0,VLOOKUP(B298,環化局調查36種化學品!$D$2:$D$37,1,0))</f>
        <v>0</v>
      </c>
      <c r="T298" s="185" t="e">
        <f>VLOOKUP(篩選器!A298,環化局調查36種化學品!$B$2:$B$37,1,0)</f>
        <v>#N/A</v>
      </c>
      <c r="U298" s="186">
        <f>IF(ISNA(VLOOKUP(B298,禁止用於食品及飼料!$F$2:$F$16,1,0)),0,VLOOKUP(B298,禁止用於食品及飼料!$F$2:$F$16,1,0))</f>
        <v>0</v>
      </c>
    </row>
    <row r="299" spans="1:21" ht="17.25" thickBot="1">
      <c r="A299" s="184">
        <f>化學品清單!A299</f>
        <v>0</v>
      </c>
      <c r="B299" s="107">
        <f>化學品清單!B299</f>
        <v>0</v>
      </c>
      <c r="C299" s="107">
        <f>化學品清單!C299</f>
        <v>0</v>
      </c>
      <c r="D299" s="107">
        <f>化學品清單!D299</f>
        <v>0</v>
      </c>
      <c r="E299" s="107"/>
      <c r="F299" s="272" t="e">
        <f>VLOOKUP(A299,毒化物清單!$C$3:$C$359,1,FALSE)</f>
        <v>#N/A</v>
      </c>
      <c r="G299" s="272">
        <f>IF(ISNA(VLOOKUP(B299,毒化物清單!$F$3:$F$359,1,0)),0,VLOOKUP(B299,毒化物清單!$F$3:$F$359,1,0))</f>
        <v>0</v>
      </c>
      <c r="H299" s="185" t="e">
        <f>VLOOKUP(A299,先驅化學品清單!$M$2:$M$19,1,0)</f>
        <v>#N/A</v>
      </c>
      <c r="I299" s="185">
        <f>IF(ISNA(VLOOKUP(B299,先驅化學品清單!$K$2:$K$19,1,0)),0,(VLOOKUP(B299,先驅化學品清單!$K$2:$K$19,1,0)))</f>
        <v>0</v>
      </c>
      <c r="J299" s="185" t="e">
        <f>VLOOKUP(A299,特定化學物質!$C$3:$C$84,1,0)</f>
        <v>#N/A</v>
      </c>
      <c r="K299" s="185">
        <f>IF(ISNA(VLOOKUP(B299,特定化學物質!$D$3:$D$84,1,0)),0,VLOOKUP(B299,特定化學物質!$D$3:$D$84,1,0))</f>
        <v>0</v>
      </c>
      <c r="L299" s="185" t="e">
        <f>VLOOKUP(A299,優先化學品全部清單!$B$2:$B$602,1,0)</f>
        <v>#N/A</v>
      </c>
      <c r="M299" s="185">
        <f>IF(ISNA(VLOOKUP(B299,優先化學品全部清單!$C$2:$C$602,1,0)),0,VLOOKUP(B299,優先化學品全部清單!$C$2:$C$602,1,0))</f>
        <v>0</v>
      </c>
      <c r="N299" s="185" t="e">
        <f>VLOOKUP(A299,有機溶劑化學品!$C$3:$C$59,1,0)</f>
        <v>#N/A</v>
      </c>
      <c r="O299" s="185">
        <f>IF(ISNA(VLOOKUP(B299,有機溶劑化學品!$D$4:$D$59,1,0)),0,VLOOKUP(B299,有機溶劑化學品!$D$4:$D$59,1,0))</f>
        <v>0</v>
      </c>
      <c r="P299" s="185" t="e">
        <f>VLOOKUP(篩選器!A299,環保局統計食安化學藥品113種!$D$2:$D$100,1,0)</f>
        <v>#N/A</v>
      </c>
      <c r="Q299" s="185">
        <f>IF(ISNA(VLOOKUP(B299,環保局統計食安化學藥品113種!$F$2:$F$100,1,0)),0,VLOOKUP(B299,環保局統計食安化學藥品113種!$F$2:$F$100,1,0))</f>
        <v>0</v>
      </c>
      <c r="R299" s="185" t="e">
        <f>VLOOKUP(篩選器!A299,環化局調查36種化學品!$B$2:$B$37,1,0)</f>
        <v>#N/A</v>
      </c>
      <c r="S299" s="186">
        <f>IF(ISNA(VLOOKUP(B299,環化局調查36種化學品!$D$2:$D$37,1,0)),0,VLOOKUP(B299,環化局調查36種化學品!$D$2:$D$37,1,0))</f>
        <v>0</v>
      </c>
      <c r="T299" s="185" t="e">
        <f>VLOOKUP(篩選器!A299,環化局調查36種化學品!$B$2:$B$37,1,0)</f>
        <v>#N/A</v>
      </c>
      <c r="U299" s="186">
        <f>IF(ISNA(VLOOKUP(B299,禁止用於食品及飼料!$F$2:$F$16,1,0)),0,VLOOKUP(B299,禁止用於食品及飼料!$F$2:$F$16,1,0))</f>
        <v>0</v>
      </c>
    </row>
    <row r="300" spans="1:21" ht="17.25" thickBot="1">
      <c r="A300" s="184">
        <f>化學品清單!A300</f>
        <v>0</v>
      </c>
      <c r="B300" s="107">
        <f>化學品清單!B300</f>
        <v>0</v>
      </c>
      <c r="C300" s="107">
        <f>化學品清單!C300</f>
        <v>0</v>
      </c>
      <c r="D300" s="107">
        <f>化學品清單!D300</f>
        <v>0</v>
      </c>
      <c r="E300" s="107"/>
      <c r="F300" s="272" t="e">
        <f>VLOOKUP(A300,毒化物清單!$C$3:$C$359,1,FALSE)</f>
        <v>#N/A</v>
      </c>
      <c r="G300" s="272">
        <f>IF(ISNA(VLOOKUP(B300,毒化物清單!$F$3:$F$359,1,0)),0,VLOOKUP(B300,毒化物清單!$F$3:$F$359,1,0))</f>
        <v>0</v>
      </c>
      <c r="H300" s="185" t="e">
        <f>VLOOKUP(A300,先驅化學品清單!$M$2:$M$19,1,0)</f>
        <v>#N/A</v>
      </c>
      <c r="I300" s="185">
        <f>IF(ISNA(VLOOKUP(B300,先驅化學品清單!$K$2:$K$19,1,0)),0,(VLOOKUP(B300,先驅化學品清單!$K$2:$K$19,1,0)))</f>
        <v>0</v>
      </c>
      <c r="J300" s="185" t="e">
        <f>VLOOKUP(A300,特定化學物質!$C$3:$C$84,1,0)</f>
        <v>#N/A</v>
      </c>
      <c r="K300" s="185">
        <f>IF(ISNA(VLOOKUP(B300,特定化學物質!$D$3:$D$84,1,0)),0,VLOOKUP(B300,特定化學物質!$D$3:$D$84,1,0))</f>
        <v>0</v>
      </c>
      <c r="L300" s="185" t="e">
        <f>VLOOKUP(A300,優先化學品全部清單!$B$2:$B$602,1,0)</f>
        <v>#N/A</v>
      </c>
      <c r="M300" s="185">
        <f>IF(ISNA(VLOOKUP(B300,優先化學品全部清單!$C$2:$C$602,1,0)),0,VLOOKUP(B300,優先化學品全部清單!$C$2:$C$602,1,0))</f>
        <v>0</v>
      </c>
      <c r="N300" s="185" t="e">
        <f>VLOOKUP(A300,有機溶劑化學品!$C$3:$C$59,1,0)</f>
        <v>#N/A</v>
      </c>
      <c r="O300" s="185">
        <f>IF(ISNA(VLOOKUP(B300,有機溶劑化學品!$D$4:$D$59,1,0)),0,VLOOKUP(B300,有機溶劑化學品!$D$4:$D$59,1,0))</f>
        <v>0</v>
      </c>
      <c r="P300" s="185" t="e">
        <f>VLOOKUP(篩選器!A300,環保局統計食安化學藥品113種!$D$2:$D$100,1,0)</f>
        <v>#N/A</v>
      </c>
      <c r="Q300" s="185">
        <f>IF(ISNA(VLOOKUP(B300,環保局統計食安化學藥品113種!$F$2:$F$100,1,0)),0,VLOOKUP(B300,環保局統計食安化學藥品113種!$F$2:$F$100,1,0))</f>
        <v>0</v>
      </c>
      <c r="R300" s="185" t="e">
        <f>VLOOKUP(篩選器!A300,環化局調查36種化學品!$B$2:$B$37,1,0)</f>
        <v>#N/A</v>
      </c>
      <c r="S300" s="186">
        <f>IF(ISNA(VLOOKUP(B300,環化局調查36種化學品!$D$2:$D$37,1,0)),0,VLOOKUP(B300,環化局調查36種化學品!$D$2:$D$37,1,0))</f>
        <v>0</v>
      </c>
      <c r="T300" s="185" t="e">
        <f>VLOOKUP(篩選器!A300,環化局調查36種化學品!$B$2:$B$37,1,0)</f>
        <v>#N/A</v>
      </c>
      <c r="U300" s="186">
        <f>IF(ISNA(VLOOKUP(B300,禁止用於食品及飼料!$F$2:$F$16,1,0)),0,VLOOKUP(B300,禁止用於食品及飼料!$F$2:$F$16,1,0))</f>
        <v>0</v>
      </c>
    </row>
    <row r="301" spans="1:21" ht="17.25" thickBot="1">
      <c r="A301" s="184">
        <f>化學品清單!A301</f>
        <v>0</v>
      </c>
      <c r="B301" s="107">
        <f>化學品清單!B301</f>
        <v>0</v>
      </c>
      <c r="C301" s="107">
        <f>化學品清單!C301</f>
        <v>0</v>
      </c>
      <c r="D301" s="107">
        <f>化學品清單!D301</f>
        <v>0</v>
      </c>
      <c r="E301" s="107"/>
      <c r="F301" s="272" t="e">
        <f>VLOOKUP(A301,毒化物清單!$C$3:$C$359,1,FALSE)</f>
        <v>#N/A</v>
      </c>
      <c r="G301" s="272">
        <f>IF(ISNA(VLOOKUP(B301,毒化物清單!$F$3:$F$359,1,0)),0,VLOOKUP(B301,毒化物清單!$F$3:$F$359,1,0))</f>
        <v>0</v>
      </c>
      <c r="H301" s="185" t="e">
        <f>VLOOKUP(A301,先驅化學品清單!$M$2:$M$19,1,0)</f>
        <v>#N/A</v>
      </c>
      <c r="I301" s="185">
        <f>IF(ISNA(VLOOKUP(B301,先驅化學品清單!$K$2:$K$19,1,0)),0,(VLOOKUP(B301,先驅化學品清單!$K$2:$K$19,1,0)))</f>
        <v>0</v>
      </c>
      <c r="J301" s="185" t="e">
        <f>VLOOKUP(A301,特定化學物質!$C$3:$C$84,1,0)</f>
        <v>#N/A</v>
      </c>
      <c r="K301" s="185">
        <f>IF(ISNA(VLOOKUP(B301,特定化學物質!$D$3:$D$84,1,0)),0,VLOOKUP(B301,特定化學物質!$D$3:$D$84,1,0))</f>
        <v>0</v>
      </c>
      <c r="L301" s="185" t="e">
        <f>VLOOKUP(A301,優先化學品全部清單!$B$2:$B$602,1,0)</f>
        <v>#N/A</v>
      </c>
      <c r="M301" s="185">
        <f>IF(ISNA(VLOOKUP(B301,優先化學品全部清單!$C$2:$C$602,1,0)),0,VLOOKUP(B301,優先化學品全部清單!$C$2:$C$602,1,0))</f>
        <v>0</v>
      </c>
      <c r="N301" s="185" t="e">
        <f>VLOOKUP(A301,有機溶劑化學品!$C$3:$C$59,1,0)</f>
        <v>#N/A</v>
      </c>
      <c r="O301" s="185">
        <f>IF(ISNA(VLOOKUP(B301,有機溶劑化學品!$D$4:$D$59,1,0)),0,VLOOKUP(B301,有機溶劑化學品!$D$4:$D$59,1,0))</f>
        <v>0</v>
      </c>
      <c r="P301" s="185" t="e">
        <f>VLOOKUP(篩選器!A301,環保局統計食安化學藥品113種!$D$2:$D$100,1,0)</f>
        <v>#N/A</v>
      </c>
      <c r="Q301" s="185">
        <f>IF(ISNA(VLOOKUP(B301,環保局統計食安化學藥品113種!$F$2:$F$100,1,0)),0,VLOOKUP(B301,環保局統計食安化學藥品113種!$F$2:$F$100,1,0))</f>
        <v>0</v>
      </c>
      <c r="R301" s="185" t="e">
        <f>VLOOKUP(篩選器!A301,環化局調查36種化學品!$B$2:$B$37,1,0)</f>
        <v>#N/A</v>
      </c>
      <c r="S301" s="186">
        <f>IF(ISNA(VLOOKUP(B301,環化局調查36種化學品!$D$2:$D$37,1,0)),0,VLOOKUP(B301,環化局調查36種化學品!$D$2:$D$37,1,0))</f>
        <v>0</v>
      </c>
      <c r="T301" s="185" t="e">
        <f>VLOOKUP(篩選器!A301,環化局調查36種化學品!$B$2:$B$37,1,0)</f>
        <v>#N/A</v>
      </c>
      <c r="U301" s="186">
        <f>IF(ISNA(VLOOKUP(B301,禁止用於食品及飼料!$F$2:$F$16,1,0)),0,VLOOKUP(B301,禁止用於食品及飼料!$F$2:$F$16,1,0))</f>
        <v>0</v>
      </c>
    </row>
    <row r="302" spans="1:21" ht="17.25" thickBot="1">
      <c r="A302" s="184">
        <f>化學品清單!A302</f>
        <v>0</v>
      </c>
      <c r="B302" s="107">
        <f>化學品清單!B302</f>
        <v>0</v>
      </c>
      <c r="C302" s="107">
        <f>化學品清單!C302</f>
        <v>0</v>
      </c>
      <c r="D302" s="107">
        <f>化學品清單!D302</f>
        <v>0</v>
      </c>
      <c r="E302" s="107"/>
      <c r="F302" s="272" t="e">
        <f>VLOOKUP(A302,毒化物清單!$C$3:$C$359,1,FALSE)</f>
        <v>#N/A</v>
      </c>
      <c r="G302" s="272">
        <f>IF(ISNA(VLOOKUP(B302,毒化物清單!$F$3:$F$359,1,0)),0,VLOOKUP(B302,毒化物清單!$F$3:$F$359,1,0))</f>
        <v>0</v>
      </c>
      <c r="H302" s="185" t="e">
        <f>VLOOKUP(A302,先驅化學品清單!$M$2:$M$19,1,0)</f>
        <v>#N/A</v>
      </c>
      <c r="I302" s="185">
        <f>IF(ISNA(VLOOKUP(B302,先驅化學品清單!$K$2:$K$19,1,0)),0,(VLOOKUP(B302,先驅化學品清單!$K$2:$K$19,1,0)))</f>
        <v>0</v>
      </c>
      <c r="J302" s="185" t="e">
        <f>VLOOKUP(A302,特定化學物質!$C$3:$C$84,1,0)</f>
        <v>#N/A</v>
      </c>
      <c r="K302" s="185">
        <f>IF(ISNA(VLOOKUP(B302,特定化學物質!$D$3:$D$84,1,0)),0,VLOOKUP(B302,特定化學物質!$D$3:$D$84,1,0))</f>
        <v>0</v>
      </c>
      <c r="L302" s="185" t="e">
        <f>VLOOKUP(A302,優先化學品全部清單!$B$2:$B$602,1,0)</f>
        <v>#N/A</v>
      </c>
      <c r="M302" s="185">
        <f>IF(ISNA(VLOOKUP(B302,優先化學品全部清單!$C$2:$C$602,1,0)),0,VLOOKUP(B302,優先化學品全部清單!$C$2:$C$602,1,0))</f>
        <v>0</v>
      </c>
      <c r="N302" s="185" t="e">
        <f>VLOOKUP(A302,有機溶劑化學品!$C$3:$C$59,1,0)</f>
        <v>#N/A</v>
      </c>
      <c r="O302" s="185">
        <f>IF(ISNA(VLOOKUP(B302,有機溶劑化學品!$D$4:$D$59,1,0)),0,VLOOKUP(B302,有機溶劑化學品!$D$4:$D$59,1,0))</f>
        <v>0</v>
      </c>
      <c r="P302" s="185" t="e">
        <f>VLOOKUP(篩選器!A302,環保局統計食安化學藥品113種!$D$2:$D$100,1,0)</f>
        <v>#N/A</v>
      </c>
      <c r="Q302" s="185">
        <f>IF(ISNA(VLOOKUP(B302,環保局統計食安化學藥品113種!$F$2:$F$100,1,0)),0,VLOOKUP(B302,環保局統計食安化學藥品113種!$F$2:$F$100,1,0))</f>
        <v>0</v>
      </c>
      <c r="R302" s="185" t="e">
        <f>VLOOKUP(篩選器!A302,環化局調查36種化學品!$B$2:$B$37,1,0)</f>
        <v>#N/A</v>
      </c>
      <c r="S302" s="186">
        <f>IF(ISNA(VLOOKUP(B302,環化局調查36種化學品!$D$2:$D$37,1,0)),0,VLOOKUP(B302,環化局調查36種化學品!$D$2:$D$37,1,0))</f>
        <v>0</v>
      </c>
      <c r="T302" s="185" t="e">
        <f>VLOOKUP(篩選器!A302,環化局調查36種化學品!$B$2:$B$37,1,0)</f>
        <v>#N/A</v>
      </c>
      <c r="U302" s="186">
        <f>IF(ISNA(VLOOKUP(B302,禁止用於食品及飼料!$F$2:$F$16,1,0)),0,VLOOKUP(B302,禁止用於食品及飼料!$F$2:$F$16,1,0))</f>
        <v>0</v>
      </c>
    </row>
    <row r="303" spans="1:21" ht="17.25" thickBot="1">
      <c r="A303" s="184">
        <f>化學品清單!A303</f>
        <v>0</v>
      </c>
      <c r="B303" s="107">
        <f>化學品清單!B303</f>
        <v>0</v>
      </c>
      <c r="C303" s="107">
        <f>化學品清單!C303</f>
        <v>0</v>
      </c>
      <c r="D303" s="107">
        <f>化學品清單!D303</f>
        <v>0</v>
      </c>
      <c r="E303" s="107"/>
      <c r="F303" s="272" t="e">
        <f>VLOOKUP(A303,毒化物清單!$C$3:$C$359,1,FALSE)</f>
        <v>#N/A</v>
      </c>
      <c r="G303" s="272">
        <f>IF(ISNA(VLOOKUP(B303,毒化物清單!$F$3:$F$359,1,0)),0,VLOOKUP(B303,毒化物清單!$F$3:$F$359,1,0))</f>
        <v>0</v>
      </c>
      <c r="H303" s="185" t="e">
        <f>VLOOKUP(A303,先驅化學品清單!$M$2:$M$19,1,0)</f>
        <v>#N/A</v>
      </c>
      <c r="I303" s="185">
        <f>IF(ISNA(VLOOKUP(B303,先驅化學品清單!$K$2:$K$19,1,0)),0,(VLOOKUP(B303,先驅化學品清單!$K$2:$K$19,1,0)))</f>
        <v>0</v>
      </c>
      <c r="J303" s="185" t="e">
        <f>VLOOKUP(A303,特定化學物質!$C$3:$C$84,1,0)</f>
        <v>#N/A</v>
      </c>
      <c r="K303" s="185">
        <f>IF(ISNA(VLOOKUP(B303,特定化學物質!$D$3:$D$84,1,0)),0,VLOOKUP(B303,特定化學物質!$D$3:$D$84,1,0))</f>
        <v>0</v>
      </c>
      <c r="L303" s="185" t="e">
        <f>VLOOKUP(A303,優先化學品全部清單!$B$2:$B$602,1,0)</f>
        <v>#N/A</v>
      </c>
      <c r="M303" s="185">
        <f>IF(ISNA(VLOOKUP(B303,優先化學品全部清單!$C$2:$C$602,1,0)),0,VLOOKUP(B303,優先化學品全部清單!$C$2:$C$602,1,0))</f>
        <v>0</v>
      </c>
      <c r="N303" s="185" t="e">
        <f>VLOOKUP(A303,有機溶劑化學品!$C$3:$C$59,1,0)</f>
        <v>#N/A</v>
      </c>
      <c r="O303" s="185">
        <f>IF(ISNA(VLOOKUP(B303,有機溶劑化學品!$D$4:$D$59,1,0)),0,VLOOKUP(B303,有機溶劑化學品!$D$4:$D$59,1,0))</f>
        <v>0</v>
      </c>
      <c r="P303" s="185" t="e">
        <f>VLOOKUP(篩選器!A303,環保局統計食安化學藥品113種!$D$2:$D$100,1,0)</f>
        <v>#N/A</v>
      </c>
      <c r="Q303" s="185">
        <f>IF(ISNA(VLOOKUP(B303,環保局統計食安化學藥品113種!$F$2:$F$100,1,0)),0,VLOOKUP(B303,環保局統計食安化學藥品113種!$F$2:$F$100,1,0))</f>
        <v>0</v>
      </c>
      <c r="R303" s="185" t="e">
        <f>VLOOKUP(篩選器!A303,環化局調查36種化學品!$B$2:$B$37,1,0)</f>
        <v>#N/A</v>
      </c>
      <c r="S303" s="186">
        <f>IF(ISNA(VLOOKUP(B303,環化局調查36種化學品!$D$2:$D$37,1,0)),0,VLOOKUP(B303,環化局調查36種化學品!$D$2:$D$37,1,0))</f>
        <v>0</v>
      </c>
      <c r="T303" s="185" t="e">
        <f>VLOOKUP(篩選器!A303,環化局調查36種化學品!$B$2:$B$37,1,0)</f>
        <v>#N/A</v>
      </c>
      <c r="U303" s="186">
        <f>IF(ISNA(VLOOKUP(B303,禁止用於食品及飼料!$F$2:$F$16,1,0)),0,VLOOKUP(B303,禁止用於食品及飼料!$F$2:$F$16,1,0))</f>
        <v>0</v>
      </c>
    </row>
    <row r="304" spans="1:21" ht="17.25" thickBot="1">
      <c r="A304" s="184">
        <f>化學品清單!A304</f>
        <v>0</v>
      </c>
      <c r="B304" s="107">
        <f>化學品清單!B304</f>
        <v>0</v>
      </c>
      <c r="C304" s="107">
        <f>化學品清單!C304</f>
        <v>0</v>
      </c>
      <c r="D304" s="107">
        <f>化學品清單!D304</f>
        <v>0</v>
      </c>
      <c r="E304" s="107"/>
      <c r="F304" s="272" t="e">
        <f>VLOOKUP(A304,毒化物清單!$C$3:$C$359,1,FALSE)</f>
        <v>#N/A</v>
      </c>
      <c r="G304" s="272">
        <f>IF(ISNA(VLOOKUP(B304,毒化物清單!$F$3:$F$359,1,0)),0,VLOOKUP(B304,毒化物清單!$F$3:$F$359,1,0))</f>
        <v>0</v>
      </c>
      <c r="H304" s="185" t="e">
        <f>VLOOKUP(A304,先驅化學品清單!$M$2:$M$19,1,0)</f>
        <v>#N/A</v>
      </c>
      <c r="I304" s="185">
        <f>IF(ISNA(VLOOKUP(B304,先驅化學品清單!$K$2:$K$19,1,0)),0,(VLOOKUP(B304,先驅化學品清單!$K$2:$K$19,1,0)))</f>
        <v>0</v>
      </c>
      <c r="J304" s="185" t="e">
        <f>VLOOKUP(A304,特定化學物質!$C$3:$C$84,1,0)</f>
        <v>#N/A</v>
      </c>
      <c r="K304" s="185">
        <f>IF(ISNA(VLOOKUP(B304,特定化學物質!$D$3:$D$84,1,0)),0,VLOOKUP(B304,特定化學物質!$D$3:$D$84,1,0))</f>
        <v>0</v>
      </c>
      <c r="L304" s="185" t="e">
        <f>VLOOKUP(A304,優先化學品全部清單!$B$2:$B$602,1,0)</f>
        <v>#N/A</v>
      </c>
      <c r="M304" s="185">
        <f>IF(ISNA(VLOOKUP(B304,優先化學品全部清單!$C$2:$C$602,1,0)),0,VLOOKUP(B304,優先化學品全部清單!$C$2:$C$602,1,0))</f>
        <v>0</v>
      </c>
      <c r="N304" s="185" t="e">
        <f>VLOOKUP(A304,有機溶劑化學品!$C$3:$C$59,1,0)</f>
        <v>#N/A</v>
      </c>
      <c r="O304" s="185">
        <f>IF(ISNA(VLOOKUP(B304,有機溶劑化學品!$D$4:$D$59,1,0)),0,VLOOKUP(B304,有機溶劑化學品!$D$4:$D$59,1,0))</f>
        <v>0</v>
      </c>
      <c r="P304" s="185" t="e">
        <f>VLOOKUP(篩選器!A304,環保局統計食安化學藥品113種!$D$2:$D$100,1,0)</f>
        <v>#N/A</v>
      </c>
      <c r="Q304" s="185">
        <f>IF(ISNA(VLOOKUP(B304,環保局統計食安化學藥品113種!$F$2:$F$100,1,0)),0,VLOOKUP(B304,環保局統計食安化學藥品113種!$F$2:$F$100,1,0))</f>
        <v>0</v>
      </c>
      <c r="R304" s="185" t="e">
        <f>VLOOKUP(篩選器!A304,環化局調查36種化學品!$B$2:$B$37,1,0)</f>
        <v>#N/A</v>
      </c>
      <c r="S304" s="186">
        <f>IF(ISNA(VLOOKUP(B304,環化局調查36種化學品!$D$2:$D$37,1,0)),0,VLOOKUP(B304,環化局調查36種化學品!$D$2:$D$37,1,0))</f>
        <v>0</v>
      </c>
      <c r="T304" s="185" t="e">
        <f>VLOOKUP(篩選器!A304,環化局調查36種化學品!$B$2:$B$37,1,0)</f>
        <v>#N/A</v>
      </c>
      <c r="U304" s="186">
        <f>IF(ISNA(VLOOKUP(B304,禁止用於食品及飼料!$F$2:$F$16,1,0)),0,VLOOKUP(B304,禁止用於食品及飼料!$F$2:$F$16,1,0))</f>
        <v>0</v>
      </c>
    </row>
    <row r="305" spans="1:21" ht="17.25" thickBot="1">
      <c r="A305" s="184">
        <f>化學品清單!A305</f>
        <v>0</v>
      </c>
      <c r="B305" s="107">
        <f>化學品清單!B305</f>
        <v>0</v>
      </c>
      <c r="C305" s="107">
        <f>化學品清單!C305</f>
        <v>0</v>
      </c>
      <c r="D305" s="107">
        <f>化學品清單!D305</f>
        <v>0</v>
      </c>
      <c r="E305" s="107"/>
      <c r="F305" s="272" t="e">
        <f>VLOOKUP(A305,毒化物清單!$C$3:$C$359,1,FALSE)</f>
        <v>#N/A</v>
      </c>
      <c r="G305" s="272">
        <f>IF(ISNA(VLOOKUP(B305,毒化物清單!$F$3:$F$359,1,0)),0,VLOOKUP(B305,毒化物清單!$F$3:$F$359,1,0))</f>
        <v>0</v>
      </c>
      <c r="H305" s="185" t="e">
        <f>VLOOKUP(A305,先驅化學品清單!$M$2:$M$19,1,0)</f>
        <v>#N/A</v>
      </c>
      <c r="I305" s="185">
        <f>IF(ISNA(VLOOKUP(B305,先驅化學品清單!$K$2:$K$19,1,0)),0,(VLOOKUP(B305,先驅化學品清單!$K$2:$K$19,1,0)))</f>
        <v>0</v>
      </c>
      <c r="J305" s="185" t="e">
        <f>VLOOKUP(A305,特定化學物質!$C$3:$C$84,1,0)</f>
        <v>#N/A</v>
      </c>
      <c r="K305" s="185">
        <f>IF(ISNA(VLOOKUP(B305,特定化學物質!$D$3:$D$84,1,0)),0,VLOOKUP(B305,特定化學物質!$D$3:$D$84,1,0))</f>
        <v>0</v>
      </c>
      <c r="L305" s="185" t="e">
        <f>VLOOKUP(A305,優先化學品全部清單!$B$2:$B$602,1,0)</f>
        <v>#N/A</v>
      </c>
      <c r="M305" s="185">
        <f>IF(ISNA(VLOOKUP(B305,優先化學品全部清單!$C$2:$C$602,1,0)),0,VLOOKUP(B305,優先化學品全部清單!$C$2:$C$602,1,0))</f>
        <v>0</v>
      </c>
      <c r="N305" s="185" t="e">
        <f>VLOOKUP(A305,有機溶劑化學品!$C$3:$C$59,1,0)</f>
        <v>#N/A</v>
      </c>
      <c r="O305" s="185">
        <f>IF(ISNA(VLOOKUP(B305,有機溶劑化學品!$D$4:$D$59,1,0)),0,VLOOKUP(B305,有機溶劑化學品!$D$4:$D$59,1,0))</f>
        <v>0</v>
      </c>
      <c r="P305" s="185" t="e">
        <f>VLOOKUP(篩選器!A305,環保局統計食安化學藥品113種!$D$2:$D$100,1,0)</f>
        <v>#N/A</v>
      </c>
      <c r="Q305" s="185">
        <f>IF(ISNA(VLOOKUP(B305,環保局統計食安化學藥品113種!$F$2:$F$100,1,0)),0,VLOOKUP(B305,環保局統計食安化學藥品113種!$F$2:$F$100,1,0))</f>
        <v>0</v>
      </c>
      <c r="R305" s="185" t="e">
        <f>VLOOKUP(篩選器!A305,環化局調查36種化學品!$B$2:$B$37,1,0)</f>
        <v>#N/A</v>
      </c>
      <c r="S305" s="186">
        <f>IF(ISNA(VLOOKUP(B305,環化局調查36種化學品!$D$2:$D$37,1,0)),0,VLOOKUP(B305,環化局調查36種化學品!$D$2:$D$37,1,0))</f>
        <v>0</v>
      </c>
      <c r="T305" s="185" t="e">
        <f>VLOOKUP(篩選器!A305,環化局調查36種化學品!$B$2:$B$37,1,0)</f>
        <v>#N/A</v>
      </c>
      <c r="U305" s="186">
        <f>IF(ISNA(VLOOKUP(B305,禁止用於食品及飼料!$F$2:$F$16,1,0)),0,VLOOKUP(B305,禁止用於食品及飼料!$F$2:$F$16,1,0))</f>
        <v>0</v>
      </c>
    </row>
    <row r="306" spans="1:21" ht="17.25" thickBot="1">
      <c r="A306" s="184">
        <f>化學品清單!A306</f>
        <v>0</v>
      </c>
      <c r="B306" s="107">
        <f>化學品清單!B306</f>
        <v>0</v>
      </c>
      <c r="C306" s="107">
        <f>化學品清單!C306</f>
        <v>0</v>
      </c>
      <c r="D306" s="107">
        <f>化學品清單!D306</f>
        <v>0</v>
      </c>
      <c r="E306" s="107"/>
      <c r="F306" s="272" t="e">
        <f>VLOOKUP(A306,毒化物清單!$C$3:$C$359,1,FALSE)</f>
        <v>#N/A</v>
      </c>
      <c r="G306" s="272">
        <f>IF(ISNA(VLOOKUP(B306,毒化物清單!$F$3:$F$359,1,0)),0,VLOOKUP(B306,毒化物清單!$F$3:$F$359,1,0))</f>
        <v>0</v>
      </c>
      <c r="H306" s="185" t="e">
        <f>VLOOKUP(A306,先驅化學品清單!$M$2:$M$19,1,0)</f>
        <v>#N/A</v>
      </c>
      <c r="I306" s="185">
        <f>IF(ISNA(VLOOKUP(B306,先驅化學品清單!$K$2:$K$19,1,0)),0,(VLOOKUP(B306,先驅化學品清單!$K$2:$K$19,1,0)))</f>
        <v>0</v>
      </c>
      <c r="J306" s="185" t="e">
        <f>VLOOKUP(A306,特定化學物質!$C$3:$C$84,1,0)</f>
        <v>#N/A</v>
      </c>
      <c r="K306" s="185">
        <f>IF(ISNA(VLOOKUP(B306,特定化學物質!$D$3:$D$84,1,0)),0,VLOOKUP(B306,特定化學物質!$D$3:$D$84,1,0))</f>
        <v>0</v>
      </c>
      <c r="L306" s="185" t="e">
        <f>VLOOKUP(A306,優先化學品全部清單!$B$2:$B$602,1,0)</f>
        <v>#N/A</v>
      </c>
      <c r="M306" s="185">
        <f>IF(ISNA(VLOOKUP(B306,優先化學品全部清單!$C$2:$C$602,1,0)),0,VLOOKUP(B306,優先化學品全部清單!$C$2:$C$602,1,0))</f>
        <v>0</v>
      </c>
      <c r="N306" s="185" t="e">
        <f>VLOOKUP(A306,有機溶劑化學品!$C$3:$C$59,1,0)</f>
        <v>#N/A</v>
      </c>
      <c r="O306" s="185">
        <f>IF(ISNA(VLOOKUP(B306,有機溶劑化學品!$D$4:$D$59,1,0)),0,VLOOKUP(B306,有機溶劑化學品!$D$4:$D$59,1,0))</f>
        <v>0</v>
      </c>
      <c r="P306" s="185" t="e">
        <f>VLOOKUP(篩選器!A306,環保局統計食安化學藥品113種!$D$2:$D$100,1,0)</f>
        <v>#N/A</v>
      </c>
      <c r="Q306" s="185">
        <f>IF(ISNA(VLOOKUP(B306,環保局統計食安化學藥品113種!$F$2:$F$100,1,0)),0,VLOOKUP(B306,環保局統計食安化學藥品113種!$F$2:$F$100,1,0))</f>
        <v>0</v>
      </c>
      <c r="R306" s="185" t="e">
        <f>VLOOKUP(篩選器!A306,環化局調查36種化學品!$B$2:$B$37,1,0)</f>
        <v>#N/A</v>
      </c>
      <c r="S306" s="186">
        <f>IF(ISNA(VLOOKUP(B306,環化局調查36種化學品!$D$2:$D$37,1,0)),0,VLOOKUP(B306,環化局調查36種化學品!$D$2:$D$37,1,0))</f>
        <v>0</v>
      </c>
      <c r="T306" s="185" t="e">
        <f>VLOOKUP(篩選器!A306,環化局調查36種化學品!$B$2:$B$37,1,0)</f>
        <v>#N/A</v>
      </c>
      <c r="U306" s="186">
        <f>IF(ISNA(VLOOKUP(B306,禁止用於食品及飼料!$F$2:$F$16,1,0)),0,VLOOKUP(B306,禁止用於食品及飼料!$F$2:$F$16,1,0))</f>
        <v>0</v>
      </c>
    </row>
    <row r="307" spans="1:21" ht="17.25" thickBot="1">
      <c r="A307" s="184">
        <f>化學品清單!A307</f>
        <v>0</v>
      </c>
      <c r="B307" s="107">
        <f>化學品清單!B307</f>
        <v>0</v>
      </c>
      <c r="C307" s="107">
        <f>化學品清單!C307</f>
        <v>0</v>
      </c>
      <c r="D307" s="107">
        <f>化學品清單!D307</f>
        <v>0</v>
      </c>
      <c r="E307" s="107"/>
      <c r="F307" s="272" t="e">
        <f>VLOOKUP(A307,毒化物清單!$C$3:$C$359,1,FALSE)</f>
        <v>#N/A</v>
      </c>
      <c r="G307" s="272">
        <f>IF(ISNA(VLOOKUP(B307,毒化物清單!$F$3:$F$359,1,0)),0,VLOOKUP(B307,毒化物清單!$F$3:$F$359,1,0))</f>
        <v>0</v>
      </c>
      <c r="H307" s="185" t="e">
        <f>VLOOKUP(A307,先驅化學品清單!$M$2:$M$19,1,0)</f>
        <v>#N/A</v>
      </c>
      <c r="I307" s="185">
        <f>IF(ISNA(VLOOKUP(B307,先驅化學品清單!$K$2:$K$19,1,0)),0,(VLOOKUP(B307,先驅化學品清單!$K$2:$K$19,1,0)))</f>
        <v>0</v>
      </c>
      <c r="J307" s="185" t="e">
        <f>VLOOKUP(A307,特定化學物質!$C$3:$C$84,1,0)</f>
        <v>#N/A</v>
      </c>
      <c r="K307" s="185">
        <f>IF(ISNA(VLOOKUP(B307,特定化學物質!$D$3:$D$84,1,0)),0,VLOOKUP(B307,特定化學物質!$D$3:$D$84,1,0))</f>
        <v>0</v>
      </c>
      <c r="L307" s="185" t="e">
        <f>VLOOKUP(A307,優先化學品全部清單!$B$2:$B$602,1,0)</f>
        <v>#N/A</v>
      </c>
      <c r="M307" s="185">
        <f>IF(ISNA(VLOOKUP(B307,優先化學品全部清單!$C$2:$C$602,1,0)),0,VLOOKUP(B307,優先化學品全部清單!$C$2:$C$602,1,0))</f>
        <v>0</v>
      </c>
      <c r="N307" s="185" t="e">
        <f>VLOOKUP(A307,有機溶劑化學品!$C$3:$C$59,1,0)</f>
        <v>#N/A</v>
      </c>
      <c r="O307" s="185">
        <f>IF(ISNA(VLOOKUP(B307,有機溶劑化學品!$D$4:$D$59,1,0)),0,VLOOKUP(B307,有機溶劑化學品!$D$4:$D$59,1,0))</f>
        <v>0</v>
      </c>
      <c r="P307" s="185" t="e">
        <f>VLOOKUP(篩選器!A307,環保局統計食安化學藥品113種!$D$2:$D$100,1,0)</f>
        <v>#N/A</v>
      </c>
      <c r="Q307" s="185">
        <f>IF(ISNA(VLOOKUP(B307,環保局統計食安化學藥品113種!$F$2:$F$100,1,0)),0,VLOOKUP(B307,環保局統計食安化學藥品113種!$F$2:$F$100,1,0))</f>
        <v>0</v>
      </c>
      <c r="R307" s="185" t="e">
        <f>VLOOKUP(篩選器!A307,環化局調查36種化學品!$B$2:$B$37,1,0)</f>
        <v>#N/A</v>
      </c>
      <c r="S307" s="186">
        <f>IF(ISNA(VLOOKUP(B307,環化局調查36種化學品!$D$2:$D$37,1,0)),0,VLOOKUP(B307,環化局調查36種化學品!$D$2:$D$37,1,0))</f>
        <v>0</v>
      </c>
      <c r="T307" s="185" t="e">
        <f>VLOOKUP(篩選器!A307,環化局調查36種化學品!$B$2:$B$37,1,0)</f>
        <v>#N/A</v>
      </c>
      <c r="U307" s="186">
        <f>IF(ISNA(VLOOKUP(B307,禁止用於食品及飼料!$F$2:$F$16,1,0)),0,VLOOKUP(B307,禁止用於食品及飼料!$F$2:$F$16,1,0))</f>
        <v>0</v>
      </c>
    </row>
    <row r="308" spans="1:21" ht="17.25" thickBot="1">
      <c r="A308" s="184">
        <f>化學品清單!A308</f>
        <v>0</v>
      </c>
      <c r="B308" s="107">
        <f>化學品清單!B308</f>
        <v>0</v>
      </c>
      <c r="C308" s="107">
        <f>化學品清單!C308</f>
        <v>0</v>
      </c>
      <c r="D308" s="107">
        <f>化學品清單!D308</f>
        <v>0</v>
      </c>
      <c r="E308" s="107"/>
      <c r="F308" s="272" t="e">
        <f>VLOOKUP(A308,毒化物清單!$C$3:$C$359,1,FALSE)</f>
        <v>#N/A</v>
      </c>
      <c r="G308" s="272">
        <f>IF(ISNA(VLOOKUP(B308,毒化物清單!$F$3:$F$359,1,0)),0,VLOOKUP(B308,毒化物清單!$F$3:$F$359,1,0))</f>
        <v>0</v>
      </c>
      <c r="H308" s="185" t="e">
        <f>VLOOKUP(A308,先驅化學品清單!$M$2:$M$19,1,0)</f>
        <v>#N/A</v>
      </c>
      <c r="I308" s="185">
        <f>IF(ISNA(VLOOKUP(B308,先驅化學品清單!$K$2:$K$19,1,0)),0,(VLOOKUP(B308,先驅化學品清單!$K$2:$K$19,1,0)))</f>
        <v>0</v>
      </c>
      <c r="J308" s="185" t="e">
        <f>VLOOKUP(A308,特定化學物質!$C$3:$C$84,1,0)</f>
        <v>#N/A</v>
      </c>
      <c r="K308" s="185">
        <f>IF(ISNA(VLOOKUP(B308,特定化學物質!$D$3:$D$84,1,0)),0,VLOOKUP(B308,特定化學物質!$D$3:$D$84,1,0))</f>
        <v>0</v>
      </c>
      <c r="L308" s="185" t="e">
        <f>VLOOKUP(A308,優先化學品全部清單!$B$2:$B$602,1,0)</f>
        <v>#N/A</v>
      </c>
      <c r="M308" s="185">
        <f>IF(ISNA(VLOOKUP(B308,優先化學品全部清單!$C$2:$C$602,1,0)),0,VLOOKUP(B308,優先化學品全部清單!$C$2:$C$602,1,0))</f>
        <v>0</v>
      </c>
      <c r="N308" s="185" t="e">
        <f>VLOOKUP(A308,有機溶劑化學品!$C$3:$C$59,1,0)</f>
        <v>#N/A</v>
      </c>
      <c r="O308" s="185">
        <f>IF(ISNA(VLOOKUP(B308,有機溶劑化學品!$D$4:$D$59,1,0)),0,VLOOKUP(B308,有機溶劑化學品!$D$4:$D$59,1,0))</f>
        <v>0</v>
      </c>
      <c r="P308" s="185" t="e">
        <f>VLOOKUP(篩選器!A308,環保局統計食安化學藥品113種!$D$2:$D$100,1,0)</f>
        <v>#N/A</v>
      </c>
      <c r="Q308" s="185">
        <f>IF(ISNA(VLOOKUP(B308,環保局統計食安化學藥品113種!$F$2:$F$100,1,0)),0,VLOOKUP(B308,環保局統計食安化學藥品113種!$F$2:$F$100,1,0))</f>
        <v>0</v>
      </c>
      <c r="R308" s="185" t="e">
        <f>VLOOKUP(篩選器!A308,環化局調查36種化學品!$B$2:$B$37,1,0)</f>
        <v>#N/A</v>
      </c>
      <c r="S308" s="186">
        <f>IF(ISNA(VLOOKUP(B308,環化局調查36種化學品!$D$2:$D$37,1,0)),0,VLOOKUP(B308,環化局調查36種化學品!$D$2:$D$37,1,0))</f>
        <v>0</v>
      </c>
      <c r="T308" s="185" t="e">
        <f>VLOOKUP(篩選器!A308,環化局調查36種化學品!$B$2:$B$37,1,0)</f>
        <v>#N/A</v>
      </c>
      <c r="U308" s="186">
        <f>IF(ISNA(VLOOKUP(B308,禁止用於食品及飼料!$F$2:$F$16,1,0)),0,VLOOKUP(B308,禁止用於食品及飼料!$F$2:$F$16,1,0))</f>
        <v>0</v>
      </c>
    </row>
    <row r="309" spans="1:21" ht="17.25" thickBot="1">
      <c r="A309" s="184">
        <f>化學品清單!A309</f>
        <v>0</v>
      </c>
      <c r="B309" s="107">
        <f>化學品清單!B309</f>
        <v>0</v>
      </c>
      <c r="C309" s="107">
        <f>化學品清單!C309</f>
        <v>0</v>
      </c>
      <c r="D309" s="107">
        <f>化學品清單!D309</f>
        <v>0</v>
      </c>
      <c r="E309" s="107"/>
      <c r="F309" s="272" t="e">
        <f>VLOOKUP(A309,毒化物清單!$C$3:$C$359,1,FALSE)</f>
        <v>#N/A</v>
      </c>
      <c r="G309" s="272">
        <f>IF(ISNA(VLOOKUP(B309,毒化物清單!$F$3:$F$359,1,0)),0,VLOOKUP(B309,毒化物清單!$F$3:$F$359,1,0))</f>
        <v>0</v>
      </c>
      <c r="H309" s="185" t="e">
        <f>VLOOKUP(A309,先驅化學品清單!$M$2:$M$19,1,0)</f>
        <v>#N/A</v>
      </c>
      <c r="I309" s="185">
        <f>IF(ISNA(VLOOKUP(B309,先驅化學品清單!$K$2:$K$19,1,0)),0,(VLOOKUP(B309,先驅化學品清單!$K$2:$K$19,1,0)))</f>
        <v>0</v>
      </c>
      <c r="J309" s="185" t="e">
        <f>VLOOKUP(A309,特定化學物質!$C$3:$C$84,1,0)</f>
        <v>#N/A</v>
      </c>
      <c r="K309" s="185">
        <f>IF(ISNA(VLOOKUP(B309,特定化學物質!$D$3:$D$84,1,0)),0,VLOOKUP(B309,特定化學物質!$D$3:$D$84,1,0))</f>
        <v>0</v>
      </c>
      <c r="L309" s="185" t="e">
        <f>VLOOKUP(A309,優先化學品全部清單!$B$2:$B$602,1,0)</f>
        <v>#N/A</v>
      </c>
      <c r="M309" s="185">
        <f>IF(ISNA(VLOOKUP(B309,優先化學品全部清單!$C$2:$C$602,1,0)),0,VLOOKUP(B309,優先化學品全部清單!$C$2:$C$602,1,0))</f>
        <v>0</v>
      </c>
      <c r="N309" s="185" t="e">
        <f>VLOOKUP(A309,有機溶劑化學品!$C$3:$C$59,1,0)</f>
        <v>#N/A</v>
      </c>
      <c r="O309" s="185">
        <f>IF(ISNA(VLOOKUP(B309,有機溶劑化學品!$D$4:$D$59,1,0)),0,VLOOKUP(B309,有機溶劑化學品!$D$4:$D$59,1,0))</f>
        <v>0</v>
      </c>
      <c r="P309" s="185" t="e">
        <f>VLOOKUP(篩選器!A309,環保局統計食安化學藥品113種!$D$2:$D$100,1,0)</f>
        <v>#N/A</v>
      </c>
      <c r="Q309" s="185">
        <f>IF(ISNA(VLOOKUP(B309,環保局統計食安化學藥品113種!$F$2:$F$100,1,0)),0,VLOOKUP(B309,環保局統計食安化學藥品113種!$F$2:$F$100,1,0))</f>
        <v>0</v>
      </c>
      <c r="R309" s="185" t="e">
        <f>VLOOKUP(篩選器!A309,環化局調查36種化學品!$B$2:$B$37,1,0)</f>
        <v>#N/A</v>
      </c>
      <c r="S309" s="186">
        <f>IF(ISNA(VLOOKUP(B309,環化局調查36種化學品!$D$2:$D$37,1,0)),0,VLOOKUP(B309,環化局調查36種化學品!$D$2:$D$37,1,0))</f>
        <v>0</v>
      </c>
      <c r="T309" s="185" t="e">
        <f>VLOOKUP(篩選器!A309,環化局調查36種化學品!$B$2:$B$37,1,0)</f>
        <v>#N/A</v>
      </c>
      <c r="U309" s="186">
        <f>IF(ISNA(VLOOKUP(B309,禁止用於食品及飼料!$F$2:$F$16,1,0)),0,VLOOKUP(B309,禁止用於食品及飼料!$F$2:$F$16,1,0))</f>
        <v>0</v>
      </c>
    </row>
    <row r="310" spans="1:21" ht="17.25" thickBot="1">
      <c r="A310" s="184">
        <f>化學品清單!A310</f>
        <v>0</v>
      </c>
      <c r="B310" s="107">
        <f>化學品清單!B310</f>
        <v>0</v>
      </c>
      <c r="C310" s="107">
        <f>化學品清單!C310</f>
        <v>0</v>
      </c>
      <c r="D310" s="107">
        <f>化學品清單!D310</f>
        <v>0</v>
      </c>
      <c r="E310" s="107"/>
      <c r="F310" s="272" t="e">
        <f>VLOOKUP(A310,毒化物清單!$C$3:$C$359,1,FALSE)</f>
        <v>#N/A</v>
      </c>
      <c r="G310" s="272">
        <f>IF(ISNA(VLOOKUP(B310,毒化物清單!$F$3:$F$359,1,0)),0,VLOOKUP(B310,毒化物清單!$F$3:$F$359,1,0))</f>
        <v>0</v>
      </c>
      <c r="H310" s="185" t="e">
        <f>VLOOKUP(A310,先驅化學品清單!$M$2:$M$19,1,0)</f>
        <v>#N/A</v>
      </c>
      <c r="I310" s="185">
        <f>IF(ISNA(VLOOKUP(B310,先驅化學品清單!$K$2:$K$19,1,0)),0,(VLOOKUP(B310,先驅化學品清單!$K$2:$K$19,1,0)))</f>
        <v>0</v>
      </c>
      <c r="J310" s="185" t="e">
        <f>VLOOKUP(A310,特定化學物質!$C$3:$C$84,1,0)</f>
        <v>#N/A</v>
      </c>
      <c r="K310" s="185">
        <f>IF(ISNA(VLOOKUP(B310,特定化學物質!$D$3:$D$84,1,0)),0,VLOOKUP(B310,特定化學物質!$D$3:$D$84,1,0))</f>
        <v>0</v>
      </c>
      <c r="L310" s="185" t="e">
        <f>VLOOKUP(A310,優先化學品全部清單!$B$2:$B$602,1,0)</f>
        <v>#N/A</v>
      </c>
      <c r="M310" s="185">
        <f>IF(ISNA(VLOOKUP(B310,優先化學品全部清單!$C$2:$C$602,1,0)),0,VLOOKUP(B310,優先化學品全部清單!$C$2:$C$602,1,0))</f>
        <v>0</v>
      </c>
      <c r="N310" s="185" t="e">
        <f>VLOOKUP(A310,有機溶劑化學品!$C$3:$C$59,1,0)</f>
        <v>#N/A</v>
      </c>
      <c r="O310" s="185">
        <f>IF(ISNA(VLOOKUP(B310,有機溶劑化學品!$D$4:$D$59,1,0)),0,VLOOKUP(B310,有機溶劑化學品!$D$4:$D$59,1,0))</f>
        <v>0</v>
      </c>
      <c r="P310" s="185" t="e">
        <f>VLOOKUP(篩選器!A310,環保局統計食安化學藥品113種!$D$2:$D$100,1,0)</f>
        <v>#N/A</v>
      </c>
      <c r="Q310" s="185">
        <f>IF(ISNA(VLOOKUP(B310,環保局統計食安化學藥品113種!$F$2:$F$100,1,0)),0,VLOOKUP(B310,環保局統計食安化學藥品113種!$F$2:$F$100,1,0))</f>
        <v>0</v>
      </c>
      <c r="R310" s="185" t="e">
        <f>VLOOKUP(篩選器!A310,環化局調查36種化學品!$B$2:$B$37,1,0)</f>
        <v>#N/A</v>
      </c>
      <c r="S310" s="186">
        <f>IF(ISNA(VLOOKUP(B310,環化局調查36種化學品!$D$2:$D$37,1,0)),0,VLOOKUP(B310,環化局調查36種化學品!$D$2:$D$37,1,0))</f>
        <v>0</v>
      </c>
      <c r="T310" s="185" t="e">
        <f>VLOOKUP(篩選器!A310,環化局調查36種化學品!$B$2:$B$37,1,0)</f>
        <v>#N/A</v>
      </c>
      <c r="U310" s="186">
        <f>IF(ISNA(VLOOKUP(B310,禁止用於食品及飼料!$F$2:$F$16,1,0)),0,VLOOKUP(B310,禁止用於食品及飼料!$F$2:$F$16,1,0))</f>
        <v>0</v>
      </c>
    </row>
    <row r="311" spans="1:21" ht="17.25" thickBot="1">
      <c r="A311" s="184">
        <f>化學品清單!A311</f>
        <v>0</v>
      </c>
      <c r="B311" s="107">
        <f>化學品清單!B311</f>
        <v>0</v>
      </c>
      <c r="C311" s="107">
        <f>化學品清單!C311</f>
        <v>0</v>
      </c>
      <c r="D311" s="107">
        <f>化學品清單!D311</f>
        <v>0</v>
      </c>
      <c r="E311" s="107"/>
      <c r="F311" s="272" t="e">
        <f>VLOOKUP(A311,毒化物清單!$C$3:$C$359,1,FALSE)</f>
        <v>#N/A</v>
      </c>
      <c r="G311" s="272">
        <f>IF(ISNA(VLOOKUP(B311,毒化物清單!$F$3:$F$359,1,0)),0,VLOOKUP(B311,毒化物清單!$F$3:$F$359,1,0))</f>
        <v>0</v>
      </c>
      <c r="H311" s="185" t="e">
        <f>VLOOKUP(A311,先驅化學品清單!$M$2:$M$19,1,0)</f>
        <v>#N/A</v>
      </c>
      <c r="I311" s="185">
        <f>IF(ISNA(VLOOKUP(B311,先驅化學品清單!$K$2:$K$19,1,0)),0,(VLOOKUP(B311,先驅化學品清單!$K$2:$K$19,1,0)))</f>
        <v>0</v>
      </c>
      <c r="J311" s="185" t="e">
        <f>VLOOKUP(A311,特定化學物質!$C$3:$C$84,1,0)</f>
        <v>#N/A</v>
      </c>
      <c r="K311" s="185">
        <f>IF(ISNA(VLOOKUP(B311,特定化學物質!$D$3:$D$84,1,0)),0,VLOOKUP(B311,特定化學物質!$D$3:$D$84,1,0))</f>
        <v>0</v>
      </c>
      <c r="L311" s="185" t="e">
        <f>VLOOKUP(A311,優先化學品全部清單!$B$2:$B$602,1,0)</f>
        <v>#N/A</v>
      </c>
      <c r="M311" s="185">
        <f>IF(ISNA(VLOOKUP(B311,優先化學品全部清單!$C$2:$C$602,1,0)),0,VLOOKUP(B311,優先化學品全部清單!$C$2:$C$602,1,0))</f>
        <v>0</v>
      </c>
      <c r="N311" s="185" t="e">
        <f>VLOOKUP(A311,有機溶劑化學品!$C$3:$C$59,1,0)</f>
        <v>#N/A</v>
      </c>
      <c r="O311" s="185">
        <f>IF(ISNA(VLOOKUP(B311,有機溶劑化學品!$D$4:$D$59,1,0)),0,VLOOKUP(B311,有機溶劑化學品!$D$4:$D$59,1,0))</f>
        <v>0</v>
      </c>
      <c r="P311" s="185" t="e">
        <f>VLOOKUP(篩選器!A311,環保局統計食安化學藥品113種!$D$2:$D$100,1,0)</f>
        <v>#N/A</v>
      </c>
      <c r="Q311" s="185">
        <f>IF(ISNA(VLOOKUP(B311,環保局統計食安化學藥品113種!$F$2:$F$100,1,0)),0,VLOOKUP(B311,環保局統計食安化學藥品113種!$F$2:$F$100,1,0))</f>
        <v>0</v>
      </c>
      <c r="R311" s="185" t="e">
        <f>VLOOKUP(篩選器!A311,環化局調查36種化學品!$B$2:$B$37,1,0)</f>
        <v>#N/A</v>
      </c>
      <c r="S311" s="186">
        <f>IF(ISNA(VLOOKUP(B311,環化局調查36種化學品!$D$2:$D$37,1,0)),0,VLOOKUP(B311,環化局調查36種化學品!$D$2:$D$37,1,0))</f>
        <v>0</v>
      </c>
      <c r="T311" s="185" t="e">
        <f>VLOOKUP(篩選器!A311,環化局調查36種化學品!$B$2:$B$37,1,0)</f>
        <v>#N/A</v>
      </c>
      <c r="U311" s="186">
        <f>IF(ISNA(VLOOKUP(B311,禁止用於食品及飼料!$F$2:$F$16,1,0)),0,VLOOKUP(B311,禁止用於食品及飼料!$F$2:$F$16,1,0))</f>
        <v>0</v>
      </c>
    </row>
    <row r="312" spans="1:21" ht="17.25" thickBot="1">
      <c r="A312" s="184">
        <f>化學品清單!A312</f>
        <v>0</v>
      </c>
      <c r="B312" s="107">
        <f>化學品清單!B312</f>
        <v>0</v>
      </c>
      <c r="C312" s="107">
        <f>化學品清單!C312</f>
        <v>0</v>
      </c>
      <c r="D312" s="107">
        <f>化學品清單!D312</f>
        <v>0</v>
      </c>
      <c r="E312" s="107"/>
      <c r="F312" s="272" t="e">
        <f>VLOOKUP(A312,毒化物清單!$C$3:$C$359,1,FALSE)</f>
        <v>#N/A</v>
      </c>
      <c r="G312" s="272">
        <f>IF(ISNA(VLOOKUP(B312,毒化物清單!$F$3:$F$359,1,0)),0,VLOOKUP(B312,毒化物清單!$F$3:$F$359,1,0))</f>
        <v>0</v>
      </c>
      <c r="H312" s="185" t="e">
        <f>VLOOKUP(A312,先驅化學品清單!$M$2:$M$19,1,0)</f>
        <v>#N/A</v>
      </c>
      <c r="I312" s="185">
        <f>IF(ISNA(VLOOKUP(B312,先驅化學品清單!$K$2:$K$19,1,0)),0,(VLOOKUP(B312,先驅化學品清單!$K$2:$K$19,1,0)))</f>
        <v>0</v>
      </c>
      <c r="J312" s="185" t="e">
        <f>VLOOKUP(A312,特定化學物質!$C$3:$C$84,1,0)</f>
        <v>#N/A</v>
      </c>
      <c r="K312" s="185">
        <f>IF(ISNA(VLOOKUP(B312,特定化學物質!$D$3:$D$84,1,0)),0,VLOOKUP(B312,特定化學物質!$D$3:$D$84,1,0))</f>
        <v>0</v>
      </c>
      <c r="L312" s="185" t="e">
        <f>VLOOKUP(A312,優先化學品全部清單!$B$2:$B$602,1,0)</f>
        <v>#N/A</v>
      </c>
      <c r="M312" s="185">
        <f>IF(ISNA(VLOOKUP(B312,優先化學品全部清單!$C$2:$C$602,1,0)),0,VLOOKUP(B312,優先化學品全部清單!$C$2:$C$602,1,0))</f>
        <v>0</v>
      </c>
      <c r="N312" s="185" t="e">
        <f>VLOOKUP(A312,有機溶劑化學品!$C$3:$C$59,1,0)</f>
        <v>#N/A</v>
      </c>
      <c r="O312" s="185">
        <f>IF(ISNA(VLOOKUP(B312,有機溶劑化學品!$D$4:$D$59,1,0)),0,VLOOKUP(B312,有機溶劑化學品!$D$4:$D$59,1,0))</f>
        <v>0</v>
      </c>
      <c r="P312" s="185" t="e">
        <f>VLOOKUP(篩選器!A312,環保局統計食安化學藥品113種!$D$2:$D$100,1,0)</f>
        <v>#N/A</v>
      </c>
      <c r="Q312" s="185">
        <f>IF(ISNA(VLOOKUP(B312,環保局統計食安化學藥品113種!$F$2:$F$100,1,0)),0,VLOOKUP(B312,環保局統計食安化學藥品113種!$F$2:$F$100,1,0))</f>
        <v>0</v>
      </c>
      <c r="R312" s="185" t="e">
        <f>VLOOKUP(篩選器!A312,環化局調查36種化學品!$B$2:$B$37,1,0)</f>
        <v>#N/A</v>
      </c>
      <c r="S312" s="186">
        <f>IF(ISNA(VLOOKUP(B312,環化局調查36種化學品!$D$2:$D$37,1,0)),0,VLOOKUP(B312,環化局調查36種化學品!$D$2:$D$37,1,0))</f>
        <v>0</v>
      </c>
      <c r="T312" s="185" t="e">
        <f>VLOOKUP(篩選器!A312,環化局調查36種化學品!$B$2:$B$37,1,0)</f>
        <v>#N/A</v>
      </c>
      <c r="U312" s="186">
        <f>IF(ISNA(VLOOKUP(B312,禁止用於食品及飼料!$F$2:$F$16,1,0)),0,VLOOKUP(B312,禁止用於食品及飼料!$F$2:$F$16,1,0))</f>
        <v>0</v>
      </c>
    </row>
    <row r="313" spans="1:21" ht="17.25" thickBot="1">
      <c r="A313" s="184">
        <f>化學品清單!A313</f>
        <v>0</v>
      </c>
      <c r="B313" s="107">
        <f>化學品清單!B313</f>
        <v>0</v>
      </c>
      <c r="C313" s="107">
        <f>化學品清單!C313</f>
        <v>0</v>
      </c>
      <c r="D313" s="107">
        <f>化學品清單!D313</f>
        <v>0</v>
      </c>
      <c r="E313" s="107"/>
      <c r="F313" s="272" t="e">
        <f>VLOOKUP(A313,毒化物清單!$C$3:$C$359,1,FALSE)</f>
        <v>#N/A</v>
      </c>
      <c r="G313" s="272">
        <f>IF(ISNA(VLOOKUP(B313,毒化物清單!$F$3:$F$359,1,0)),0,VLOOKUP(B313,毒化物清單!$F$3:$F$359,1,0))</f>
        <v>0</v>
      </c>
      <c r="H313" s="185" t="e">
        <f>VLOOKUP(A313,先驅化學品清單!$M$2:$M$19,1,0)</f>
        <v>#N/A</v>
      </c>
      <c r="I313" s="185">
        <f>IF(ISNA(VLOOKUP(B313,先驅化學品清單!$K$2:$K$19,1,0)),0,(VLOOKUP(B313,先驅化學品清單!$K$2:$K$19,1,0)))</f>
        <v>0</v>
      </c>
      <c r="J313" s="185" t="e">
        <f>VLOOKUP(A313,特定化學物質!$C$3:$C$84,1,0)</f>
        <v>#N/A</v>
      </c>
      <c r="K313" s="185">
        <f>IF(ISNA(VLOOKUP(B313,特定化學物質!$D$3:$D$84,1,0)),0,VLOOKUP(B313,特定化學物質!$D$3:$D$84,1,0))</f>
        <v>0</v>
      </c>
      <c r="L313" s="185" t="e">
        <f>VLOOKUP(A313,優先化學品全部清單!$B$2:$B$602,1,0)</f>
        <v>#N/A</v>
      </c>
      <c r="M313" s="185">
        <f>IF(ISNA(VLOOKUP(B313,優先化學品全部清單!$C$2:$C$602,1,0)),0,VLOOKUP(B313,優先化學品全部清單!$C$2:$C$602,1,0))</f>
        <v>0</v>
      </c>
      <c r="N313" s="185" t="e">
        <f>VLOOKUP(A313,有機溶劑化學品!$C$3:$C$59,1,0)</f>
        <v>#N/A</v>
      </c>
      <c r="O313" s="185">
        <f>IF(ISNA(VLOOKUP(B313,有機溶劑化學品!$D$4:$D$59,1,0)),0,VLOOKUP(B313,有機溶劑化學品!$D$4:$D$59,1,0))</f>
        <v>0</v>
      </c>
      <c r="P313" s="185" t="e">
        <f>VLOOKUP(篩選器!A313,環保局統計食安化學藥品113種!$D$2:$D$100,1,0)</f>
        <v>#N/A</v>
      </c>
      <c r="Q313" s="185">
        <f>IF(ISNA(VLOOKUP(B313,環保局統計食安化學藥品113種!$F$2:$F$100,1,0)),0,VLOOKUP(B313,環保局統計食安化學藥品113種!$F$2:$F$100,1,0))</f>
        <v>0</v>
      </c>
      <c r="R313" s="185" t="e">
        <f>VLOOKUP(篩選器!A313,環化局調查36種化學品!$B$2:$B$37,1,0)</f>
        <v>#N/A</v>
      </c>
      <c r="S313" s="186">
        <f>IF(ISNA(VLOOKUP(B313,環化局調查36種化學品!$D$2:$D$37,1,0)),0,VLOOKUP(B313,環化局調查36種化學品!$D$2:$D$37,1,0))</f>
        <v>0</v>
      </c>
      <c r="T313" s="185" t="e">
        <f>VLOOKUP(篩選器!A313,環化局調查36種化學品!$B$2:$B$37,1,0)</f>
        <v>#N/A</v>
      </c>
      <c r="U313" s="186">
        <f>IF(ISNA(VLOOKUP(B313,禁止用於食品及飼料!$F$2:$F$16,1,0)),0,VLOOKUP(B313,禁止用於食品及飼料!$F$2:$F$16,1,0))</f>
        <v>0</v>
      </c>
    </row>
    <row r="314" spans="1:21" ht="17.25" thickBot="1">
      <c r="A314" s="184">
        <f>化學品清單!A314</f>
        <v>0</v>
      </c>
      <c r="B314" s="107">
        <f>化學品清單!B314</f>
        <v>0</v>
      </c>
      <c r="C314" s="107">
        <f>化學品清單!C314</f>
        <v>0</v>
      </c>
      <c r="D314" s="107">
        <f>化學品清單!D314</f>
        <v>0</v>
      </c>
      <c r="E314" s="107"/>
      <c r="F314" s="272" t="e">
        <f>VLOOKUP(A314,毒化物清單!$C$3:$C$359,1,FALSE)</f>
        <v>#N/A</v>
      </c>
      <c r="G314" s="272">
        <f>IF(ISNA(VLOOKUP(B314,毒化物清單!$F$3:$F$359,1,0)),0,VLOOKUP(B314,毒化物清單!$F$3:$F$359,1,0))</f>
        <v>0</v>
      </c>
      <c r="H314" s="185" t="e">
        <f>VLOOKUP(A314,先驅化學品清單!$M$2:$M$19,1,0)</f>
        <v>#N/A</v>
      </c>
      <c r="I314" s="185">
        <f>IF(ISNA(VLOOKUP(B314,先驅化學品清單!$K$2:$K$19,1,0)),0,(VLOOKUP(B314,先驅化學品清單!$K$2:$K$19,1,0)))</f>
        <v>0</v>
      </c>
      <c r="J314" s="185" t="e">
        <f>VLOOKUP(A314,特定化學物質!$C$3:$C$84,1,0)</f>
        <v>#N/A</v>
      </c>
      <c r="K314" s="185">
        <f>IF(ISNA(VLOOKUP(B314,特定化學物質!$D$3:$D$84,1,0)),0,VLOOKUP(B314,特定化學物質!$D$3:$D$84,1,0))</f>
        <v>0</v>
      </c>
      <c r="L314" s="185" t="e">
        <f>VLOOKUP(A314,優先化學品全部清單!$B$2:$B$602,1,0)</f>
        <v>#N/A</v>
      </c>
      <c r="M314" s="185">
        <f>IF(ISNA(VLOOKUP(B314,優先化學品全部清單!$C$2:$C$602,1,0)),0,VLOOKUP(B314,優先化學品全部清單!$C$2:$C$602,1,0))</f>
        <v>0</v>
      </c>
      <c r="N314" s="185" t="e">
        <f>VLOOKUP(A314,有機溶劑化學品!$C$3:$C$59,1,0)</f>
        <v>#N/A</v>
      </c>
      <c r="O314" s="185">
        <f>IF(ISNA(VLOOKUP(B314,有機溶劑化學品!$D$4:$D$59,1,0)),0,VLOOKUP(B314,有機溶劑化學品!$D$4:$D$59,1,0))</f>
        <v>0</v>
      </c>
      <c r="P314" s="185" t="e">
        <f>VLOOKUP(篩選器!A314,環保局統計食安化學藥品113種!$D$2:$D$100,1,0)</f>
        <v>#N/A</v>
      </c>
      <c r="Q314" s="185">
        <f>IF(ISNA(VLOOKUP(B314,環保局統計食安化學藥品113種!$F$2:$F$100,1,0)),0,VLOOKUP(B314,環保局統計食安化學藥品113種!$F$2:$F$100,1,0))</f>
        <v>0</v>
      </c>
      <c r="R314" s="185" t="e">
        <f>VLOOKUP(篩選器!A314,環化局調查36種化學品!$B$2:$B$37,1,0)</f>
        <v>#N/A</v>
      </c>
      <c r="S314" s="186">
        <f>IF(ISNA(VLOOKUP(B314,環化局調查36種化學品!$D$2:$D$37,1,0)),0,VLOOKUP(B314,環化局調查36種化學品!$D$2:$D$37,1,0))</f>
        <v>0</v>
      </c>
      <c r="T314" s="185" t="e">
        <f>VLOOKUP(篩選器!A314,環化局調查36種化學品!$B$2:$B$37,1,0)</f>
        <v>#N/A</v>
      </c>
      <c r="U314" s="186">
        <f>IF(ISNA(VLOOKUP(B314,禁止用於食品及飼料!$F$2:$F$16,1,0)),0,VLOOKUP(B314,禁止用於食品及飼料!$F$2:$F$16,1,0))</f>
        <v>0</v>
      </c>
    </row>
    <row r="315" spans="1:21" ht="17.25" thickBot="1">
      <c r="A315" s="184">
        <f>化學品清單!A315</f>
        <v>0</v>
      </c>
      <c r="B315" s="107">
        <f>化學品清單!B315</f>
        <v>0</v>
      </c>
      <c r="C315" s="107">
        <f>化學品清單!C315</f>
        <v>0</v>
      </c>
      <c r="D315" s="107">
        <f>化學品清單!D315</f>
        <v>0</v>
      </c>
      <c r="E315" s="107"/>
      <c r="F315" s="272" t="e">
        <f>VLOOKUP(A315,毒化物清單!$C$3:$C$359,1,FALSE)</f>
        <v>#N/A</v>
      </c>
      <c r="G315" s="272">
        <f>IF(ISNA(VLOOKUP(B315,毒化物清單!$F$3:$F$359,1,0)),0,VLOOKUP(B315,毒化物清單!$F$3:$F$359,1,0))</f>
        <v>0</v>
      </c>
      <c r="H315" s="185" t="e">
        <f>VLOOKUP(A315,先驅化學品清單!$M$2:$M$19,1,0)</f>
        <v>#N/A</v>
      </c>
      <c r="I315" s="185">
        <f>IF(ISNA(VLOOKUP(B315,先驅化學品清單!$K$2:$K$19,1,0)),0,(VLOOKUP(B315,先驅化學品清單!$K$2:$K$19,1,0)))</f>
        <v>0</v>
      </c>
      <c r="J315" s="185" t="e">
        <f>VLOOKUP(A315,特定化學物質!$C$3:$C$84,1,0)</f>
        <v>#N/A</v>
      </c>
      <c r="K315" s="185">
        <f>IF(ISNA(VLOOKUP(B315,特定化學物質!$D$3:$D$84,1,0)),0,VLOOKUP(B315,特定化學物質!$D$3:$D$84,1,0))</f>
        <v>0</v>
      </c>
      <c r="L315" s="185" t="e">
        <f>VLOOKUP(A315,優先化學品全部清單!$B$2:$B$602,1,0)</f>
        <v>#N/A</v>
      </c>
      <c r="M315" s="185">
        <f>IF(ISNA(VLOOKUP(B315,優先化學品全部清單!$C$2:$C$602,1,0)),0,VLOOKUP(B315,優先化學品全部清單!$C$2:$C$602,1,0))</f>
        <v>0</v>
      </c>
      <c r="N315" s="185" t="e">
        <f>VLOOKUP(A315,有機溶劑化學品!$C$3:$C$59,1,0)</f>
        <v>#N/A</v>
      </c>
      <c r="O315" s="185">
        <f>IF(ISNA(VLOOKUP(B315,有機溶劑化學品!$D$4:$D$59,1,0)),0,VLOOKUP(B315,有機溶劑化學品!$D$4:$D$59,1,0))</f>
        <v>0</v>
      </c>
      <c r="P315" s="185" t="e">
        <f>VLOOKUP(篩選器!A315,環保局統計食安化學藥品113種!$D$2:$D$100,1,0)</f>
        <v>#N/A</v>
      </c>
      <c r="Q315" s="185">
        <f>IF(ISNA(VLOOKUP(B315,環保局統計食安化學藥品113種!$F$2:$F$100,1,0)),0,VLOOKUP(B315,環保局統計食安化學藥品113種!$F$2:$F$100,1,0))</f>
        <v>0</v>
      </c>
      <c r="R315" s="185" t="e">
        <f>VLOOKUP(篩選器!A315,環化局調查36種化學品!$B$2:$B$37,1,0)</f>
        <v>#N/A</v>
      </c>
      <c r="S315" s="186">
        <f>IF(ISNA(VLOOKUP(B315,環化局調查36種化學品!$D$2:$D$37,1,0)),0,VLOOKUP(B315,環化局調查36種化學品!$D$2:$D$37,1,0))</f>
        <v>0</v>
      </c>
      <c r="T315" s="185" t="e">
        <f>VLOOKUP(篩選器!A315,環化局調查36種化學品!$B$2:$B$37,1,0)</f>
        <v>#N/A</v>
      </c>
      <c r="U315" s="186">
        <f>IF(ISNA(VLOOKUP(B315,禁止用於食品及飼料!$F$2:$F$16,1,0)),0,VLOOKUP(B315,禁止用於食品及飼料!$F$2:$F$16,1,0))</f>
        <v>0</v>
      </c>
    </row>
    <row r="316" spans="1:21" ht="17.25" thickBot="1">
      <c r="A316" s="184">
        <f>化學品清單!A316</f>
        <v>0</v>
      </c>
      <c r="B316" s="107">
        <f>化學品清單!B316</f>
        <v>0</v>
      </c>
      <c r="C316" s="107">
        <f>化學品清單!C316</f>
        <v>0</v>
      </c>
      <c r="D316" s="107">
        <f>化學品清單!D316</f>
        <v>0</v>
      </c>
      <c r="E316" s="107"/>
      <c r="F316" s="272" t="e">
        <f>VLOOKUP(A316,毒化物清單!$C$3:$C$359,1,FALSE)</f>
        <v>#N/A</v>
      </c>
      <c r="G316" s="272">
        <f>IF(ISNA(VLOOKUP(B316,毒化物清單!$F$3:$F$359,1,0)),0,VLOOKUP(B316,毒化物清單!$F$3:$F$359,1,0))</f>
        <v>0</v>
      </c>
      <c r="H316" s="185" t="e">
        <f>VLOOKUP(A316,先驅化學品清單!$M$2:$M$19,1,0)</f>
        <v>#N/A</v>
      </c>
      <c r="I316" s="185">
        <f>IF(ISNA(VLOOKUP(B316,先驅化學品清單!$K$2:$K$19,1,0)),0,(VLOOKUP(B316,先驅化學品清單!$K$2:$K$19,1,0)))</f>
        <v>0</v>
      </c>
      <c r="J316" s="185" t="e">
        <f>VLOOKUP(A316,特定化學物質!$C$3:$C$84,1,0)</f>
        <v>#N/A</v>
      </c>
      <c r="K316" s="185">
        <f>IF(ISNA(VLOOKUP(B316,特定化學物質!$D$3:$D$84,1,0)),0,VLOOKUP(B316,特定化學物質!$D$3:$D$84,1,0))</f>
        <v>0</v>
      </c>
      <c r="L316" s="185" t="e">
        <f>VLOOKUP(A316,優先化學品全部清單!$B$2:$B$602,1,0)</f>
        <v>#N/A</v>
      </c>
      <c r="M316" s="185">
        <f>IF(ISNA(VLOOKUP(B316,優先化學品全部清單!$C$2:$C$602,1,0)),0,VLOOKUP(B316,優先化學品全部清單!$C$2:$C$602,1,0))</f>
        <v>0</v>
      </c>
      <c r="N316" s="185" t="e">
        <f>VLOOKUP(A316,有機溶劑化學品!$C$3:$C$59,1,0)</f>
        <v>#N/A</v>
      </c>
      <c r="O316" s="185">
        <f>IF(ISNA(VLOOKUP(B316,有機溶劑化學品!$D$4:$D$59,1,0)),0,VLOOKUP(B316,有機溶劑化學品!$D$4:$D$59,1,0))</f>
        <v>0</v>
      </c>
      <c r="P316" s="185" t="e">
        <f>VLOOKUP(篩選器!A316,環保局統計食安化學藥品113種!$D$2:$D$100,1,0)</f>
        <v>#N/A</v>
      </c>
      <c r="Q316" s="185">
        <f>IF(ISNA(VLOOKUP(B316,環保局統計食安化學藥品113種!$F$2:$F$100,1,0)),0,VLOOKUP(B316,環保局統計食安化學藥品113種!$F$2:$F$100,1,0))</f>
        <v>0</v>
      </c>
      <c r="R316" s="185" t="e">
        <f>VLOOKUP(篩選器!A316,環化局調查36種化學品!$B$2:$B$37,1,0)</f>
        <v>#N/A</v>
      </c>
      <c r="S316" s="186">
        <f>IF(ISNA(VLOOKUP(B316,環化局調查36種化學品!$D$2:$D$37,1,0)),0,VLOOKUP(B316,環化局調查36種化學品!$D$2:$D$37,1,0))</f>
        <v>0</v>
      </c>
      <c r="T316" s="185" t="e">
        <f>VLOOKUP(篩選器!A316,環化局調查36種化學品!$B$2:$B$37,1,0)</f>
        <v>#N/A</v>
      </c>
      <c r="U316" s="186">
        <f>IF(ISNA(VLOOKUP(B316,禁止用於食品及飼料!$F$2:$F$16,1,0)),0,VLOOKUP(B316,禁止用於食品及飼料!$F$2:$F$16,1,0))</f>
        <v>0</v>
      </c>
    </row>
    <row r="317" spans="1:21" ht="17.25" thickBot="1">
      <c r="A317" s="184">
        <f>化學品清單!A317</f>
        <v>0</v>
      </c>
      <c r="B317" s="107">
        <f>化學品清單!B317</f>
        <v>0</v>
      </c>
      <c r="C317" s="107">
        <f>化學品清單!C317</f>
        <v>0</v>
      </c>
      <c r="D317" s="107">
        <f>化學品清單!D317</f>
        <v>0</v>
      </c>
      <c r="E317" s="107"/>
      <c r="F317" s="272" t="e">
        <f>VLOOKUP(A317,毒化物清單!$C$3:$C$359,1,FALSE)</f>
        <v>#N/A</v>
      </c>
      <c r="G317" s="272">
        <f>IF(ISNA(VLOOKUP(B317,毒化物清單!$F$3:$F$359,1,0)),0,VLOOKUP(B317,毒化物清單!$F$3:$F$359,1,0))</f>
        <v>0</v>
      </c>
      <c r="H317" s="185" t="e">
        <f>VLOOKUP(A317,先驅化學品清單!$M$2:$M$19,1,0)</f>
        <v>#N/A</v>
      </c>
      <c r="I317" s="185">
        <f>IF(ISNA(VLOOKUP(B317,先驅化學品清單!$K$2:$K$19,1,0)),0,(VLOOKUP(B317,先驅化學品清單!$K$2:$K$19,1,0)))</f>
        <v>0</v>
      </c>
      <c r="J317" s="185" t="e">
        <f>VLOOKUP(A317,特定化學物質!$C$3:$C$84,1,0)</f>
        <v>#N/A</v>
      </c>
      <c r="K317" s="185">
        <f>IF(ISNA(VLOOKUP(B317,特定化學物質!$D$3:$D$84,1,0)),0,VLOOKUP(B317,特定化學物質!$D$3:$D$84,1,0))</f>
        <v>0</v>
      </c>
      <c r="L317" s="185" t="e">
        <f>VLOOKUP(A317,優先化學品全部清單!$B$2:$B$602,1,0)</f>
        <v>#N/A</v>
      </c>
      <c r="M317" s="185">
        <f>IF(ISNA(VLOOKUP(B317,優先化學品全部清單!$C$2:$C$602,1,0)),0,VLOOKUP(B317,優先化學品全部清單!$C$2:$C$602,1,0))</f>
        <v>0</v>
      </c>
      <c r="N317" s="185" t="e">
        <f>VLOOKUP(A317,有機溶劑化學品!$C$3:$C$59,1,0)</f>
        <v>#N/A</v>
      </c>
      <c r="O317" s="185">
        <f>IF(ISNA(VLOOKUP(B317,有機溶劑化學品!$D$4:$D$59,1,0)),0,VLOOKUP(B317,有機溶劑化學品!$D$4:$D$59,1,0))</f>
        <v>0</v>
      </c>
      <c r="P317" s="185" t="e">
        <f>VLOOKUP(篩選器!A317,環保局統計食安化學藥品113種!$D$2:$D$100,1,0)</f>
        <v>#N/A</v>
      </c>
      <c r="Q317" s="185">
        <f>IF(ISNA(VLOOKUP(B317,環保局統計食安化學藥品113種!$F$2:$F$100,1,0)),0,VLOOKUP(B317,環保局統計食安化學藥品113種!$F$2:$F$100,1,0))</f>
        <v>0</v>
      </c>
      <c r="R317" s="185" t="e">
        <f>VLOOKUP(篩選器!A317,環化局調查36種化學品!$B$2:$B$37,1,0)</f>
        <v>#N/A</v>
      </c>
      <c r="S317" s="186">
        <f>IF(ISNA(VLOOKUP(B317,環化局調查36種化學品!$D$2:$D$37,1,0)),0,VLOOKUP(B317,環化局調查36種化學品!$D$2:$D$37,1,0))</f>
        <v>0</v>
      </c>
      <c r="T317" s="185" t="e">
        <f>VLOOKUP(篩選器!A317,環化局調查36種化學品!$B$2:$B$37,1,0)</f>
        <v>#N/A</v>
      </c>
      <c r="U317" s="186">
        <f>IF(ISNA(VLOOKUP(B317,禁止用於食品及飼料!$F$2:$F$16,1,0)),0,VLOOKUP(B317,禁止用於食品及飼料!$F$2:$F$16,1,0))</f>
        <v>0</v>
      </c>
    </row>
    <row r="318" spans="1:21" ht="17.25" thickBot="1">
      <c r="A318" s="184">
        <f>化學品清單!A318</f>
        <v>0</v>
      </c>
      <c r="B318" s="107">
        <f>化學品清單!B318</f>
        <v>0</v>
      </c>
      <c r="C318" s="107">
        <f>化學品清單!C318</f>
        <v>0</v>
      </c>
      <c r="D318" s="107">
        <f>化學品清單!D318</f>
        <v>0</v>
      </c>
      <c r="E318" s="107"/>
      <c r="F318" s="272" t="e">
        <f>VLOOKUP(A318,毒化物清單!$C$3:$C$359,1,FALSE)</f>
        <v>#N/A</v>
      </c>
      <c r="G318" s="272">
        <f>IF(ISNA(VLOOKUP(B318,毒化物清單!$F$3:$F$359,1,0)),0,VLOOKUP(B318,毒化物清單!$F$3:$F$359,1,0))</f>
        <v>0</v>
      </c>
      <c r="H318" s="185" t="e">
        <f>VLOOKUP(A318,先驅化學品清單!$M$2:$M$19,1,0)</f>
        <v>#N/A</v>
      </c>
      <c r="I318" s="185">
        <f>IF(ISNA(VLOOKUP(B318,先驅化學品清單!$K$2:$K$19,1,0)),0,(VLOOKUP(B318,先驅化學品清單!$K$2:$K$19,1,0)))</f>
        <v>0</v>
      </c>
      <c r="J318" s="185" t="e">
        <f>VLOOKUP(A318,特定化學物質!$C$3:$C$84,1,0)</f>
        <v>#N/A</v>
      </c>
      <c r="K318" s="185">
        <f>IF(ISNA(VLOOKUP(B318,特定化學物質!$D$3:$D$84,1,0)),0,VLOOKUP(B318,特定化學物質!$D$3:$D$84,1,0))</f>
        <v>0</v>
      </c>
      <c r="L318" s="185" t="e">
        <f>VLOOKUP(A318,優先化學品全部清單!$B$2:$B$602,1,0)</f>
        <v>#N/A</v>
      </c>
      <c r="M318" s="185">
        <f>IF(ISNA(VLOOKUP(B318,優先化學品全部清單!$C$2:$C$602,1,0)),0,VLOOKUP(B318,優先化學品全部清單!$C$2:$C$602,1,0))</f>
        <v>0</v>
      </c>
      <c r="N318" s="185" t="e">
        <f>VLOOKUP(A318,有機溶劑化學品!$C$3:$C$59,1,0)</f>
        <v>#N/A</v>
      </c>
      <c r="O318" s="185">
        <f>IF(ISNA(VLOOKUP(B318,有機溶劑化學品!$D$4:$D$59,1,0)),0,VLOOKUP(B318,有機溶劑化學品!$D$4:$D$59,1,0))</f>
        <v>0</v>
      </c>
      <c r="P318" s="185" t="e">
        <f>VLOOKUP(篩選器!A318,環保局統計食安化學藥品113種!$D$2:$D$100,1,0)</f>
        <v>#N/A</v>
      </c>
      <c r="Q318" s="185">
        <f>IF(ISNA(VLOOKUP(B318,環保局統計食安化學藥品113種!$F$2:$F$100,1,0)),0,VLOOKUP(B318,環保局統計食安化學藥品113種!$F$2:$F$100,1,0))</f>
        <v>0</v>
      </c>
      <c r="R318" s="185" t="e">
        <f>VLOOKUP(篩選器!A318,環化局調查36種化學品!$B$2:$B$37,1,0)</f>
        <v>#N/A</v>
      </c>
      <c r="S318" s="186">
        <f>IF(ISNA(VLOOKUP(B318,環化局調查36種化學品!$D$2:$D$37,1,0)),0,VLOOKUP(B318,環化局調查36種化學品!$D$2:$D$37,1,0))</f>
        <v>0</v>
      </c>
      <c r="T318" s="185" t="e">
        <f>VLOOKUP(篩選器!A318,環化局調查36種化學品!$B$2:$B$37,1,0)</f>
        <v>#N/A</v>
      </c>
      <c r="U318" s="186">
        <f>IF(ISNA(VLOOKUP(B318,禁止用於食品及飼料!$F$2:$F$16,1,0)),0,VLOOKUP(B318,禁止用於食品及飼料!$F$2:$F$16,1,0))</f>
        <v>0</v>
      </c>
    </row>
    <row r="319" spans="1:21" ht="17.25" thickBot="1">
      <c r="A319" s="184">
        <f>化學品清單!A319</f>
        <v>0</v>
      </c>
      <c r="B319" s="107">
        <f>化學品清單!B319</f>
        <v>0</v>
      </c>
      <c r="C319" s="107">
        <f>化學品清單!C319</f>
        <v>0</v>
      </c>
      <c r="D319" s="107">
        <f>化學品清單!D319</f>
        <v>0</v>
      </c>
      <c r="E319" s="107"/>
      <c r="F319" s="272" t="e">
        <f>VLOOKUP(A319,毒化物清單!$C$3:$C$359,1,FALSE)</f>
        <v>#N/A</v>
      </c>
      <c r="G319" s="272">
        <f>IF(ISNA(VLOOKUP(B319,毒化物清單!$F$3:$F$359,1,0)),0,VLOOKUP(B319,毒化物清單!$F$3:$F$359,1,0))</f>
        <v>0</v>
      </c>
      <c r="H319" s="185" t="e">
        <f>VLOOKUP(A319,先驅化學品清單!$M$2:$M$19,1,0)</f>
        <v>#N/A</v>
      </c>
      <c r="I319" s="185">
        <f>IF(ISNA(VLOOKUP(B319,先驅化學品清單!$K$2:$K$19,1,0)),0,(VLOOKUP(B319,先驅化學品清單!$K$2:$K$19,1,0)))</f>
        <v>0</v>
      </c>
      <c r="J319" s="185" t="e">
        <f>VLOOKUP(A319,特定化學物質!$C$3:$C$84,1,0)</f>
        <v>#N/A</v>
      </c>
      <c r="K319" s="185">
        <f>IF(ISNA(VLOOKUP(B319,特定化學物質!$D$3:$D$84,1,0)),0,VLOOKUP(B319,特定化學物質!$D$3:$D$84,1,0))</f>
        <v>0</v>
      </c>
      <c r="L319" s="185" t="e">
        <f>VLOOKUP(A319,優先化學品全部清單!$B$2:$B$602,1,0)</f>
        <v>#N/A</v>
      </c>
      <c r="M319" s="185">
        <f>IF(ISNA(VLOOKUP(B319,優先化學品全部清單!$C$2:$C$602,1,0)),0,VLOOKUP(B319,優先化學品全部清單!$C$2:$C$602,1,0))</f>
        <v>0</v>
      </c>
      <c r="N319" s="185" t="e">
        <f>VLOOKUP(A319,有機溶劑化學品!$C$3:$C$59,1,0)</f>
        <v>#N/A</v>
      </c>
      <c r="O319" s="185">
        <f>IF(ISNA(VLOOKUP(B319,有機溶劑化學品!$D$4:$D$59,1,0)),0,VLOOKUP(B319,有機溶劑化學品!$D$4:$D$59,1,0))</f>
        <v>0</v>
      </c>
      <c r="P319" s="185" t="e">
        <f>VLOOKUP(篩選器!A319,環保局統計食安化學藥品113種!$D$2:$D$100,1,0)</f>
        <v>#N/A</v>
      </c>
      <c r="Q319" s="185">
        <f>IF(ISNA(VLOOKUP(B319,環保局統計食安化學藥品113種!$F$2:$F$100,1,0)),0,VLOOKUP(B319,環保局統計食安化學藥品113種!$F$2:$F$100,1,0))</f>
        <v>0</v>
      </c>
      <c r="R319" s="185" t="e">
        <f>VLOOKUP(篩選器!A319,環化局調查36種化學品!$B$2:$B$37,1,0)</f>
        <v>#N/A</v>
      </c>
      <c r="S319" s="186">
        <f>IF(ISNA(VLOOKUP(B319,環化局調查36種化學品!$D$2:$D$37,1,0)),0,VLOOKUP(B319,環化局調查36種化學品!$D$2:$D$37,1,0))</f>
        <v>0</v>
      </c>
      <c r="T319" s="185" t="e">
        <f>VLOOKUP(篩選器!A319,環化局調查36種化學品!$B$2:$B$37,1,0)</f>
        <v>#N/A</v>
      </c>
      <c r="U319" s="186">
        <f>IF(ISNA(VLOOKUP(B319,禁止用於食品及飼料!$F$2:$F$16,1,0)),0,VLOOKUP(B319,禁止用於食品及飼料!$F$2:$F$16,1,0))</f>
        <v>0</v>
      </c>
    </row>
    <row r="320" spans="1:21" ht="17.25" thickBot="1">
      <c r="A320" s="184">
        <f>化學品清單!A320</f>
        <v>0</v>
      </c>
      <c r="B320" s="107">
        <f>化學品清單!B320</f>
        <v>0</v>
      </c>
      <c r="C320" s="107">
        <f>化學品清單!C320</f>
        <v>0</v>
      </c>
      <c r="D320" s="107">
        <f>化學品清單!D320</f>
        <v>0</v>
      </c>
      <c r="E320" s="107"/>
      <c r="F320" s="272" t="e">
        <f>VLOOKUP(A320,毒化物清單!$C$3:$C$359,1,FALSE)</f>
        <v>#N/A</v>
      </c>
      <c r="G320" s="272">
        <f>IF(ISNA(VLOOKUP(B320,毒化物清單!$F$3:$F$359,1,0)),0,VLOOKUP(B320,毒化物清單!$F$3:$F$359,1,0))</f>
        <v>0</v>
      </c>
      <c r="H320" s="185" t="e">
        <f>VLOOKUP(A320,先驅化學品清單!$M$2:$M$19,1,0)</f>
        <v>#N/A</v>
      </c>
      <c r="I320" s="185">
        <f>IF(ISNA(VLOOKUP(B320,先驅化學品清單!$K$2:$K$19,1,0)),0,(VLOOKUP(B320,先驅化學品清單!$K$2:$K$19,1,0)))</f>
        <v>0</v>
      </c>
      <c r="J320" s="185" t="e">
        <f>VLOOKUP(A320,特定化學物質!$C$3:$C$84,1,0)</f>
        <v>#N/A</v>
      </c>
      <c r="K320" s="185">
        <f>IF(ISNA(VLOOKUP(B320,特定化學物質!$D$3:$D$84,1,0)),0,VLOOKUP(B320,特定化學物質!$D$3:$D$84,1,0))</f>
        <v>0</v>
      </c>
      <c r="L320" s="185" t="e">
        <f>VLOOKUP(A320,優先化學品全部清單!$B$2:$B$602,1,0)</f>
        <v>#N/A</v>
      </c>
      <c r="M320" s="185">
        <f>IF(ISNA(VLOOKUP(B320,優先化學品全部清單!$C$2:$C$602,1,0)),0,VLOOKUP(B320,優先化學品全部清單!$C$2:$C$602,1,0))</f>
        <v>0</v>
      </c>
      <c r="N320" s="185" t="e">
        <f>VLOOKUP(A320,有機溶劑化學品!$C$3:$C$59,1,0)</f>
        <v>#N/A</v>
      </c>
      <c r="O320" s="185">
        <f>IF(ISNA(VLOOKUP(B320,有機溶劑化學品!$D$4:$D$59,1,0)),0,VLOOKUP(B320,有機溶劑化學品!$D$4:$D$59,1,0))</f>
        <v>0</v>
      </c>
      <c r="P320" s="185" t="e">
        <f>VLOOKUP(篩選器!A320,環保局統計食安化學藥品113種!$D$2:$D$100,1,0)</f>
        <v>#N/A</v>
      </c>
      <c r="Q320" s="185">
        <f>IF(ISNA(VLOOKUP(B320,環保局統計食安化學藥品113種!$F$2:$F$100,1,0)),0,VLOOKUP(B320,環保局統計食安化學藥品113種!$F$2:$F$100,1,0))</f>
        <v>0</v>
      </c>
      <c r="R320" s="185" t="e">
        <f>VLOOKUP(篩選器!A320,環化局調查36種化學品!$B$2:$B$37,1,0)</f>
        <v>#N/A</v>
      </c>
      <c r="S320" s="186">
        <f>IF(ISNA(VLOOKUP(B320,環化局調查36種化學品!$D$2:$D$37,1,0)),0,VLOOKUP(B320,環化局調查36種化學品!$D$2:$D$37,1,0))</f>
        <v>0</v>
      </c>
      <c r="T320" s="185" t="e">
        <f>VLOOKUP(篩選器!A320,環化局調查36種化學品!$B$2:$B$37,1,0)</f>
        <v>#N/A</v>
      </c>
      <c r="U320" s="186">
        <f>IF(ISNA(VLOOKUP(B320,禁止用於食品及飼料!$F$2:$F$16,1,0)),0,VLOOKUP(B320,禁止用於食品及飼料!$F$2:$F$16,1,0))</f>
        <v>0</v>
      </c>
    </row>
    <row r="321" spans="1:21" ht="17.25" thickBot="1">
      <c r="A321" s="184">
        <f>化學品清單!A321</f>
        <v>0</v>
      </c>
      <c r="B321" s="107">
        <f>化學品清單!B321</f>
        <v>0</v>
      </c>
      <c r="C321" s="107">
        <f>化學品清單!C321</f>
        <v>0</v>
      </c>
      <c r="D321" s="107">
        <f>化學品清單!D321</f>
        <v>0</v>
      </c>
      <c r="E321" s="107"/>
      <c r="F321" s="272" t="e">
        <f>VLOOKUP(A321,毒化物清單!$C$3:$C$359,1,FALSE)</f>
        <v>#N/A</v>
      </c>
      <c r="G321" s="272">
        <f>IF(ISNA(VLOOKUP(B321,毒化物清單!$F$3:$F$359,1,0)),0,VLOOKUP(B321,毒化物清單!$F$3:$F$359,1,0))</f>
        <v>0</v>
      </c>
      <c r="H321" s="185" t="e">
        <f>VLOOKUP(A321,先驅化學品清單!$M$2:$M$19,1,0)</f>
        <v>#N/A</v>
      </c>
      <c r="I321" s="185">
        <f>IF(ISNA(VLOOKUP(B321,先驅化學品清單!$K$2:$K$19,1,0)),0,(VLOOKUP(B321,先驅化學品清單!$K$2:$K$19,1,0)))</f>
        <v>0</v>
      </c>
      <c r="J321" s="185" t="e">
        <f>VLOOKUP(A321,特定化學物質!$C$3:$C$84,1,0)</f>
        <v>#N/A</v>
      </c>
      <c r="K321" s="185">
        <f>IF(ISNA(VLOOKUP(B321,特定化學物質!$D$3:$D$84,1,0)),0,VLOOKUP(B321,特定化學物質!$D$3:$D$84,1,0))</f>
        <v>0</v>
      </c>
      <c r="L321" s="185" t="e">
        <f>VLOOKUP(A321,優先化學品全部清單!$B$2:$B$602,1,0)</f>
        <v>#N/A</v>
      </c>
      <c r="M321" s="185">
        <f>IF(ISNA(VLOOKUP(B321,優先化學品全部清單!$C$2:$C$602,1,0)),0,VLOOKUP(B321,優先化學品全部清單!$C$2:$C$602,1,0))</f>
        <v>0</v>
      </c>
      <c r="N321" s="185" t="e">
        <f>VLOOKUP(A321,有機溶劑化學品!$C$3:$C$59,1,0)</f>
        <v>#N/A</v>
      </c>
      <c r="O321" s="185">
        <f>IF(ISNA(VLOOKUP(B321,有機溶劑化學品!$D$4:$D$59,1,0)),0,VLOOKUP(B321,有機溶劑化學品!$D$4:$D$59,1,0))</f>
        <v>0</v>
      </c>
      <c r="P321" s="185" t="e">
        <f>VLOOKUP(篩選器!A321,環保局統計食安化學藥品113種!$D$2:$D$100,1,0)</f>
        <v>#N/A</v>
      </c>
      <c r="Q321" s="185">
        <f>IF(ISNA(VLOOKUP(B321,環保局統計食安化學藥品113種!$F$2:$F$100,1,0)),0,VLOOKUP(B321,環保局統計食安化學藥品113種!$F$2:$F$100,1,0))</f>
        <v>0</v>
      </c>
      <c r="R321" s="185" t="e">
        <f>VLOOKUP(篩選器!A321,環化局調查36種化學品!$B$2:$B$37,1,0)</f>
        <v>#N/A</v>
      </c>
      <c r="S321" s="186">
        <f>IF(ISNA(VLOOKUP(B321,環化局調查36種化學品!$D$2:$D$37,1,0)),0,VLOOKUP(B321,環化局調查36種化學品!$D$2:$D$37,1,0))</f>
        <v>0</v>
      </c>
      <c r="T321" s="185" t="e">
        <f>VLOOKUP(篩選器!A321,環化局調查36種化學品!$B$2:$B$37,1,0)</f>
        <v>#N/A</v>
      </c>
      <c r="U321" s="186">
        <f>IF(ISNA(VLOOKUP(B321,禁止用於食品及飼料!$F$2:$F$16,1,0)),0,VLOOKUP(B321,禁止用於食品及飼料!$F$2:$F$16,1,0))</f>
        <v>0</v>
      </c>
    </row>
    <row r="322" spans="1:21" ht="17.25" thickBot="1">
      <c r="A322" s="184">
        <f>化學品清單!A322</f>
        <v>0</v>
      </c>
      <c r="B322" s="107">
        <f>化學品清單!B322</f>
        <v>0</v>
      </c>
      <c r="C322" s="107">
        <f>化學品清單!C322</f>
        <v>0</v>
      </c>
      <c r="D322" s="107">
        <f>化學品清單!D322</f>
        <v>0</v>
      </c>
      <c r="E322" s="107"/>
      <c r="F322" s="272" t="e">
        <f>VLOOKUP(A322,毒化物清單!$C$3:$C$359,1,FALSE)</f>
        <v>#N/A</v>
      </c>
      <c r="G322" s="272">
        <f>IF(ISNA(VLOOKUP(B322,毒化物清單!$F$3:$F$359,1,0)),0,VLOOKUP(B322,毒化物清單!$F$3:$F$359,1,0))</f>
        <v>0</v>
      </c>
      <c r="H322" s="185" t="e">
        <f>VLOOKUP(A322,先驅化學品清單!$M$2:$M$19,1,0)</f>
        <v>#N/A</v>
      </c>
      <c r="I322" s="185">
        <f>IF(ISNA(VLOOKUP(B322,先驅化學品清單!$K$2:$K$19,1,0)),0,(VLOOKUP(B322,先驅化學品清單!$K$2:$K$19,1,0)))</f>
        <v>0</v>
      </c>
      <c r="J322" s="185" t="e">
        <f>VLOOKUP(A322,特定化學物質!$C$3:$C$84,1,0)</f>
        <v>#N/A</v>
      </c>
      <c r="K322" s="185">
        <f>IF(ISNA(VLOOKUP(B322,特定化學物質!$D$3:$D$84,1,0)),0,VLOOKUP(B322,特定化學物質!$D$3:$D$84,1,0))</f>
        <v>0</v>
      </c>
      <c r="L322" s="185" t="e">
        <f>VLOOKUP(A322,優先化學品全部清單!$B$2:$B$602,1,0)</f>
        <v>#N/A</v>
      </c>
      <c r="M322" s="185">
        <f>IF(ISNA(VLOOKUP(B322,優先化學品全部清單!$C$2:$C$602,1,0)),0,VLOOKUP(B322,優先化學品全部清單!$C$2:$C$602,1,0))</f>
        <v>0</v>
      </c>
      <c r="N322" s="185" t="e">
        <f>VLOOKUP(A322,有機溶劑化學品!$C$3:$C$59,1,0)</f>
        <v>#N/A</v>
      </c>
      <c r="O322" s="185">
        <f>IF(ISNA(VLOOKUP(B322,有機溶劑化學品!$D$4:$D$59,1,0)),0,VLOOKUP(B322,有機溶劑化學品!$D$4:$D$59,1,0))</f>
        <v>0</v>
      </c>
      <c r="P322" s="185" t="e">
        <f>VLOOKUP(篩選器!A322,環保局統計食安化學藥品113種!$D$2:$D$100,1,0)</f>
        <v>#N/A</v>
      </c>
      <c r="Q322" s="185">
        <f>IF(ISNA(VLOOKUP(B322,環保局統計食安化學藥品113種!$F$2:$F$100,1,0)),0,VLOOKUP(B322,環保局統計食安化學藥品113種!$F$2:$F$100,1,0))</f>
        <v>0</v>
      </c>
      <c r="R322" s="185" t="e">
        <f>VLOOKUP(篩選器!A322,環化局調查36種化學品!$B$2:$B$37,1,0)</f>
        <v>#N/A</v>
      </c>
      <c r="S322" s="186">
        <f>IF(ISNA(VLOOKUP(B322,環化局調查36種化學品!$D$2:$D$37,1,0)),0,VLOOKUP(B322,環化局調查36種化學品!$D$2:$D$37,1,0))</f>
        <v>0</v>
      </c>
      <c r="T322" s="185" t="e">
        <f>VLOOKUP(篩選器!A322,環化局調查36種化學品!$B$2:$B$37,1,0)</f>
        <v>#N/A</v>
      </c>
      <c r="U322" s="186">
        <f>IF(ISNA(VLOOKUP(B322,禁止用於食品及飼料!$F$2:$F$16,1,0)),0,VLOOKUP(B322,禁止用於食品及飼料!$F$2:$F$16,1,0))</f>
        <v>0</v>
      </c>
    </row>
    <row r="323" spans="1:21" ht="17.25" thickBot="1">
      <c r="A323" s="184">
        <f>化學品清單!A323</f>
        <v>0</v>
      </c>
      <c r="B323" s="107">
        <f>化學品清單!B323</f>
        <v>0</v>
      </c>
      <c r="C323" s="107">
        <f>化學品清單!C323</f>
        <v>0</v>
      </c>
      <c r="D323" s="107">
        <f>化學品清單!D323</f>
        <v>0</v>
      </c>
      <c r="E323" s="107"/>
      <c r="F323" s="272" t="e">
        <f>VLOOKUP(A323,毒化物清單!$C$3:$C$359,1,FALSE)</f>
        <v>#N/A</v>
      </c>
      <c r="G323" s="272">
        <f>IF(ISNA(VLOOKUP(B323,毒化物清單!$F$3:$F$359,1,0)),0,VLOOKUP(B323,毒化物清單!$F$3:$F$359,1,0))</f>
        <v>0</v>
      </c>
      <c r="H323" s="185" t="e">
        <f>VLOOKUP(A323,先驅化學品清單!$M$2:$M$19,1,0)</f>
        <v>#N/A</v>
      </c>
      <c r="I323" s="185">
        <f>IF(ISNA(VLOOKUP(B323,先驅化學品清單!$K$2:$K$19,1,0)),0,(VLOOKUP(B323,先驅化學品清單!$K$2:$K$19,1,0)))</f>
        <v>0</v>
      </c>
      <c r="J323" s="185" t="e">
        <f>VLOOKUP(A323,特定化學物質!$C$3:$C$84,1,0)</f>
        <v>#N/A</v>
      </c>
      <c r="K323" s="185">
        <f>IF(ISNA(VLOOKUP(B323,特定化學物質!$D$3:$D$84,1,0)),0,VLOOKUP(B323,特定化學物質!$D$3:$D$84,1,0))</f>
        <v>0</v>
      </c>
      <c r="L323" s="185" t="e">
        <f>VLOOKUP(A323,優先化學品全部清單!$B$2:$B$602,1,0)</f>
        <v>#N/A</v>
      </c>
      <c r="M323" s="185">
        <f>IF(ISNA(VLOOKUP(B323,優先化學品全部清單!$C$2:$C$602,1,0)),0,VLOOKUP(B323,優先化學品全部清單!$C$2:$C$602,1,0))</f>
        <v>0</v>
      </c>
      <c r="N323" s="185" t="e">
        <f>VLOOKUP(A323,有機溶劑化學品!$C$3:$C$59,1,0)</f>
        <v>#N/A</v>
      </c>
      <c r="O323" s="185">
        <f>IF(ISNA(VLOOKUP(B323,有機溶劑化學品!$D$4:$D$59,1,0)),0,VLOOKUP(B323,有機溶劑化學品!$D$4:$D$59,1,0))</f>
        <v>0</v>
      </c>
      <c r="P323" s="185" t="e">
        <f>VLOOKUP(篩選器!A323,環保局統計食安化學藥品113種!$D$2:$D$100,1,0)</f>
        <v>#N/A</v>
      </c>
      <c r="Q323" s="185">
        <f>IF(ISNA(VLOOKUP(B323,環保局統計食安化學藥品113種!$F$2:$F$100,1,0)),0,VLOOKUP(B323,環保局統計食安化學藥品113種!$F$2:$F$100,1,0))</f>
        <v>0</v>
      </c>
      <c r="R323" s="185" t="e">
        <f>VLOOKUP(篩選器!A323,環化局調查36種化學品!$B$2:$B$37,1,0)</f>
        <v>#N/A</v>
      </c>
      <c r="S323" s="186">
        <f>IF(ISNA(VLOOKUP(B323,環化局調查36種化學品!$D$2:$D$37,1,0)),0,VLOOKUP(B323,環化局調查36種化學品!$D$2:$D$37,1,0))</f>
        <v>0</v>
      </c>
      <c r="T323" s="185" t="e">
        <f>VLOOKUP(篩選器!A323,環化局調查36種化學品!$B$2:$B$37,1,0)</f>
        <v>#N/A</v>
      </c>
      <c r="U323" s="186">
        <f>IF(ISNA(VLOOKUP(B323,禁止用於食品及飼料!$F$2:$F$16,1,0)),0,VLOOKUP(B323,禁止用於食品及飼料!$F$2:$F$16,1,0))</f>
        <v>0</v>
      </c>
    </row>
    <row r="324" spans="1:21" ht="17.25" thickBot="1">
      <c r="A324" s="184">
        <f>化學品清單!A324</f>
        <v>0</v>
      </c>
      <c r="B324" s="107">
        <f>化學品清單!B324</f>
        <v>0</v>
      </c>
      <c r="C324" s="107">
        <f>化學品清單!C324</f>
        <v>0</v>
      </c>
      <c r="D324" s="107">
        <f>化學品清單!D324</f>
        <v>0</v>
      </c>
      <c r="E324" s="107"/>
      <c r="F324" s="272" t="e">
        <f>VLOOKUP(A324,毒化物清單!$C$3:$C$359,1,FALSE)</f>
        <v>#N/A</v>
      </c>
      <c r="G324" s="272">
        <f>IF(ISNA(VLOOKUP(B324,毒化物清單!$F$3:$F$359,1,0)),0,VLOOKUP(B324,毒化物清單!$F$3:$F$359,1,0))</f>
        <v>0</v>
      </c>
      <c r="H324" s="185" t="e">
        <f>VLOOKUP(A324,先驅化學品清單!$M$2:$M$19,1,0)</f>
        <v>#N/A</v>
      </c>
      <c r="I324" s="185">
        <f>IF(ISNA(VLOOKUP(B324,先驅化學品清單!$K$2:$K$19,1,0)),0,(VLOOKUP(B324,先驅化學品清單!$K$2:$K$19,1,0)))</f>
        <v>0</v>
      </c>
      <c r="J324" s="185" t="e">
        <f>VLOOKUP(A324,特定化學物質!$C$3:$C$84,1,0)</f>
        <v>#N/A</v>
      </c>
      <c r="K324" s="185">
        <f>IF(ISNA(VLOOKUP(B324,特定化學物質!$D$3:$D$84,1,0)),0,VLOOKUP(B324,特定化學物質!$D$3:$D$84,1,0))</f>
        <v>0</v>
      </c>
      <c r="L324" s="185" t="e">
        <f>VLOOKUP(A324,優先化學品全部清單!$B$2:$B$602,1,0)</f>
        <v>#N/A</v>
      </c>
      <c r="M324" s="185">
        <f>IF(ISNA(VLOOKUP(B324,優先化學品全部清單!$C$2:$C$602,1,0)),0,VLOOKUP(B324,優先化學品全部清單!$C$2:$C$602,1,0))</f>
        <v>0</v>
      </c>
      <c r="N324" s="185" t="e">
        <f>VLOOKUP(A324,有機溶劑化學品!$C$3:$C$59,1,0)</f>
        <v>#N/A</v>
      </c>
      <c r="O324" s="185">
        <f>IF(ISNA(VLOOKUP(B324,有機溶劑化學品!$D$4:$D$59,1,0)),0,VLOOKUP(B324,有機溶劑化學品!$D$4:$D$59,1,0))</f>
        <v>0</v>
      </c>
      <c r="P324" s="185" t="e">
        <f>VLOOKUP(篩選器!A324,環保局統計食安化學藥品113種!$D$2:$D$100,1,0)</f>
        <v>#N/A</v>
      </c>
      <c r="Q324" s="185">
        <f>IF(ISNA(VLOOKUP(B324,環保局統計食安化學藥品113種!$F$2:$F$100,1,0)),0,VLOOKUP(B324,環保局統計食安化學藥品113種!$F$2:$F$100,1,0))</f>
        <v>0</v>
      </c>
      <c r="R324" s="185" t="e">
        <f>VLOOKUP(篩選器!A324,環化局調查36種化學品!$B$2:$B$37,1,0)</f>
        <v>#N/A</v>
      </c>
      <c r="S324" s="186">
        <f>IF(ISNA(VLOOKUP(B324,環化局調查36種化學品!$D$2:$D$37,1,0)),0,VLOOKUP(B324,環化局調查36種化學品!$D$2:$D$37,1,0))</f>
        <v>0</v>
      </c>
      <c r="T324" s="185" t="e">
        <f>VLOOKUP(篩選器!A324,環化局調查36種化學品!$B$2:$B$37,1,0)</f>
        <v>#N/A</v>
      </c>
      <c r="U324" s="186">
        <f>IF(ISNA(VLOOKUP(B324,禁止用於食品及飼料!$F$2:$F$16,1,0)),0,VLOOKUP(B324,禁止用於食品及飼料!$F$2:$F$16,1,0))</f>
        <v>0</v>
      </c>
    </row>
    <row r="325" spans="1:21" ht="17.25" thickBot="1">
      <c r="A325" s="184">
        <f>化學品清單!A325</f>
        <v>0</v>
      </c>
      <c r="B325" s="107">
        <f>化學品清單!B325</f>
        <v>0</v>
      </c>
      <c r="C325" s="107">
        <f>化學品清單!C325</f>
        <v>0</v>
      </c>
      <c r="D325" s="107">
        <f>化學品清單!D325</f>
        <v>0</v>
      </c>
      <c r="E325" s="107"/>
      <c r="F325" s="272" t="e">
        <f>VLOOKUP(A325,毒化物清單!$C$3:$C$359,1,FALSE)</f>
        <v>#N/A</v>
      </c>
      <c r="G325" s="272">
        <f>IF(ISNA(VLOOKUP(B325,毒化物清單!$F$3:$F$359,1,0)),0,VLOOKUP(B325,毒化物清單!$F$3:$F$359,1,0))</f>
        <v>0</v>
      </c>
      <c r="H325" s="185" t="e">
        <f>VLOOKUP(A325,先驅化學品清單!$M$2:$M$19,1,0)</f>
        <v>#N/A</v>
      </c>
      <c r="I325" s="185">
        <f>IF(ISNA(VLOOKUP(B325,先驅化學品清單!$K$2:$K$19,1,0)),0,(VLOOKUP(B325,先驅化學品清單!$K$2:$K$19,1,0)))</f>
        <v>0</v>
      </c>
      <c r="J325" s="185" t="e">
        <f>VLOOKUP(A325,特定化學物質!$C$3:$C$84,1,0)</f>
        <v>#N/A</v>
      </c>
      <c r="K325" s="185">
        <f>IF(ISNA(VLOOKUP(B325,特定化學物質!$D$3:$D$84,1,0)),0,VLOOKUP(B325,特定化學物質!$D$3:$D$84,1,0))</f>
        <v>0</v>
      </c>
      <c r="L325" s="185" t="e">
        <f>VLOOKUP(A325,優先化學品全部清單!$B$2:$B$602,1,0)</f>
        <v>#N/A</v>
      </c>
      <c r="M325" s="185">
        <f>IF(ISNA(VLOOKUP(B325,優先化學品全部清單!$C$2:$C$602,1,0)),0,VLOOKUP(B325,優先化學品全部清單!$C$2:$C$602,1,0))</f>
        <v>0</v>
      </c>
      <c r="N325" s="185" t="e">
        <f>VLOOKUP(A325,有機溶劑化學品!$C$3:$C$59,1,0)</f>
        <v>#N/A</v>
      </c>
      <c r="O325" s="185">
        <f>IF(ISNA(VLOOKUP(B325,有機溶劑化學品!$D$4:$D$59,1,0)),0,VLOOKUP(B325,有機溶劑化學品!$D$4:$D$59,1,0))</f>
        <v>0</v>
      </c>
      <c r="P325" s="185" t="e">
        <f>VLOOKUP(篩選器!A325,環保局統計食安化學藥品113種!$D$2:$D$100,1,0)</f>
        <v>#N/A</v>
      </c>
      <c r="Q325" s="185">
        <f>IF(ISNA(VLOOKUP(B325,環保局統計食安化學藥品113種!$F$2:$F$100,1,0)),0,VLOOKUP(B325,環保局統計食安化學藥品113種!$F$2:$F$100,1,0))</f>
        <v>0</v>
      </c>
      <c r="R325" s="185" t="e">
        <f>VLOOKUP(篩選器!A325,環化局調查36種化學品!$B$2:$B$37,1,0)</f>
        <v>#N/A</v>
      </c>
      <c r="S325" s="186">
        <f>IF(ISNA(VLOOKUP(B325,環化局調查36種化學品!$D$2:$D$37,1,0)),0,VLOOKUP(B325,環化局調查36種化學品!$D$2:$D$37,1,0))</f>
        <v>0</v>
      </c>
      <c r="T325" s="185" t="e">
        <f>VLOOKUP(篩選器!A325,環化局調查36種化學品!$B$2:$B$37,1,0)</f>
        <v>#N/A</v>
      </c>
      <c r="U325" s="186">
        <f>IF(ISNA(VLOOKUP(B325,禁止用於食品及飼料!$F$2:$F$16,1,0)),0,VLOOKUP(B325,禁止用於食品及飼料!$F$2:$F$16,1,0))</f>
        <v>0</v>
      </c>
    </row>
    <row r="326" spans="1:21" ht="17.25" thickBot="1">
      <c r="A326" s="184">
        <f>化學品清單!A326</f>
        <v>0</v>
      </c>
      <c r="B326" s="107">
        <f>化學品清單!B326</f>
        <v>0</v>
      </c>
      <c r="C326" s="107">
        <f>化學品清單!C326</f>
        <v>0</v>
      </c>
      <c r="D326" s="107">
        <f>化學品清單!D326</f>
        <v>0</v>
      </c>
      <c r="E326" s="107"/>
      <c r="F326" s="272" t="e">
        <f>VLOOKUP(A326,毒化物清單!$C$3:$C$359,1,FALSE)</f>
        <v>#N/A</v>
      </c>
      <c r="G326" s="272">
        <f>IF(ISNA(VLOOKUP(B326,毒化物清單!$F$3:$F$359,1,0)),0,VLOOKUP(B326,毒化物清單!$F$3:$F$359,1,0))</f>
        <v>0</v>
      </c>
      <c r="H326" s="185" t="e">
        <f>VLOOKUP(A326,先驅化學品清單!$M$2:$M$19,1,0)</f>
        <v>#N/A</v>
      </c>
      <c r="I326" s="185">
        <f>IF(ISNA(VLOOKUP(B326,先驅化學品清單!$K$2:$K$19,1,0)),0,(VLOOKUP(B326,先驅化學品清單!$K$2:$K$19,1,0)))</f>
        <v>0</v>
      </c>
      <c r="J326" s="185" t="e">
        <f>VLOOKUP(A326,特定化學物質!$C$3:$C$84,1,0)</f>
        <v>#N/A</v>
      </c>
      <c r="K326" s="185">
        <f>IF(ISNA(VLOOKUP(B326,特定化學物質!$D$3:$D$84,1,0)),0,VLOOKUP(B326,特定化學物質!$D$3:$D$84,1,0))</f>
        <v>0</v>
      </c>
      <c r="L326" s="185" t="e">
        <f>VLOOKUP(A326,優先化學品全部清單!$B$2:$B$602,1,0)</f>
        <v>#N/A</v>
      </c>
      <c r="M326" s="185">
        <f>IF(ISNA(VLOOKUP(B326,優先化學品全部清單!$C$2:$C$602,1,0)),0,VLOOKUP(B326,優先化學品全部清單!$C$2:$C$602,1,0))</f>
        <v>0</v>
      </c>
      <c r="N326" s="185" t="e">
        <f>VLOOKUP(A326,有機溶劑化學品!$C$3:$C$59,1,0)</f>
        <v>#N/A</v>
      </c>
      <c r="O326" s="185">
        <f>IF(ISNA(VLOOKUP(B326,有機溶劑化學品!$D$4:$D$59,1,0)),0,VLOOKUP(B326,有機溶劑化學品!$D$4:$D$59,1,0))</f>
        <v>0</v>
      </c>
      <c r="P326" s="185" t="e">
        <f>VLOOKUP(篩選器!A326,環保局統計食安化學藥品113種!$D$2:$D$100,1,0)</f>
        <v>#N/A</v>
      </c>
      <c r="Q326" s="185">
        <f>IF(ISNA(VLOOKUP(B326,環保局統計食安化學藥品113種!$F$2:$F$100,1,0)),0,VLOOKUP(B326,環保局統計食安化學藥品113種!$F$2:$F$100,1,0))</f>
        <v>0</v>
      </c>
      <c r="R326" s="185" t="e">
        <f>VLOOKUP(篩選器!A326,環化局調查36種化學品!$B$2:$B$37,1,0)</f>
        <v>#N/A</v>
      </c>
      <c r="S326" s="186">
        <f>IF(ISNA(VLOOKUP(B326,環化局調查36種化學品!$D$2:$D$37,1,0)),0,VLOOKUP(B326,環化局調查36種化學品!$D$2:$D$37,1,0))</f>
        <v>0</v>
      </c>
      <c r="T326" s="185" t="e">
        <f>VLOOKUP(篩選器!A326,環化局調查36種化學品!$B$2:$B$37,1,0)</f>
        <v>#N/A</v>
      </c>
      <c r="U326" s="186">
        <f>IF(ISNA(VLOOKUP(B326,禁止用於食品及飼料!$F$2:$F$16,1,0)),0,VLOOKUP(B326,禁止用於食品及飼料!$F$2:$F$16,1,0))</f>
        <v>0</v>
      </c>
    </row>
    <row r="327" spans="1:21" ht="17.25" thickBot="1">
      <c r="A327" s="184">
        <f>化學品清單!A327</f>
        <v>0</v>
      </c>
      <c r="B327" s="107">
        <f>化學品清單!B327</f>
        <v>0</v>
      </c>
      <c r="C327" s="107">
        <f>化學品清單!C327</f>
        <v>0</v>
      </c>
      <c r="D327" s="107">
        <f>化學品清單!D327</f>
        <v>0</v>
      </c>
      <c r="E327" s="107"/>
      <c r="F327" s="272" t="e">
        <f>VLOOKUP(A327,毒化物清單!$C$3:$C$359,1,FALSE)</f>
        <v>#N/A</v>
      </c>
      <c r="G327" s="272">
        <f>IF(ISNA(VLOOKUP(B327,毒化物清單!$F$3:$F$359,1,0)),0,VLOOKUP(B327,毒化物清單!$F$3:$F$359,1,0))</f>
        <v>0</v>
      </c>
      <c r="H327" s="185" t="e">
        <f>VLOOKUP(A327,先驅化學品清單!$M$2:$M$19,1,0)</f>
        <v>#N/A</v>
      </c>
      <c r="I327" s="185">
        <f>IF(ISNA(VLOOKUP(B327,先驅化學品清單!$K$2:$K$19,1,0)),0,(VLOOKUP(B327,先驅化學品清單!$K$2:$K$19,1,0)))</f>
        <v>0</v>
      </c>
      <c r="J327" s="185" t="e">
        <f>VLOOKUP(A327,特定化學物質!$C$3:$C$84,1,0)</f>
        <v>#N/A</v>
      </c>
      <c r="K327" s="185">
        <f>IF(ISNA(VLOOKUP(B327,特定化學物質!$D$3:$D$84,1,0)),0,VLOOKUP(B327,特定化學物質!$D$3:$D$84,1,0))</f>
        <v>0</v>
      </c>
      <c r="L327" s="185" t="e">
        <f>VLOOKUP(A327,優先化學品全部清單!$B$2:$B$602,1,0)</f>
        <v>#N/A</v>
      </c>
      <c r="M327" s="185">
        <f>IF(ISNA(VLOOKUP(B327,優先化學品全部清單!$C$2:$C$602,1,0)),0,VLOOKUP(B327,優先化學品全部清單!$C$2:$C$602,1,0))</f>
        <v>0</v>
      </c>
      <c r="N327" s="185" t="e">
        <f>VLOOKUP(A327,有機溶劑化學品!$C$3:$C$59,1,0)</f>
        <v>#N/A</v>
      </c>
      <c r="O327" s="185">
        <f>IF(ISNA(VLOOKUP(B327,有機溶劑化學品!$D$4:$D$59,1,0)),0,VLOOKUP(B327,有機溶劑化學品!$D$4:$D$59,1,0))</f>
        <v>0</v>
      </c>
      <c r="P327" s="185" t="e">
        <f>VLOOKUP(篩選器!A327,環保局統計食安化學藥品113種!$D$2:$D$100,1,0)</f>
        <v>#N/A</v>
      </c>
      <c r="Q327" s="185">
        <f>IF(ISNA(VLOOKUP(B327,環保局統計食安化學藥品113種!$F$2:$F$100,1,0)),0,VLOOKUP(B327,環保局統計食安化學藥品113種!$F$2:$F$100,1,0))</f>
        <v>0</v>
      </c>
      <c r="R327" s="185" t="e">
        <f>VLOOKUP(篩選器!A327,環化局調查36種化學品!$B$2:$B$37,1,0)</f>
        <v>#N/A</v>
      </c>
      <c r="S327" s="186">
        <f>IF(ISNA(VLOOKUP(B327,環化局調查36種化學品!$D$2:$D$37,1,0)),0,VLOOKUP(B327,環化局調查36種化學品!$D$2:$D$37,1,0))</f>
        <v>0</v>
      </c>
      <c r="T327" s="185" t="e">
        <f>VLOOKUP(篩選器!A327,環化局調查36種化學品!$B$2:$B$37,1,0)</f>
        <v>#N/A</v>
      </c>
      <c r="U327" s="186">
        <f>IF(ISNA(VLOOKUP(B327,禁止用於食品及飼料!$F$2:$F$16,1,0)),0,VLOOKUP(B327,禁止用於食品及飼料!$F$2:$F$16,1,0))</f>
        <v>0</v>
      </c>
    </row>
    <row r="328" spans="1:21" ht="17.25" thickBot="1">
      <c r="A328" s="184">
        <f>化學品清單!A328</f>
        <v>0</v>
      </c>
      <c r="B328" s="107">
        <f>化學品清單!B328</f>
        <v>0</v>
      </c>
      <c r="C328" s="107">
        <f>化學品清單!C328</f>
        <v>0</v>
      </c>
      <c r="D328" s="107">
        <f>化學品清單!D328</f>
        <v>0</v>
      </c>
      <c r="E328" s="107"/>
      <c r="F328" s="272" t="e">
        <f>VLOOKUP(A328,毒化物清單!$C$3:$C$359,1,FALSE)</f>
        <v>#N/A</v>
      </c>
      <c r="G328" s="272">
        <f>IF(ISNA(VLOOKUP(B328,毒化物清單!$F$3:$F$359,1,0)),0,VLOOKUP(B328,毒化物清單!$F$3:$F$359,1,0))</f>
        <v>0</v>
      </c>
      <c r="H328" s="185" t="e">
        <f>VLOOKUP(A328,先驅化學品清單!$M$2:$M$19,1,0)</f>
        <v>#N/A</v>
      </c>
      <c r="I328" s="185">
        <f>IF(ISNA(VLOOKUP(B328,先驅化學品清單!$K$2:$K$19,1,0)),0,(VLOOKUP(B328,先驅化學品清單!$K$2:$K$19,1,0)))</f>
        <v>0</v>
      </c>
      <c r="J328" s="185" t="e">
        <f>VLOOKUP(A328,特定化學物質!$C$3:$C$84,1,0)</f>
        <v>#N/A</v>
      </c>
      <c r="K328" s="185">
        <f>IF(ISNA(VLOOKUP(B328,特定化學物質!$D$3:$D$84,1,0)),0,VLOOKUP(B328,特定化學物質!$D$3:$D$84,1,0))</f>
        <v>0</v>
      </c>
      <c r="L328" s="185" t="e">
        <f>VLOOKUP(A328,優先化學品全部清單!$B$2:$B$602,1,0)</f>
        <v>#N/A</v>
      </c>
      <c r="M328" s="185">
        <f>IF(ISNA(VLOOKUP(B328,優先化學品全部清單!$C$2:$C$602,1,0)),0,VLOOKUP(B328,優先化學品全部清單!$C$2:$C$602,1,0))</f>
        <v>0</v>
      </c>
      <c r="N328" s="185" t="e">
        <f>VLOOKUP(A328,有機溶劑化學品!$C$3:$C$59,1,0)</f>
        <v>#N/A</v>
      </c>
      <c r="O328" s="185">
        <f>IF(ISNA(VLOOKUP(B328,有機溶劑化學品!$D$4:$D$59,1,0)),0,VLOOKUP(B328,有機溶劑化學品!$D$4:$D$59,1,0))</f>
        <v>0</v>
      </c>
      <c r="P328" s="185" t="e">
        <f>VLOOKUP(篩選器!A328,環保局統計食安化學藥品113種!$D$2:$D$100,1,0)</f>
        <v>#N/A</v>
      </c>
      <c r="Q328" s="185">
        <f>IF(ISNA(VLOOKUP(B328,環保局統計食安化學藥品113種!$F$2:$F$100,1,0)),0,VLOOKUP(B328,環保局統計食安化學藥品113種!$F$2:$F$100,1,0))</f>
        <v>0</v>
      </c>
      <c r="R328" s="185" t="e">
        <f>VLOOKUP(篩選器!A328,環化局調查36種化學品!$B$2:$B$37,1,0)</f>
        <v>#N/A</v>
      </c>
      <c r="S328" s="186">
        <f>IF(ISNA(VLOOKUP(B328,環化局調查36種化學品!$D$2:$D$37,1,0)),0,VLOOKUP(B328,環化局調查36種化學品!$D$2:$D$37,1,0))</f>
        <v>0</v>
      </c>
      <c r="T328" s="185" t="e">
        <f>VLOOKUP(篩選器!A328,環化局調查36種化學品!$B$2:$B$37,1,0)</f>
        <v>#N/A</v>
      </c>
      <c r="U328" s="186">
        <f>IF(ISNA(VLOOKUP(B328,禁止用於食品及飼料!$F$2:$F$16,1,0)),0,VLOOKUP(B328,禁止用於食品及飼料!$F$2:$F$16,1,0))</f>
        <v>0</v>
      </c>
    </row>
    <row r="329" spans="1:21" ht="17.25" thickBot="1">
      <c r="A329" s="184">
        <f>化學品清單!A329</f>
        <v>0</v>
      </c>
      <c r="B329" s="107">
        <f>化學品清單!B329</f>
        <v>0</v>
      </c>
      <c r="C329" s="107">
        <f>化學品清單!C329</f>
        <v>0</v>
      </c>
      <c r="D329" s="107">
        <f>化學品清單!D329</f>
        <v>0</v>
      </c>
      <c r="E329" s="107"/>
      <c r="F329" s="272" t="e">
        <f>VLOOKUP(A329,毒化物清單!$C$3:$C$359,1,FALSE)</f>
        <v>#N/A</v>
      </c>
      <c r="G329" s="272">
        <f>IF(ISNA(VLOOKUP(B329,毒化物清單!$F$3:$F$359,1,0)),0,VLOOKUP(B329,毒化物清單!$F$3:$F$359,1,0))</f>
        <v>0</v>
      </c>
      <c r="H329" s="185" t="e">
        <f>VLOOKUP(A329,先驅化學品清單!$M$2:$M$19,1,0)</f>
        <v>#N/A</v>
      </c>
      <c r="I329" s="185">
        <f>IF(ISNA(VLOOKUP(B329,先驅化學品清單!$K$2:$K$19,1,0)),0,(VLOOKUP(B329,先驅化學品清單!$K$2:$K$19,1,0)))</f>
        <v>0</v>
      </c>
      <c r="J329" s="185" t="e">
        <f>VLOOKUP(A329,特定化學物質!$C$3:$C$84,1,0)</f>
        <v>#N/A</v>
      </c>
      <c r="K329" s="185">
        <f>IF(ISNA(VLOOKUP(B329,特定化學物質!$D$3:$D$84,1,0)),0,VLOOKUP(B329,特定化學物質!$D$3:$D$84,1,0))</f>
        <v>0</v>
      </c>
      <c r="L329" s="185" t="e">
        <f>VLOOKUP(A329,優先化學品全部清單!$B$2:$B$602,1,0)</f>
        <v>#N/A</v>
      </c>
      <c r="M329" s="185">
        <f>IF(ISNA(VLOOKUP(B329,優先化學品全部清單!$C$2:$C$602,1,0)),0,VLOOKUP(B329,優先化學品全部清單!$C$2:$C$602,1,0))</f>
        <v>0</v>
      </c>
      <c r="N329" s="185" t="e">
        <f>VLOOKUP(A329,有機溶劑化學品!$C$3:$C$59,1,0)</f>
        <v>#N/A</v>
      </c>
      <c r="O329" s="185">
        <f>IF(ISNA(VLOOKUP(B329,有機溶劑化學品!$D$4:$D$59,1,0)),0,VLOOKUP(B329,有機溶劑化學品!$D$4:$D$59,1,0))</f>
        <v>0</v>
      </c>
      <c r="P329" s="185" t="e">
        <f>VLOOKUP(篩選器!A329,環保局統計食安化學藥品113種!$D$2:$D$100,1,0)</f>
        <v>#N/A</v>
      </c>
      <c r="Q329" s="185">
        <f>IF(ISNA(VLOOKUP(B329,環保局統計食安化學藥品113種!$F$2:$F$100,1,0)),0,VLOOKUP(B329,環保局統計食安化學藥品113種!$F$2:$F$100,1,0))</f>
        <v>0</v>
      </c>
      <c r="R329" s="185" t="e">
        <f>VLOOKUP(篩選器!A329,環化局調查36種化學品!$B$2:$B$37,1,0)</f>
        <v>#N/A</v>
      </c>
      <c r="S329" s="186">
        <f>IF(ISNA(VLOOKUP(B329,環化局調查36種化學品!$D$2:$D$37,1,0)),0,VLOOKUP(B329,環化局調查36種化學品!$D$2:$D$37,1,0))</f>
        <v>0</v>
      </c>
      <c r="T329" s="185" t="e">
        <f>VLOOKUP(篩選器!A329,環化局調查36種化學品!$B$2:$B$37,1,0)</f>
        <v>#N/A</v>
      </c>
      <c r="U329" s="186">
        <f>IF(ISNA(VLOOKUP(B329,禁止用於食品及飼料!$F$2:$F$16,1,0)),0,VLOOKUP(B329,禁止用於食品及飼料!$F$2:$F$16,1,0))</f>
        <v>0</v>
      </c>
    </row>
    <row r="330" spans="1:21" ht="17.25" thickBot="1">
      <c r="A330" s="184">
        <f>化學品清單!A330</f>
        <v>0</v>
      </c>
      <c r="B330" s="107">
        <f>化學品清單!B330</f>
        <v>0</v>
      </c>
      <c r="C330" s="107">
        <f>化學品清單!C330</f>
        <v>0</v>
      </c>
      <c r="D330" s="107">
        <f>化學品清單!D330</f>
        <v>0</v>
      </c>
      <c r="E330" s="107"/>
      <c r="F330" s="272" t="e">
        <f>VLOOKUP(A330,毒化物清單!$C$3:$C$359,1,FALSE)</f>
        <v>#N/A</v>
      </c>
      <c r="G330" s="272">
        <f>IF(ISNA(VLOOKUP(B330,毒化物清單!$F$3:$F$359,1,0)),0,VLOOKUP(B330,毒化物清單!$F$3:$F$359,1,0))</f>
        <v>0</v>
      </c>
      <c r="H330" s="185" t="e">
        <f>VLOOKUP(A330,先驅化學品清單!$M$2:$M$19,1,0)</f>
        <v>#N/A</v>
      </c>
      <c r="I330" s="185">
        <f>IF(ISNA(VLOOKUP(B330,先驅化學品清單!$K$2:$K$19,1,0)),0,(VLOOKUP(B330,先驅化學品清單!$K$2:$K$19,1,0)))</f>
        <v>0</v>
      </c>
      <c r="J330" s="185" t="e">
        <f>VLOOKUP(A330,特定化學物質!$C$3:$C$84,1,0)</f>
        <v>#N/A</v>
      </c>
      <c r="K330" s="185">
        <f>IF(ISNA(VLOOKUP(B330,特定化學物質!$D$3:$D$84,1,0)),0,VLOOKUP(B330,特定化學物質!$D$3:$D$84,1,0))</f>
        <v>0</v>
      </c>
      <c r="L330" s="185" t="e">
        <f>VLOOKUP(A330,優先化學品全部清單!$B$2:$B$602,1,0)</f>
        <v>#N/A</v>
      </c>
      <c r="M330" s="185">
        <f>IF(ISNA(VLOOKUP(B330,優先化學品全部清單!$C$2:$C$602,1,0)),0,VLOOKUP(B330,優先化學品全部清單!$C$2:$C$602,1,0))</f>
        <v>0</v>
      </c>
      <c r="N330" s="185" t="e">
        <f>VLOOKUP(A330,有機溶劑化學品!$C$3:$C$59,1,0)</f>
        <v>#N/A</v>
      </c>
      <c r="O330" s="185">
        <f>IF(ISNA(VLOOKUP(B330,有機溶劑化學品!$D$4:$D$59,1,0)),0,VLOOKUP(B330,有機溶劑化學品!$D$4:$D$59,1,0))</f>
        <v>0</v>
      </c>
      <c r="P330" s="185" t="e">
        <f>VLOOKUP(篩選器!A330,環保局統計食安化學藥品113種!$D$2:$D$100,1,0)</f>
        <v>#N/A</v>
      </c>
      <c r="Q330" s="185">
        <f>IF(ISNA(VLOOKUP(B330,環保局統計食安化學藥品113種!$F$2:$F$100,1,0)),0,VLOOKUP(B330,環保局統計食安化學藥品113種!$F$2:$F$100,1,0))</f>
        <v>0</v>
      </c>
      <c r="R330" s="185" t="e">
        <f>VLOOKUP(篩選器!A330,環化局調查36種化學品!$B$2:$B$37,1,0)</f>
        <v>#N/A</v>
      </c>
      <c r="S330" s="186">
        <f>IF(ISNA(VLOOKUP(B330,環化局調查36種化學品!$D$2:$D$37,1,0)),0,VLOOKUP(B330,環化局調查36種化學品!$D$2:$D$37,1,0))</f>
        <v>0</v>
      </c>
      <c r="T330" s="185" t="e">
        <f>VLOOKUP(篩選器!A330,環化局調查36種化學品!$B$2:$B$37,1,0)</f>
        <v>#N/A</v>
      </c>
      <c r="U330" s="186">
        <f>IF(ISNA(VLOOKUP(B330,禁止用於食品及飼料!$F$2:$F$16,1,0)),0,VLOOKUP(B330,禁止用於食品及飼料!$F$2:$F$16,1,0))</f>
        <v>0</v>
      </c>
    </row>
    <row r="331" spans="1:21" ht="17.25" thickBot="1">
      <c r="A331" s="184">
        <f>化學品清單!A331</f>
        <v>0</v>
      </c>
      <c r="B331" s="107">
        <f>化學品清單!B331</f>
        <v>0</v>
      </c>
      <c r="C331" s="107">
        <f>化學品清單!C331</f>
        <v>0</v>
      </c>
      <c r="D331" s="107">
        <f>化學品清單!D331</f>
        <v>0</v>
      </c>
      <c r="E331" s="107"/>
      <c r="F331" s="272" t="e">
        <f>VLOOKUP(A331,毒化物清單!$C$3:$C$359,1,FALSE)</f>
        <v>#N/A</v>
      </c>
      <c r="G331" s="272">
        <f>IF(ISNA(VLOOKUP(B331,毒化物清單!$F$3:$F$359,1,0)),0,VLOOKUP(B331,毒化物清單!$F$3:$F$359,1,0))</f>
        <v>0</v>
      </c>
      <c r="H331" s="185" t="e">
        <f>VLOOKUP(A331,先驅化學品清單!$M$2:$M$19,1,0)</f>
        <v>#N/A</v>
      </c>
      <c r="I331" s="185">
        <f>IF(ISNA(VLOOKUP(B331,先驅化學品清單!$K$2:$K$19,1,0)),0,(VLOOKUP(B331,先驅化學品清單!$K$2:$K$19,1,0)))</f>
        <v>0</v>
      </c>
      <c r="J331" s="185" t="e">
        <f>VLOOKUP(A331,特定化學物質!$C$3:$C$84,1,0)</f>
        <v>#N/A</v>
      </c>
      <c r="K331" s="185">
        <f>IF(ISNA(VLOOKUP(B331,特定化學物質!$D$3:$D$84,1,0)),0,VLOOKUP(B331,特定化學物質!$D$3:$D$84,1,0))</f>
        <v>0</v>
      </c>
      <c r="L331" s="185" t="e">
        <f>VLOOKUP(A331,優先化學品全部清單!$B$2:$B$602,1,0)</f>
        <v>#N/A</v>
      </c>
      <c r="M331" s="185">
        <f>IF(ISNA(VLOOKUP(B331,優先化學品全部清單!$C$2:$C$602,1,0)),0,VLOOKUP(B331,優先化學品全部清單!$C$2:$C$602,1,0))</f>
        <v>0</v>
      </c>
      <c r="N331" s="185" t="e">
        <f>VLOOKUP(A331,有機溶劑化學品!$C$3:$C$59,1,0)</f>
        <v>#N/A</v>
      </c>
      <c r="O331" s="185">
        <f>IF(ISNA(VLOOKUP(B331,有機溶劑化學品!$D$4:$D$59,1,0)),0,VLOOKUP(B331,有機溶劑化學品!$D$4:$D$59,1,0))</f>
        <v>0</v>
      </c>
      <c r="P331" s="185" t="e">
        <f>VLOOKUP(篩選器!A331,環保局統計食安化學藥品113種!$D$2:$D$100,1,0)</f>
        <v>#N/A</v>
      </c>
      <c r="Q331" s="185">
        <f>IF(ISNA(VLOOKUP(B331,環保局統計食安化學藥品113種!$F$2:$F$100,1,0)),0,VLOOKUP(B331,環保局統計食安化學藥品113種!$F$2:$F$100,1,0))</f>
        <v>0</v>
      </c>
      <c r="R331" s="185" t="e">
        <f>VLOOKUP(篩選器!A331,環化局調查36種化學品!$B$2:$B$37,1,0)</f>
        <v>#N/A</v>
      </c>
      <c r="S331" s="186">
        <f>IF(ISNA(VLOOKUP(B331,環化局調查36種化學品!$D$2:$D$37,1,0)),0,VLOOKUP(B331,環化局調查36種化學品!$D$2:$D$37,1,0))</f>
        <v>0</v>
      </c>
      <c r="T331" s="185" t="e">
        <f>VLOOKUP(篩選器!A331,環化局調查36種化學品!$B$2:$B$37,1,0)</f>
        <v>#N/A</v>
      </c>
      <c r="U331" s="186">
        <f>IF(ISNA(VLOOKUP(B331,禁止用於食品及飼料!$F$2:$F$16,1,0)),0,VLOOKUP(B331,禁止用於食品及飼料!$F$2:$F$16,1,0))</f>
        <v>0</v>
      </c>
    </row>
    <row r="332" spans="1:21" ht="17.25" thickBot="1">
      <c r="A332" s="184">
        <f>化學品清單!A332</f>
        <v>0</v>
      </c>
      <c r="B332" s="107">
        <f>化學品清單!B332</f>
        <v>0</v>
      </c>
      <c r="C332" s="107">
        <f>化學品清單!C332</f>
        <v>0</v>
      </c>
      <c r="D332" s="107">
        <f>化學品清單!D332</f>
        <v>0</v>
      </c>
      <c r="E332" s="107"/>
      <c r="F332" s="272" t="e">
        <f>VLOOKUP(A332,毒化物清單!$C$3:$C$359,1,FALSE)</f>
        <v>#N/A</v>
      </c>
      <c r="G332" s="272">
        <f>IF(ISNA(VLOOKUP(B332,毒化物清單!$F$3:$F$359,1,0)),0,VLOOKUP(B332,毒化物清單!$F$3:$F$359,1,0))</f>
        <v>0</v>
      </c>
      <c r="H332" s="185" t="e">
        <f>VLOOKUP(A332,先驅化學品清單!$M$2:$M$19,1,0)</f>
        <v>#N/A</v>
      </c>
      <c r="I332" s="185">
        <f>IF(ISNA(VLOOKUP(B332,先驅化學品清單!$K$2:$K$19,1,0)),0,(VLOOKUP(B332,先驅化學品清單!$K$2:$K$19,1,0)))</f>
        <v>0</v>
      </c>
      <c r="J332" s="185" t="e">
        <f>VLOOKUP(A332,特定化學物質!$C$3:$C$84,1,0)</f>
        <v>#N/A</v>
      </c>
      <c r="K332" s="185">
        <f>IF(ISNA(VLOOKUP(B332,特定化學物質!$D$3:$D$84,1,0)),0,VLOOKUP(B332,特定化學物質!$D$3:$D$84,1,0))</f>
        <v>0</v>
      </c>
      <c r="L332" s="185" t="e">
        <f>VLOOKUP(A332,優先化學品全部清單!$B$2:$B$602,1,0)</f>
        <v>#N/A</v>
      </c>
      <c r="M332" s="185">
        <f>IF(ISNA(VLOOKUP(B332,優先化學品全部清單!$C$2:$C$602,1,0)),0,VLOOKUP(B332,優先化學品全部清單!$C$2:$C$602,1,0))</f>
        <v>0</v>
      </c>
      <c r="N332" s="185" t="e">
        <f>VLOOKUP(A332,有機溶劑化學品!$C$3:$C$59,1,0)</f>
        <v>#N/A</v>
      </c>
      <c r="O332" s="185">
        <f>IF(ISNA(VLOOKUP(B332,有機溶劑化學品!$D$4:$D$59,1,0)),0,VLOOKUP(B332,有機溶劑化學品!$D$4:$D$59,1,0))</f>
        <v>0</v>
      </c>
      <c r="P332" s="185" t="e">
        <f>VLOOKUP(篩選器!A332,環保局統計食安化學藥品113種!$D$2:$D$100,1,0)</f>
        <v>#N/A</v>
      </c>
      <c r="Q332" s="185">
        <f>IF(ISNA(VLOOKUP(B332,環保局統計食安化學藥品113種!$F$2:$F$100,1,0)),0,VLOOKUP(B332,環保局統計食安化學藥品113種!$F$2:$F$100,1,0))</f>
        <v>0</v>
      </c>
      <c r="R332" s="185" t="e">
        <f>VLOOKUP(篩選器!A332,環化局調查36種化學品!$B$2:$B$37,1,0)</f>
        <v>#N/A</v>
      </c>
      <c r="S332" s="186">
        <f>IF(ISNA(VLOOKUP(B332,環化局調查36種化學品!$D$2:$D$37,1,0)),0,VLOOKUP(B332,環化局調查36種化學品!$D$2:$D$37,1,0))</f>
        <v>0</v>
      </c>
      <c r="T332" s="185" t="e">
        <f>VLOOKUP(篩選器!A332,環化局調查36種化學品!$B$2:$B$37,1,0)</f>
        <v>#N/A</v>
      </c>
      <c r="U332" s="186">
        <f>IF(ISNA(VLOOKUP(B332,禁止用於食品及飼料!$F$2:$F$16,1,0)),0,VLOOKUP(B332,禁止用於食品及飼料!$F$2:$F$16,1,0))</f>
        <v>0</v>
      </c>
    </row>
    <row r="333" spans="1:21" ht="17.25" thickBot="1">
      <c r="A333" s="184">
        <f>化學品清單!A333</f>
        <v>0</v>
      </c>
      <c r="B333" s="107">
        <f>化學品清單!B333</f>
        <v>0</v>
      </c>
      <c r="C333" s="107">
        <f>化學品清單!C333</f>
        <v>0</v>
      </c>
      <c r="D333" s="107">
        <f>化學品清單!D333</f>
        <v>0</v>
      </c>
      <c r="E333" s="107"/>
      <c r="F333" s="272" t="e">
        <f>VLOOKUP(A333,毒化物清單!$C$3:$C$359,1,FALSE)</f>
        <v>#N/A</v>
      </c>
      <c r="G333" s="272">
        <f>IF(ISNA(VLOOKUP(B333,毒化物清單!$F$3:$F$359,1,0)),0,VLOOKUP(B333,毒化物清單!$F$3:$F$359,1,0))</f>
        <v>0</v>
      </c>
      <c r="H333" s="185" t="e">
        <f>VLOOKUP(A333,先驅化學品清單!$M$2:$M$19,1,0)</f>
        <v>#N/A</v>
      </c>
      <c r="I333" s="185">
        <f>IF(ISNA(VLOOKUP(B333,先驅化學品清單!$K$2:$K$19,1,0)),0,(VLOOKUP(B333,先驅化學品清單!$K$2:$K$19,1,0)))</f>
        <v>0</v>
      </c>
      <c r="J333" s="185" t="e">
        <f>VLOOKUP(A333,特定化學物質!$C$3:$C$84,1,0)</f>
        <v>#N/A</v>
      </c>
      <c r="K333" s="185">
        <f>IF(ISNA(VLOOKUP(B333,特定化學物質!$D$3:$D$84,1,0)),0,VLOOKUP(B333,特定化學物質!$D$3:$D$84,1,0))</f>
        <v>0</v>
      </c>
      <c r="L333" s="185" t="e">
        <f>VLOOKUP(A333,優先化學品全部清單!$B$2:$B$602,1,0)</f>
        <v>#N/A</v>
      </c>
      <c r="M333" s="185">
        <f>IF(ISNA(VLOOKUP(B333,優先化學品全部清單!$C$2:$C$602,1,0)),0,VLOOKUP(B333,優先化學品全部清單!$C$2:$C$602,1,0))</f>
        <v>0</v>
      </c>
      <c r="N333" s="185" t="e">
        <f>VLOOKUP(A333,有機溶劑化學品!$C$3:$C$59,1,0)</f>
        <v>#N/A</v>
      </c>
      <c r="O333" s="185">
        <f>IF(ISNA(VLOOKUP(B333,有機溶劑化學品!$D$4:$D$59,1,0)),0,VLOOKUP(B333,有機溶劑化學品!$D$4:$D$59,1,0))</f>
        <v>0</v>
      </c>
      <c r="P333" s="185" t="e">
        <f>VLOOKUP(篩選器!A333,環保局統計食安化學藥品113種!$D$2:$D$100,1,0)</f>
        <v>#N/A</v>
      </c>
      <c r="Q333" s="185">
        <f>IF(ISNA(VLOOKUP(B333,環保局統計食安化學藥品113種!$F$2:$F$100,1,0)),0,VLOOKUP(B333,環保局統計食安化學藥品113種!$F$2:$F$100,1,0))</f>
        <v>0</v>
      </c>
      <c r="R333" s="185" t="e">
        <f>VLOOKUP(篩選器!A333,環化局調查36種化學品!$B$2:$B$37,1,0)</f>
        <v>#N/A</v>
      </c>
      <c r="S333" s="186">
        <f>IF(ISNA(VLOOKUP(B333,環化局調查36種化學品!$D$2:$D$37,1,0)),0,VLOOKUP(B333,環化局調查36種化學品!$D$2:$D$37,1,0))</f>
        <v>0</v>
      </c>
      <c r="T333" s="185" t="e">
        <f>VLOOKUP(篩選器!A333,環化局調查36種化學品!$B$2:$B$37,1,0)</f>
        <v>#N/A</v>
      </c>
      <c r="U333" s="186">
        <f>IF(ISNA(VLOOKUP(B333,禁止用於食品及飼料!$F$2:$F$16,1,0)),0,VLOOKUP(B333,禁止用於食品及飼料!$F$2:$F$16,1,0))</f>
        <v>0</v>
      </c>
    </row>
    <row r="334" spans="1:21" ht="17.25" thickBot="1">
      <c r="A334" s="184">
        <f>化學品清單!A334</f>
        <v>0</v>
      </c>
      <c r="B334" s="107">
        <f>化學品清單!B334</f>
        <v>0</v>
      </c>
      <c r="C334" s="107">
        <f>化學品清單!C334</f>
        <v>0</v>
      </c>
      <c r="D334" s="107">
        <f>化學品清單!D334</f>
        <v>0</v>
      </c>
      <c r="E334" s="107"/>
      <c r="F334" s="272" t="e">
        <f>VLOOKUP(A334,毒化物清單!$C$3:$C$359,1,FALSE)</f>
        <v>#N/A</v>
      </c>
      <c r="G334" s="272">
        <f>IF(ISNA(VLOOKUP(B334,毒化物清單!$F$3:$F$359,1,0)),0,VLOOKUP(B334,毒化物清單!$F$3:$F$359,1,0))</f>
        <v>0</v>
      </c>
      <c r="H334" s="185" t="e">
        <f>VLOOKUP(A334,先驅化學品清單!$M$2:$M$19,1,0)</f>
        <v>#N/A</v>
      </c>
      <c r="I334" s="185">
        <f>IF(ISNA(VLOOKUP(B334,先驅化學品清單!$K$2:$K$19,1,0)),0,(VLOOKUP(B334,先驅化學品清單!$K$2:$K$19,1,0)))</f>
        <v>0</v>
      </c>
      <c r="J334" s="185" t="e">
        <f>VLOOKUP(A334,特定化學物質!$C$3:$C$84,1,0)</f>
        <v>#N/A</v>
      </c>
      <c r="K334" s="185">
        <f>IF(ISNA(VLOOKUP(B334,特定化學物質!$D$3:$D$84,1,0)),0,VLOOKUP(B334,特定化學物質!$D$3:$D$84,1,0))</f>
        <v>0</v>
      </c>
      <c r="L334" s="185" t="e">
        <f>VLOOKUP(A334,優先化學品全部清單!$B$2:$B$602,1,0)</f>
        <v>#N/A</v>
      </c>
      <c r="M334" s="185">
        <f>IF(ISNA(VLOOKUP(B334,優先化學品全部清單!$C$2:$C$602,1,0)),0,VLOOKUP(B334,優先化學品全部清單!$C$2:$C$602,1,0))</f>
        <v>0</v>
      </c>
      <c r="N334" s="185" t="e">
        <f>VLOOKUP(A334,有機溶劑化學品!$C$3:$C$59,1,0)</f>
        <v>#N/A</v>
      </c>
      <c r="O334" s="185">
        <f>IF(ISNA(VLOOKUP(B334,有機溶劑化學品!$D$4:$D$59,1,0)),0,VLOOKUP(B334,有機溶劑化學品!$D$4:$D$59,1,0))</f>
        <v>0</v>
      </c>
      <c r="P334" s="185" t="e">
        <f>VLOOKUP(篩選器!A334,環保局統計食安化學藥品113種!$D$2:$D$100,1,0)</f>
        <v>#N/A</v>
      </c>
      <c r="Q334" s="185">
        <f>IF(ISNA(VLOOKUP(B334,環保局統計食安化學藥品113種!$F$2:$F$100,1,0)),0,VLOOKUP(B334,環保局統計食安化學藥品113種!$F$2:$F$100,1,0))</f>
        <v>0</v>
      </c>
      <c r="R334" s="185" t="e">
        <f>VLOOKUP(篩選器!A334,環化局調查36種化學品!$B$2:$B$37,1,0)</f>
        <v>#N/A</v>
      </c>
      <c r="S334" s="186">
        <f>IF(ISNA(VLOOKUP(B334,環化局調查36種化學品!$D$2:$D$37,1,0)),0,VLOOKUP(B334,環化局調查36種化學品!$D$2:$D$37,1,0))</f>
        <v>0</v>
      </c>
      <c r="T334" s="185" t="e">
        <f>VLOOKUP(篩選器!A334,環化局調查36種化學品!$B$2:$B$37,1,0)</f>
        <v>#N/A</v>
      </c>
      <c r="U334" s="186">
        <f>IF(ISNA(VLOOKUP(B334,禁止用於食品及飼料!$F$2:$F$16,1,0)),0,VLOOKUP(B334,禁止用於食品及飼料!$F$2:$F$16,1,0))</f>
        <v>0</v>
      </c>
    </row>
    <row r="335" spans="1:21" ht="17.25" thickBot="1">
      <c r="A335" s="184">
        <f>化學品清單!A335</f>
        <v>0</v>
      </c>
      <c r="B335" s="107">
        <f>化學品清單!B335</f>
        <v>0</v>
      </c>
      <c r="C335" s="107">
        <f>化學品清單!C335</f>
        <v>0</v>
      </c>
      <c r="D335" s="107">
        <f>化學品清單!D335</f>
        <v>0</v>
      </c>
      <c r="E335" s="107"/>
      <c r="F335" s="272" t="e">
        <f>VLOOKUP(A335,毒化物清單!$C$3:$C$359,1,FALSE)</f>
        <v>#N/A</v>
      </c>
      <c r="G335" s="272">
        <f>IF(ISNA(VLOOKUP(B335,毒化物清單!$F$3:$F$359,1,0)),0,VLOOKUP(B335,毒化物清單!$F$3:$F$359,1,0))</f>
        <v>0</v>
      </c>
      <c r="H335" s="185" t="e">
        <f>VLOOKUP(A335,先驅化學品清單!$M$2:$M$19,1,0)</f>
        <v>#N/A</v>
      </c>
      <c r="I335" s="185">
        <f>IF(ISNA(VLOOKUP(B335,先驅化學品清單!$K$2:$K$19,1,0)),0,(VLOOKUP(B335,先驅化學品清單!$K$2:$K$19,1,0)))</f>
        <v>0</v>
      </c>
      <c r="J335" s="185" t="e">
        <f>VLOOKUP(A335,特定化學物質!$C$3:$C$84,1,0)</f>
        <v>#N/A</v>
      </c>
      <c r="K335" s="185">
        <f>IF(ISNA(VLOOKUP(B335,特定化學物質!$D$3:$D$84,1,0)),0,VLOOKUP(B335,特定化學物質!$D$3:$D$84,1,0))</f>
        <v>0</v>
      </c>
      <c r="L335" s="185" t="e">
        <f>VLOOKUP(A335,優先化學品全部清單!$B$2:$B$602,1,0)</f>
        <v>#N/A</v>
      </c>
      <c r="M335" s="185">
        <f>IF(ISNA(VLOOKUP(B335,優先化學品全部清單!$C$2:$C$602,1,0)),0,VLOOKUP(B335,優先化學品全部清單!$C$2:$C$602,1,0))</f>
        <v>0</v>
      </c>
      <c r="N335" s="185" t="e">
        <f>VLOOKUP(A335,有機溶劑化學品!$C$3:$C$59,1,0)</f>
        <v>#N/A</v>
      </c>
      <c r="O335" s="185">
        <f>IF(ISNA(VLOOKUP(B335,有機溶劑化學品!$D$4:$D$59,1,0)),0,VLOOKUP(B335,有機溶劑化學品!$D$4:$D$59,1,0))</f>
        <v>0</v>
      </c>
      <c r="P335" s="185" t="e">
        <f>VLOOKUP(篩選器!A335,環保局統計食安化學藥品113種!$D$2:$D$100,1,0)</f>
        <v>#N/A</v>
      </c>
      <c r="Q335" s="185">
        <f>IF(ISNA(VLOOKUP(B335,環保局統計食安化學藥品113種!$F$2:$F$100,1,0)),0,VLOOKUP(B335,環保局統計食安化學藥品113種!$F$2:$F$100,1,0))</f>
        <v>0</v>
      </c>
      <c r="R335" s="185" t="e">
        <f>VLOOKUP(篩選器!A335,環化局調查36種化學品!$B$2:$B$37,1,0)</f>
        <v>#N/A</v>
      </c>
      <c r="S335" s="186">
        <f>IF(ISNA(VLOOKUP(B335,環化局調查36種化學品!$D$2:$D$37,1,0)),0,VLOOKUP(B335,環化局調查36種化學品!$D$2:$D$37,1,0))</f>
        <v>0</v>
      </c>
      <c r="T335" s="185" t="e">
        <f>VLOOKUP(篩選器!A335,環化局調查36種化學品!$B$2:$B$37,1,0)</f>
        <v>#N/A</v>
      </c>
      <c r="U335" s="186">
        <f>IF(ISNA(VLOOKUP(B335,禁止用於食品及飼料!$F$2:$F$16,1,0)),0,VLOOKUP(B335,禁止用於食品及飼料!$F$2:$F$16,1,0))</f>
        <v>0</v>
      </c>
    </row>
    <row r="336" spans="1:21" ht="17.25" thickBot="1">
      <c r="A336" s="184">
        <f>化學品清單!A336</f>
        <v>0</v>
      </c>
      <c r="B336" s="107">
        <f>化學品清單!B336</f>
        <v>0</v>
      </c>
      <c r="C336" s="107">
        <f>化學品清單!C336</f>
        <v>0</v>
      </c>
      <c r="D336" s="107">
        <f>化學品清單!D336</f>
        <v>0</v>
      </c>
      <c r="E336" s="107"/>
      <c r="F336" s="272" t="e">
        <f>VLOOKUP(A336,毒化物清單!$C$3:$C$359,1,FALSE)</f>
        <v>#N/A</v>
      </c>
      <c r="G336" s="272">
        <f>IF(ISNA(VLOOKUP(B336,毒化物清單!$F$3:$F$359,1,0)),0,VLOOKUP(B336,毒化物清單!$F$3:$F$359,1,0))</f>
        <v>0</v>
      </c>
      <c r="H336" s="185" t="e">
        <f>VLOOKUP(A336,先驅化學品清單!$M$2:$M$19,1,0)</f>
        <v>#N/A</v>
      </c>
      <c r="I336" s="185">
        <f>IF(ISNA(VLOOKUP(B336,先驅化學品清單!$K$2:$K$19,1,0)),0,(VLOOKUP(B336,先驅化學品清單!$K$2:$K$19,1,0)))</f>
        <v>0</v>
      </c>
      <c r="J336" s="185" t="e">
        <f>VLOOKUP(A336,特定化學物質!$C$3:$C$84,1,0)</f>
        <v>#N/A</v>
      </c>
      <c r="K336" s="185">
        <f>IF(ISNA(VLOOKUP(B336,特定化學物質!$D$3:$D$84,1,0)),0,VLOOKUP(B336,特定化學物質!$D$3:$D$84,1,0))</f>
        <v>0</v>
      </c>
      <c r="L336" s="185" t="e">
        <f>VLOOKUP(A336,優先化學品全部清單!$B$2:$B$602,1,0)</f>
        <v>#N/A</v>
      </c>
      <c r="M336" s="185">
        <f>IF(ISNA(VLOOKUP(B336,優先化學品全部清單!$C$2:$C$602,1,0)),0,VLOOKUP(B336,優先化學品全部清單!$C$2:$C$602,1,0))</f>
        <v>0</v>
      </c>
      <c r="N336" s="185" t="e">
        <f>VLOOKUP(A336,有機溶劑化學品!$C$3:$C$59,1,0)</f>
        <v>#N/A</v>
      </c>
      <c r="O336" s="185">
        <f>IF(ISNA(VLOOKUP(B336,有機溶劑化學品!$D$4:$D$59,1,0)),0,VLOOKUP(B336,有機溶劑化學品!$D$4:$D$59,1,0))</f>
        <v>0</v>
      </c>
      <c r="P336" s="185" t="e">
        <f>VLOOKUP(篩選器!A336,環保局統計食安化學藥品113種!$D$2:$D$100,1,0)</f>
        <v>#N/A</v>
      </c>
      <c r="Q336" s="185">
        <f>IF(ISNA(VLOOKUP(B336,環保局統計食安化學藥品113種!$F$2:$F$100,1,0)),0,VLOOKUP(B336,環保局統計食安化學藥品113種!$F$2:$F$100,1,0))</f>
        <v>0</v>
      </c>
      <c r="R336" s="185" t="e">
        <f>VLOOKUP(篩選器!A336,環化局調查36種化學品!$B$2:$B$37,1,0)</f>
        <v>#N/A</v>
      </c>
      <c r="S336" s="186">
        <f>IF(ISNA(VLOOKUP(B336,環化局調查36種化學品!$D$2:$D$37,1,0)),0,VLOOKUP(B336,環化局調查36種化學品!$D$2:$D$37,1,0))</f>
        <v>0</v>
      </c>
      <c r="T336" s="185" t="e">
        <f>VLOOKUP(篩選器!A336,環化局調查36種化學品!$B$2:$B$37,1,0)</f>
        <v>#N/A</v>
      </c>
      <c r="U336" s="186">
        <f>IF(ISNA(VLOOKUP(B336,禁止用於食品及飼料!$F$2:$F$16,1,0)),0,VLOOKUP(B336,禁止用於食品及飼料!$F$2:$F$16,1,0))</f>
        <v>0</v>
      </c>
    </row>
    <row r="337" spans="1:21" ht="17.25" thickBot="1">
      <c r="A337" s="184">
        <f>化學品清單!A337</f>
        <v>0</v>
      </c>
      <c r="B337" s="107">
        <f>化學品清單!B337</f>
        <v>0</v>
      </c>
      <c r="C337" s="107">
        <f>化學品清單!C337</f>
        <v>0</v>
      </c>
      <c r="D337" s="107">
        <f>化學品清單!D337</f>
        <v>0</v>
      </c>
      <c r="E337" s="107"/>
      <c r="F337" s="272" t="e">
        <f>VLOOKUP(A337,毒化物清單!$C$3:$C$359,1,FALSE)</f>
        <v>#N/A</v>
      </c>
      <c r="G337" s="272">
        <f>IF(ISNA(VLOOKUP(B337,毒化物清單!$F$3:$F$359,1,0)),0,VLOOKUP(B337,毒化物清單!$F$3:$F$359,1,0))</f>
        <v>0</v>
      </c>
      <c r="H337" s="185" t="e">
        <f>VLOOKUP(A337,先驅化學品清單!$M$2:$M$19,1,0)</f>
        <v>#N/A</v>
      </c>
      <c r="I337" s="185">
        <f>IF(ISNA(VLOOKUP(B337,先驅化學品清單!$K$2:$K$19,1,0)),0,(VLOOKUP(B337,先驅化學品清單!$K$2:$K$19,1,0)))</f>
        <v>0</v>
      </c>
      <c r="J337" s="185" t="e">
        <f>VLOOKUP(A337,特定化學物質!$C$3:$C$84,1,0)</f>
        <v>#N/A</v>
      </c>
      <c r="K337" s="185">
        <f>IF(ISNA(VLOOKUP(B337,特定化學物質!$D$3:$D$84,1,0)),0,VLOOKUP(B337,特定化學物質!$D$3:$D$84,1,0))</f>
        <v>0</v>
      </c>
      <c r="L337" s="185" t="e">
        <f>VLOOKUP(A337,優先化學品全部清單!$B$2:$B$602,1,0)</f>
        <v>#N/A</v>
      </c>
      <c r="M337" s="185">
        <f>IF(ISNA(VLOOKUP(B337,優先化學品全部清單!$C$2:$C$602,1,0)),0,VLOOKUP(B337,優先化學品全部清單!$C$2:$C$602,1,0))</f>
        <v>0</v>
      </c>
      <c r="N337" s="185" t="e">
        <f>VLOOKUP(A337,有機溶劑化學品!$C$3:$C$59,1,0)</f>
        <v>#N/A</v>
      </c>
      <c r="O337" s="185">
        <f>IF(ISNA(VLOOKUP(B337,有機溶劑化學品!$D$4:$D$59,1,0)),0,VLOOKUP(B337,有機溶劑化學品!$D$4:$D$59,1,0))</f>
        <v>0</v>
      </c>
      <c r="P337" s="185" t="e">
        <f>VLOOKUP(篩選器!A337,環保局統計食安化學藥品113種!$D$2:$D$100,1,0)</f>
        <v>#N/A</v>
      </c>
      <c r="Q337" s="185">
        <f>IF(ISNA(VLOOKUP(B337,環保局統計食安化學藥品113種!$F$2:$F$100,1,0)),0,VLOOKUP(B337,環保局統計食安化學藥品113種!$F$2:$F$100,1,0))</f>
        <v>0</v>
      </c>
      <c r="R337" s="185" t="e">
        <f>VLOOKUP(篩選器!A337,環化局調查36種化學品!$B$2:$B$37,1,0)</f>
        <v>#N/A</v>
      </c>
      <c r="S337" s="186">
        <f>IF(ISNA(VLOOKUP(B337,環化局調查36種化學品!$D$2:$D$37,1,0)),0,VLOOKUP(B337,環化局調查36種化學品!$D$2:$D$37,1,0))</f>
        <v>0</v>
      </c>
      <c r="T337" s="185" t="e">
        <f>VLOOKUP(篩選器!A337,環化局調查36種化學品!$B$2:$B$37,1,0)</f>
        <v>#N/A</v>
      </c>
      <c r="U337" s="186">
        <f>IF(ISNA(VLOOKUP(B337,禁止用於食品及飼料!$F$2:$F$16,1,0)),0,VLOOKUP(B337,禁止用於食品及飼料!$F$2:$F$16,1,0))</f>
        <v>0</v>
      </c>
    </row>
    <row r="338" spans="1:21" ht="17.25" thickBot="1">
      <c r="A338" s="184">
        <f>化學品清單!A338</f>
        <v>0</v>
      </c>
      <c r="B338" s="107">
        <f>化學品清單!B338</f>
        <v>0</v>
      </c>
      <c r="C338" s="107">
        <f>化學品清單!C338</f>
        <v>0</v>
      </c>
      <c r="D338" s="107">
        <f>化學品清單!D338</f>
        <v>0</v>
      </c>
      <c r="E338" s="107"/>
      <c r="F338" s="272" t="e">
        <f>VLOOKUP(A338,毒化物清單!$C$3:$C$359,1,FALSE)</f>
        <v>#N/A</v>
      </c>
      <c r="G338" s="272">
        <f>IF(ISNA(VLOOKUP(B338,毒化物清單!$F$3:$F$359,1,0)),0,VLOOKUP(B338,毒化物清單!$F$3:$F$359,1,0))</f>
        <v>0</v>
      </c>
      <c r="H338" s="185" t="e">
        <f>VLOOKUP(A338,先驅化學品清單!$M$2:$M$19,1,0)</f>
        <v>#N/A</v>
      </c>
      <c r="I338" s="185">
        <f>IF(ISNA(VLOOKUP(B338,先驅化學品清單!$K$2:$K$19,1,0)),0,(VLOOKUP(B338,先驅化學品清單!$K$2:$K$19,1,0)))</f>
        <v>0</v>
      </c>
      <c r="J338" s="185" t="e">
        <f>VLOOKUP(A338,特定化學物質!$C$3:$C$84,1,0)</f>
        <v>#N/A</v>
      </c>
      <c r="K338" s="185">
        <f>IF(ISNA(VLOOKUP(B338,特定化學物質!$D$3:$D$84,1,0)),0,VLOOKUP(B338,特定化學物質!$D$3:$D$84,1,0))</f>
        <v>0</v>
      </c>
      <c r="L338" s="185" t="e">
        <f>VLOOKUP(A338,優先化學品全部清單!$B$2:$B$602,1,0)</f>
        <v>#N/A</v>
      </c>
      <c r="M338" s="185">
        <f>IF(ISNA(VLOOKUP(B338,優先化學品全部清單!$C$2:$C$602,1,0)),0,VLOOKUP(B338,優先化學品全部清單!$C$2:$C$602,1,0))</f>
        <v>0</v>
      </c>
      <c r="N338" s="185" t="e">
        <f>VLOOKUP(A338,有機溶劑化學品!$C$3:$C$59,1,0)</f>
        <v>#N/A</v>
      </c>
      <c r="O338" s="185">
        <f>IF(ISNA(VLOOKUP(B338,有機溶劑化學品!$D$4:$D$59,1,0)),0,VLOOKUP(B338,有機溶劑化學品!$D$4:$D$59,1,0))</f>
        <v>0</v>
      </c>
      <c r="P338" s="185" t="e">
        <f>VLOOKUP(篩選器!A338,環保局統計食安化學藥品113種!$D$2:$D$100,1,0)</f>
        <v>#N/A</v>
      </c>
      <c r="Q338" s="185">
        <f>IF(ISNA(VLOOKUP(B338,環保局統計食安化學藥品113種!$F$2:$F$100,1,0)),0,VLOOKUP(B338,環保局統計食安化學藥品113種!$F$2:$F$100,1,0))</f>
        <v>0</v>
      </c>
      <c r="R338" s="185" t="e">
        <f>VLOOKUP(篩選器!A338,環化局調查36種化學品!$B$2:$B$37,1,0)</f>
        <v>#N/A</v>
      </c>
      <c r="S338" s="186">
        <f>IF(ISNA(VLOOKUP(B338,環化局調查36種化學品!$D$2:$D$37,1,0)),0,VLOOKUP(B338,環化局調查36種化學品!$D$2:$D$37,1,0))</f>
        <v>0</v>
      </c>
      <c r="T338" s="185" t="e">
        <f>VLOOKUP(篩選器!A338,環化局調查36種化學品!$B$2:$B$37,1,0)</f>
        <v>#N/A</v>
      </c>
      <c r="U338" s="186">
        <f>IF(ISNA(VLOOKUP(B338,禁止用於食品及飼料!$F$2:$F$16,1,0)),0,VLOOKUP(B338,禁止用於食品及飼料!$F$2:$F$16,1,0))</f>
        <v>0</v>
      </c>
    </row>
    <row r="339" spans="1:21" ht="17.25" thickBot="1">
      <c r="A339" s="184">
        <f>化學品清單!A339</f>
        <v>0</v>
      </c>
      <c r="B339" s="107">
        <f>化學品清單!B339</f>
        <v>0</v>
      </c>
      <c r="C339" s="107">
        <f>化學品清單!C339</f>
        <v>0</v>
      </c>
      <c r="D339" s="107">
        <f>化學品清單!D339</f>
        <v>0</v>
      </c>
      <c r="E339" s="107"/>
      <c r="F339" s="272" t="e">
        <f>VLOOKUP(A339,毒化物清單!$C$3:$C$359,1,FALSE)</f>
        <v>#N/A</v>
      </c>
      <c r="G339" s="272">
        <f>IF(ISNA(VLOOKUP(B339,毒化物清單!$F$3:$F$359,1,0)),0,VLOOKUP(B339,毒化物清單!$F$3:$F$359,1,0))</f>
        <v>0</v>
      </c>
      <c r="H339" s="185" t="e">
        <f>VLOOKUP(A339,先驅化學品清單!$M$2:$M$19,1,0)</f>
        <v>#N/A</v>
      </c>
      <c r="I339" s="185">
        <f>IF(ISNA(VLOOKUP(B339,先驅化學品清單!$K$2:$K$19,1,0)),0,(VLOOKUP(B339,先驅化學品清單!$K$2:$K$19,1,0)))</f>
        <v>0</v>
      </c>
      <c r="J339" s="185" t="e">
        <f>VLOOKUP(A339,特定化學物質!$C$3:$C$84,1,0)</f>
        <v>#N/A</v>
      </c>
      <c r="K339" s="185">
        <f>IF(ISNA(VLOOKUP(B339,特定化學物質!$D$3:$D$84,1,0)),0,VLOOKUP(B339,特定化學物質!$D$3:$D$84,1,0))</f>
        <v>0</v>
      </c>
      <c r="L339" s="185" t="e">
        <f>VLOOKUP(A339,優先化學品全部清單!$B$2:$B$602,1,0)</f>
        <v>#N/A</v>
      </c>
      <c r="M339" s="185">
        <f>IF(ISNA(VLOOKUP(B339,優先化學品全部清單!$C$2:$C$602,1,0)),0,VLOOKUP(B339,優先化學品全部清單!$C$2:$C$602,1,0))</f>
        <v>0</v>
      </c>
      <c r="N339" s="185" t="e">
        <f>VLOOKUP(A339,有機溶劑化學品!$C$3:$C$59,1,0)</f>
        <v>#N/A</v>
      </c>
      <c r="O339" s="185">
        <f>IF(ISNA(VLOOKUP(B339,有機溶劑化學品!$D$4:$D$59,1,0)),0,VLOOKUP(B339,有機溶劑化學品!$D$4:$D$59,1,0))</f>
        <v>0</v>
      </c>
      <c r="P339" s="185" t="e">
        <f>VLOOKUP(篩選器!A339,環保局統計食安化學藥品113種!$D$2:$D$100,1,0)</f>
        <v>#N/A</v>
      </c>
      <c r="Q339" s="185">
        <f>IF(ISNA(VLOOKUP(B339,環保局統計食安化學藥品113種!$F$2:$F$100,1,0)),0,VLOOKUP(B339,環保局統計食安化學藥品113種!$F$2:$F$100,1,0))</f>
        <v>0</v>
      </c>
      <c r="R339" s="185" t="e">
        <f>VLOOKUP(篩選器!A339,環化局調查36種化學品!$B$2:$B$37,1,0)</f>
        <v>#N/A</v>
      </c>
      <c r="S339" s="186">
        <f>IF(ISNA(VLOOKUP(B339,環化局調查36種化學品!$D$2:$D$37,1,0)),0,VLOOKUP(B339,環化局調查36種化學品!$D$2:$D$37,1,0))</f>
        <v>0</v>
      </c>
      <c r="T339" s="185" t="e">
        <f>VLOOKUP(篩選器!A339,環化局調查36種化學品!$B$2:$B$37,1,0)</f>
        <v>#N/A</v>
      </c>
      <c r="U339" s="186">
        <f>IF(ISNA(VLOOKUP(B339,禁止用於食品及飼料!$F$2:$F$16,1,0)),0,VLOOKUP(B339,禁止用於食品及飼料!$F$2:$F$16,1,0))</f>
        <v>0</v>
      </c>
    </row>
    <row r="340" spans="1:21" ht="17.25" thickBot="1">
      <c r="A340" s="184">
        <f>化學品清單!A340</f>
        <v>0</v>
      </c>
      <c r="B340" s="107">
        <f>化學品清單!B340</f>
        <v>0</v>
      </c>
      <c r="C340" s="107">
        <f>化學品清單!C340</f>
        <v>0</v>
      </c>
      <c r="D340" s="107">
        <f>化學品清單!D340</f>
        <v>0</v>
      </c>
      <c r="E340" s="107"/>
      <c r="F340" s="272" t="e">
        <f>VLOOKUP(A340,毒化物清單!$C$3:$C$359,1,FALSE)</f>
        <v>#N/A</v>
      </c>
      <c r="G340" s="272">
        <f>IF(ISNA(VLOOKUP(B340,毒化物清單!$F$3:$F$359,1,0)),0,VLOOKUP(B340,毒化物清單!$F$3:$F$359,1,0))</f>
        <v>0</v>
      </c>
      <c r="H340" s="185" t="e">
        <f>VLOOKUP(A340,先驅化學品清單!$M$2:$M$19,1,0)</f>
        <v>#N/A</v>
      </c>
      <c r="I340" s="185">
        <f>IF(ISNA(VLOOKUP(B340,先驅化學品清單!$K$2:$K$19,1,0)),0,(VLOOKUP(B340,先驅化學品清單!$K$2:$K$19,1,0)))</f>
        <v>0</v>
      </c>
      <c r="J340" s="185" t="e">
        <f>VLOOKUP(A340,特定化學物質!$C$3:$C$84,1,0)</f>
        <v>#N/A</v>
      </c>
      <c r="K340" s="185">
        <f>IF(ISNA(VLOOKUP(B340,特定化學物質!$D$3:$D$84,1,0)),0,VLOOKUP(B340,特定化學物質!$D$3:$D$84,1,0))</f>
        <v>0</v>
      </c>
      <c r="L340" s="185" t="e">
        <f>VLOOKUP(A340,優先化學品全部清單!$B$2:$B$602,1,0)</f>
        <v>#N/A</v>
      </c>
      <c r="M340" s="185">
        <f>IF(ISNA(VLOOKUP(B340,優先化學品全部清單!$C$2:$C$602,1,0)),0,VLOOKUP(B340,優先化學品全部清單!$C$2:$C$602,1,0))</f>
        <v>0</v>
      </c>
      <c r="N340" s="185" t="e">
        <f>VLOOKUP(A340,有機溶劑化學品!$C$3:$C$59,1,0)</f>
        <v>#N/A</v>
      </c>
      <c r="O340" s="185">
        <f>IF(ISNA(VLOOKUP(B340,有機溶劑化學品!$D$4:$D$59,1,0)),0,VLOOKUP(B340,有機溶劑化學品!$D$4:$D$59,1,0))</f>
        <v>0</v>
      </c>
      <c r="P340" s="185" t="e">
        <f>VLOOKUP(篩選器!A340,環保局統計食安化學藥品113種!$D$2:$D$100,1,0)</f>
        <v>#N/A</v>
      </c>
      <c r="Q340" s="185">
        <f>IF(ISNA(VLOOKUP(B340,環保局統計食安化學藥品113種!$F$2:$F$100,1,0)),0,VLOOKUP(B340,環保局統計食安化學藥品113種!$F$2:$F$100,1,0))</f>
        <v>0</v>
      </c>
      <c r="R340" s="185" t="e">
        <f>VLOOKUP(篩選器!A340,環化局調查36種化學品!$B$2:$B$37,1,0)</f>
        <v>#N/A</v>
      </c>
      <c r="S340" s="186">
        <f>IF(ISNA(VLOOKUP(B340,環化局調查36種化學品!$D$2:$D$37,1,0)),0,VLOOKUP(B340,環化局調查36種化學品!$D$2:$D$37,1,0))</f>
        <v>0</v>
      </c>
      <c r="T340" s="185" t="e">
        <f>VLOOKUP(篩選器!A340,環化局調查36種化學品!$B$2:$B$37,1,0)</f>
        <v>#N/A</v>
      </c>
      <c r="U340" s="186">
        <f>IF(ISNA(VLOOKUP(B340,禁止用於食品及飼料!$F$2:$F$16,1,0)),0,VLOOKUP(B340,禁止用於食品及飼料!$F$2:$F$16,1,0))</f>
        <v>0</v>
      </c>
    </row>
    <row r="341" spans="1:21" ht="17.25" thickBot="1">
      <c r="A341" s="184">
        <f>化學品清單!A341</f>
        <v>0</v>
      </c>
      <c r="B341" s="107">
        <f>化學品清單!B341</f>
        <v>0</v>
      </c>
      <c r="C341" s="107">
        <f>化學品清單!C341</f>
        <v>0</v>
      </c>
      <c r="D341" s="107">
        <f>化學品清單!D341</f>
        <v>0</v>
      </c>
      <c r="E341" s="107"/>
      <c r="F341" s="272" t="e">
        <f>VLOOKUP(A341,毒化物清單!$C$3:$C$359,1,FALSE)</f>
        <v>#N/A</v>
      </c>
      <c r="G341" s="272">
        <f>IF(ISNA(VLOOKUP(B341,毒化物清單!$F$3:$F$359,1,0)),0,VLOOKUP(B341,毒化物清單!$F$3:$F$359,1,0))</f>
        <v>0</v>
      </c>
      <c r="H341" s="185" t="e">
        <f>VLOOKUP(A341,先驅化學品清單!$M$2:$M$19,1,0)</f>
        <v>#N/A</v>
      </c>
      <c r="I341" s="185">
        <f>IF(ISNA(VLOOKUP(B341,先驅化學品清單!$K$2:$K$19,1,0)),0,(VLOOKUP(B341,先驅化學品清單!$K$2:$K$19,1,0)))</f>
        <v>0</v>
      </c>
      <c r="J341" s="185" t="e">
        <f>VLOOKUP(A341,特定化學物質!$C$3:$C$84,1,0)</f>
        <v>#N/A</v>
      </c>
      <c r="K341" s="185">
        <f>IF(ISNA(VLOOKUP(B341,特定化學物質!$D$3:$D$84,1,0)),0,VLOOKUP(B341,特定化學物質!$D$3:$D$84,1,0))</f>
        <v>0</v>
      </c>
      <c r="L341" s="185" t="e">
        <f>VLOOKUP(A341,優先化學品全部清單!$B$2:$B$602,1,0)</f>
        <v>#N/A</v>
      </c>
      <c r="M341" s="185">
        <f>IF(ISNA(VLOOKUP(B341,優先化學品全部清單!$C$2:$C$602,1,0)),0,VLOOKUP(B341,優先化學品全部清單!$C$2:$C$602,1,0))</f>
        <v>0</v>
      </c>
      <c r="N341" s="185" t="e">
        <f>VLOOKUP(A341,有機溶劑化學品!$C$3:$C$59,1,0)</f>
        <v>#N/A</v>
      </c>
      <c r="O341" s="185">
        <f>IF(ISNA(VLOOKUP(B341,有機溶劑化學品!$D$4:$D$59,1,0)),0,VLOOKUP(B341,有機溶劑化學品!$D$4:$D$59,1,0))</f>
        <v>0</v>
      </c>
      <c r="P341" s="185" t="e">
        <f>VLOOKUP(篩選器!A341,環保局統計食安化學藥品113種!$D$2:$D$100,1,0)</f>
        <v>#N/A</v>
      </c>
      <c r="Q341" s="185">
        <f>IF(ISNA(VLOOKUP(B341,環保局統計食安化學藥品113種!$F$2:$F$100,1,0)),0,VLOOKUP(B341,環保局統計食安化學藥品113種!$F$2:$F$100,1,0))</f>
        <v>0</v>
      </c>
      <c r="R341" s="185" t="e">
        <f>VLOOKUP(篩選器!A341,環化局調查36種化學品!$B$2:$B$37,1,0)</f>
        <v>#N/A</v>
      </c>
      <c r="S341" s="186">
        <f>IF(ISNA(VLOOKUP(B341,環化局調查36種化學品!$D$2:$D$37,1,0)),0,VLOOKUP(B341,環化局調查36種化學品!$D$2:$D$37,1,0))</f>
        <v>0</v>
      </c>
      <c r="T341" s="185" t="e">
        <f>VLOOKUP(篩選器!A341,環化局調查36種化學品!$B$2:$B$37,1,0)</f>
        <v>#N/A</v>
      </c>
      <c r="U341" s="186">
        <f>IF(ISNA(VLOOKUP(B341,禁止用於食品及飼料!$F$2:$F$16,1,0)),0,VLOOKUP(B341,禁止用於食品及飼料!$F$2:$F$16,1,0))</f>
        <v>0</v>
      </c>
    </row>
    <row r="342" spans="1:21" ht="17.25" thickBot="1">
      <c r="A342" s="184">
        <f>化學品清單!A342</f>
        <v>0</v>
      </c>
      <c r="B342" s="107">
        <f>化學品清單!B342</f>
        <v>0</v>
      </c>
      <c r="C342" s="107">
        <f>化學品清單!C342</f>
        <v>0</v>
      </c>
      <c r="D342" s="107">
        <f>化學品清單!D342</f>
        <v>0</v>
      </c>
      <c r="E342" s="107"/>
      <c r="F342" s="272" t="e">
        <f>VLOOKUP(A342,毒化物清單!$C$3:$C$359,1,FALSE)</f>
        <v>#N/A</v>
      </c>
      <c r="G342" s="272">
        <f>IF(ISNA(VLOOKUP(B342,毒化物清單!$F$3:$F$359,1,0)),0,VLOOKUP(B342,毒化物清單!$F$3:$F$359,1,0))</f>
        <v>0</v>
      </c>
      <c r="H342" s="185" t="e">
        <f>VLOOKUP(A342,先驅化學品清單!$M$2:$M$19,1,0)</f>
        <v>#N/A</v>
      </c>
      <c r="I342" s="185">
        <f>IF(ISNA(VLOOKUP(B342,先驅化學品清單!$K$2:$K$19,1,0)),0,(VLOOKUP(B342,先驅化學品清單!$K$2:$K$19,1,0)))</f>
        <v>0</v>
      </c>
      <c r="J342" s="185" t="e">
        <f>VLOOKUP(A342,特定化學物質!$C$3:$C$84,1,0)</f>
        <v>#N/A</v>
      </c>
      <c r="K342" s="185">
        <f>IF(ISNA(VLOOKUP(B342,特定化學物質!$D$3:$D$84,1,0)),0,VLOOKUP(B342,特定化學物質!$D$3:$D$84,1,0))</f>
        <v>0</v>
      </c>
      <c r="L342" s="185" t="e">
        <f>VLOOKUP(A342,優先化學品全部清單!$B$2:$B$602,1,0)</f>
        <v>#N/A</v>
      </c>
      <c r="M342" s="185">
        <f>IF(ISNA(VLOOKUP(B342,優先化學品全部清單!$C$2:$C$602,1,0)),0,VLOOKUP(B342,優先化學品全部清單!$C$2:$C$602,1,0))</f>
        <v>0</v>
      </c>
      <c r="N342" s="185" t="e">
        <f>VLOOKUP(A342,有機溶劑化學品!$C$3:$C$59,1,0)</f>
        <v>#N/A</v>
      </c>
      <c r="O342" s="185">
        <f>IF(ISNA(VLOOKUP(B342,有機溶劑化學品!$D$4:$D$59,1,0)),0,VLOOKUP(B342,有機溶劑化學品!$D$4:$D$59,1,0))</f>
        <v>0</v>
      </c>
      <c r="P342" s="185" t="e">
        <f>VLOOKUP(篩選器!A342,環保局統計食安化學藥品113種!$D$2:$D$100,1,0)</f>
        <v>#N/A</v>
      </c>
      <c r="Q342" s="185">
        <f>IF(ISNA(VLOOKUP(B342,環保局統計食安化學藥品113種!$F$2:$F$100,1,0)),0,VLOOKUP(B342,環保局統計食安化學藥品113種!$F$2:$F$100,1,0))</f>
        <v>0</v>
      </c>
      <c r="R342" s="185" t="e">
        <f>VLOOKUP(篩選器!A342,環化局調查36種化學品!$B$2:$B$37,1,0)</f>
        <v>#N/A</v>
      </c>
      <c r="S342" s="186">
        <f>IF(ISNA(VLOOKUP(B342,環化局調查36種化學品!$D$2:$D$37,1,0)),0,VLOOKUP(B342,環化局調查36種化學品!$D$2:$D$37,1,0))</f>
        <v>0</v>
      </c>
      <c r="T342" s="185" t="e">
        <f>VLOOKUP(篩選器!A342,環化局調查36種化學品!$B$2:$B$37,1,0)</f>
        <v>#N/A</v>
      </c>
      <c r="U342" s="186">
        <f>IF(ISNA(VLOOKUP(B342,禁止用於食品及飼料!$F$2:$F$16,1,0)),0,VLOOKUP(B342,禁止用於食品及飼料!$F$2:$F$16,1,0))</f>
        <v>0</v>
      </c>
    </row>
    <row r="343" spans="1:21" ht="17.25" thickBot="1">
      <c r="A343" s="184">
        <f>化學品清單!A343</f>
        <v>0</v>
      </c>
      <c r="B343" s="107">
        <f>化學品清單!B343</f>
        <v>0</v>
      </c>
      <c r="C343" s="107">
        <f>化學品清單!C343</f>
        <v>0</v>
      </c>
      <c r="D343" s="107">
        <f>化學品清單!D343</f>
        <v>0</v>
      </c>
      <c r="E343" s="107"/>
      <c r="F343" s="272" t="e">
        <f>VLOOKUP(A343,毒化物清單!$C$3:$C$359,1,FALSE)</f>
        <v>#N/A</v>
      </c>
      <c r="G343" s="272">
        <f>IF(ISNA(VLOOKUP(B343,毒化物清單!$F$3:$F$359,1,0)),0,VLOOKUP(B343,毒化物清單!$F$3:$F$359,1,0))</f>
        <v>0</v>
      </c>
      <c r="H343" s="185" t="e">
        <f>VLOOKUP(A343,先驅化學品清單!$M$2:$M$19,1,0)</f>
        <v>#N/A</v>
      </c>
      <c r="I343" s="185">
        <f>IF(ISNA(VLOOKUP(B343,先驅化學品清單!$K$2:$K$19,1,0)),0,(VLOOKUP(B343,先驅化學品清單!$K$2:$K$19,1,0)))</f>
        <v>0</v>
      </c>
      <c r="J343" s="185" t="e">
        <f>VLOOKUP(A343,特定化學物質!$C$3:$C$84,1,0)</f>
        <v>#N/A</v>
      </c>
      <c r="K343" s="185">
        <f>IF(ISNA(VLOOKUP(B343,特定化學物質!$D$3:$D$84,1,0)),0,VLOOKUP(B343,特定化學物質!$D$3:$D$84,1,0))</f>
        <v>0</v>
      </c>
      <c r="L343" s="185" t="e">
        <f>VLOOKUP(A343,優先化學品全部清單!$B$2:$B$602,1,0)</f>
        <v>#N/A</v>
      </c>
      <c r="M343" s="185">
        <f>IF(ISNA(VLOOKUP(B343,優先化學品全部清單!$C$2:$C$602,1,0)),0,VLOOKUP(B343,優先化學品全部清單!$C$2:$C$602,1,0))</f>
        <v>0</v>
      </c>
      <c r="N343" s="185" t="e">
        <f>VLOOKUP(A343,有機溶劑化學品!$C$3:$C$59,1,0)</f>
        <v>#N/A</v>
      </c>
      <c r="O343" s="185">
        <f>IF(ISNA(VLOOKUP(B343,有機溶劑化學品!$D$4:$D$59,1,0)),0,VLOOKUP(B343,有機溶劑化學品!$D$4:$D$59,1,0))</f>
        <v>0</v>
      </c>
      <c r="P343" s="185" t="e">
        <f>VLOOKUP(篩選器!A343,環保局統計食安化學藥品113種!$D$2:$D$100,1,0)</f>
        <v>#N/A</v>
      </c>
      <c r="Q343" s="185">
        <f>IF(ISNA(VLOOKUP(B343,環保局統計食安化學藥品113種!$F$2:$F$100,1,0)),0,VLOOKUP(B343,環保局統計食安化學藥品113種!$F$2:$F$100,1,0))</f>
        <v>0</v>
      </c>
      <c r="R343" s="185" t="e">
        <f>VLOOKUP(篩選器!A343,環化局調查36種化學品!$B$2:$B$37,1,0)</f>
        <v>#N/A</v>
      </c>
      <c r="S343" s="186">
        <f>IF(ISNA(VLOOKUP(B343,環化局調查36種化學品!$D$2:$D$37,1,0)),0,VLOOKUP(B343,環化局調查36種化學品!$D$2:$D$37,1,0))</f>
        <v>0</v>
      </c>
      <c r="T343" s="185" t="e">
        <f>VLOOKUP(篩選器!A343,環化局調查36種化學品!$B$2:$B$37,1,0)</f>
        <v>#N/A</v>
      </c>
      <c r="U343" s="186">
        <f>IF(ISNA(VLOOKUP(B343,禁止用於食品及飼料!$F$2:$F$16,1,0)),0,VLOOKUP(B343,禁止用於食品及飼料!$F$2:$F$16,1,0))</f>
        <v>0</v>
      </c>
    </row>
    <row r="344" spans="1:21" ht="17.25" thickBot="1">
      <c r="A344" s="184">
        <f>化學品清單!A344</f>
        <v>0</v>
      </c>
      <c r="B344" s="107">
        <f>化學品清單!B344</f>
        <v>0</v>
      </c>
      <c r="C344" s="107">
        <f>化學品清單!C344</f>
        <v>0</v>
      </c>
      <c r="D344" s="107">
        <f>化學品清單!D344</f>
        <v>0</v>
      </c>
      <c r="E344" s="107"/>
      <c r="F344" s="272" t="e">
        <f>VLOOKUP(A344,毒化物清單!$C$3:$C$359,1,FALSE)</f>
        <v>#N/A</v>
      </c>
      <c r="G344" s="272">
        <f>IF(ISNA(VLOOKUP(B344,毒化物清單!$F$3:$F$359,1,0)),0,VLOOKUP(B344,毒化物清單!$F$3:$F$359,1,0))</f>
        <v>0</v>
      </c>
      <c r="H344" s="185" t="e">
        <f>VLOOKUP(A344,先驅化學品清單!$M$2:$M$19,1,0)</f>
        <v>#N/A</v>
      </c>
      <c r="I344" s="185">
        <f>IF(ISNA(VLOOKUP(B344,先驅化學品清單!$K$2:$K$19,1,0)),0,(VLOOKUP(B344,先驅化學品清單!$K$2:$K$19,1,0)))</f>
        <v>0</v>
      </c>
      <c r="J344" s="185" t="e">
        <f>VLOOKUP(A344,特定化學物質!$C$3:$C$84,1,0)</f>
        <v>#N/A</v>
      </c>
      <c r="K344" s="185">
        <f>IF(ISNA(VLOOKUP(B344,特定化學物質!$D$3:$D$84,1,0)),0,VLOOKUP(B344,特定化學物質!$D$3:$D$84,1,0))</f>
        <v>0</v>
      </c>
      <c r="L344" s="185" t="e">
        <f>VLOOKUP(A344,優先化學品全部清單!$B$2:$B$602,1,0)</f>
        <v>#N/A</v>
      </c>
      <c r="M344" s="185">
        <f>IF(ISNA(VLOOKUP(B344,優先化學品全部清單!$C$2:$C$602,1,0)),0,VLOOKUP(B344,優先化學品全部清單!$C$2:$C$602,1,0))</f>
        <v>0</v>
      </c>
      <c r="N344" s="185" t="e">
        <f>VLOOKUP(A344,有機溶劑化學品!$C$3:$C$59,1,0)</f>
        <v>#N/A</v>
      </c>
      <c r="O344" s="185">
        <f>IF(ISNA(VLOOKUP(B344,有機溶劑化學品!$D$4:$D$59,1,0)),0,VLOOKUP(B344,有機溶劑化學品!$D$4:$D$59,1,0))</f>
        <v>0</v>
      </c>
      <c r="P344" s="185" t="e">
        <f>VLOOKUP(篩選器!A344,環保局統計食安化學藥品113種!$D$2:$D$100,1,0)</f>
        <v>#N/A</v>
      </c>
      <c r="Q344" s="185">
        <f>IF(ISNA(VLOOKUP(B344,環保局統計食安化學藥品113種!$F$2:$F$100,1,0)),0,VLOOKUP(B344,環保局統計食安化學藥品113種!$F$2:$F$100,1,0))</f>
        <v>0</v>
      </c>
      <c r="R344" s="185" t="e">
        <f>VLOOKUP(篩選器!A344,環化局調查36種化學品!$B$2:$B$37,1,0)</f>
        <v>#N/A</v>
      </c>
      <c r="S344" s="186">
        <f>IF(ISNA(VLOOKUP(B344,環化局調查36種化學品!$D$2:$D$37,1,0)),0,VLOOKUP(B344,環化局調查36種化學品!$D$2:$D$37,1,0))</f>
        <v>0</v>
      </c>
      <c r="T344" s="185" t="e">
        <f>VLOOKUP(篩選器!A344,環化局調查36種化學品!$B$2:$B$37,1,0)</f>
        <v>#N/A</v>
      </c>
      <c r="U344" s="186">
        <f>IF(ISNA(VLOOKUP(B344,禁止用於食品及飼料!$F$2:$F$16,1,0)),0,VLOOKUP(B344,禁止用於食品及飼料!$F$2:$F$16,1,0))</f>
        <v>0</v>
      </c>
    </row>
    <row r="345" spans="1:21" ht="17.25" thickBot="1">
      <c r="A345" s="184">
        <f>化學品清單!A345</f>
        <v>0</v>
      </c>
      <c r="B345" s="107">
        <f>化學品清單!B345</f>
        <v>0</v>
      </c>
      <c r="C345" s="107">
        <f>化學品清單!C345</f>
        <v>0</v>
      </c>
      <c r="D345" s="107">
        <f>化學品清單!D345</f>
        <v>0</v>
      </c>
      <c r="E345" s="107"/>
      <c r="F345" s="272" t="e">
        <f>VLOOKUP(A345,毒化物清單!$C$3:$C$359,1,FALSE)</f>
        <v>#N/A</v>
      </c>
      <c r="G345" s="272">
        <f>IF(ISNA(VLOOKUP(B345,毒化物清單!$F$3:$F$359,1,0)),0,VLOOKUP(B345,毒化物清單!$F$3:$F$359,1,0))</f>
        <v>0</v>
      </c>
      <c r="H345" s="185" t="e">
        <f>VLOOKUP(A345,先驅化學品清單!$M$2:$M$19,1,0)</f>
        <v>#N/A</v>
      </c>
      <c r="I345" s="185">
        <f>IF(ISNA(VLOOKUP(B345,先驅化學品清單!$K$2:$K$19,1,0)),0,(VLOOKUP(B345,先驅化學品清單!$K$2:$K$19,1,0)))</f>
        <v>0</v>
      </c>
      <c r="J345" s="185" t="e">
        <f>VLOOKUP(A345,特定化學物質!$C$3:$C$84,1,0)</f>
        <v>#N/A</v>
      </c>
      <c r="K345" s="185">
        <f>IF(ISNA(VLOOKUP(B345,特定化學物質!$D$3:$D$84,1,0)),0,VLOOKUP(B345,特定化學物質!$D$3:$D$84,1,0))</f>
        <v>0</v>
      </c>
      <c r="L345" s="185" t="e">
        <f>VLOOKUP(A345,優先化學品全部清單!$B$2:$B$602,1,0)</f>
        <v>#N/A</v>
      </c>
      <c r="M345" s="185">
        <f>IF(ISNA(VLOOKUP(B345,優先化學品全部清單!$C$2:$C$602,1,0)),0,VLOOKUP(B345,優先化學品全部清單!$C$2:$C$602,1,0))</f>
        <v>0</v>
      </c>
      <c r="N345" s="185" t="e">
        <f>VLOOKUP(A345,有機溶劑化學品!$C$3:$C$59,1,0)</f>
        <v>#N/A</v>
      </c>
      <c r="O345" s="185">
        <f>IF(ISNA(VLOOKUP(B345,有機溶劑化學品!$D$4:$D$59,1,0)),0,VLOOKUP(B345,有機溶劑化學品!$D$4:$D$59,1,0))</f>
        <v>0</v>
      </c>
      <c r="P345" s="185" t="e">
        <f>VLOOKUP(篩選器!A345,環保局統計食安化學藥品113種!$D$2:$D$100,1,0)</f>
        <v>#N/A</v>
      </c>
      <c r="Q345" s="185">
        <f>IF(ISNA(VLOOKUP(B345,環保局統計食安化學藥品113種!$F$2:$F$100,1,0)),0,VLOOKUP(B345,環保局統計食安化學藥品113種!$F$2:$F$100,1,0))</f>
        <v>0</v>
      </c>
      <c r="R345" s="185" t="e">
        <f>VLOOKUP(篩選器!A345,環化局調查36種化學品!$B$2:$B$37,1,0)</f>
        <v>#N/A</v>
      </c>
      <c r="S345" s="186">
        <f>IF(ISNA(VLOOKUP(B345,環化局調查36種化學品!$D$2:$D$37,1,0)),0,VLOOKUP(B345,環化局調查36種化學品!$D$2:$D$37,1,0))</f>
        <v>0</v>
      </c>
      <c r="T345" s="185" t="e">
        <f>VLOOKUP(篩選器!A345,環化局調查36種化學品!$B$2:$B$37,1,0)</f>
        <v>#N/A</v>
      </c>
      <c r="U345" s="186">
        <f>IF(ISNA(VLOOKUP(B345,禁止用於食品及飼料!$F$2:$F$16,1,0)),0,VLOOKUP(B345,禁止用於食品及飼料!$F$2:$F$16,1,0))</f>
        <v>0</v>
      </c>
    </row>
    <row r="346" spans="1:21" ht="17.25" thickBot="1">
      <c r="A346" s="184">
        <f>化學品清單!A346</f>
        <v>0</v>
      </c>
      <c r="B346" s="107">
        <f>化學品清單!B346</f>
        <v>0</v>
      </c>
      <c r="C346" s="107">
        <f>化學品清單!C346</f>
        <v>0</v>
      </c>
      <c r="D346" s="107">
        <f>化學品清單!D346</f>
        <v>0</v>
      </c>
      <c r="E346" s="107"/>
      <c r="F346" s="272" t="e">
        <f>VLOOKUP(A346,毒化物清單!$C$3:$C$359,1,FALSE)</f>
        <v>#N/A</v>
      </c>
      <c r="G346" s="272">
        <f>IF(ISNA(VLOOKUP(B346,毒化物清單!$F$3:$F$359,1,0)),0,VLOOKUP(B346,毒化物清單!$F$3:$F$359,1,0))</f>
        <v>0</v>
      </c>
      <c r="H346" s="185" t="e">
        <f>VLOOKUP(A346,先驅化學品清單!$M$2:$M$19,1,0)</f>
        <v>#N/A</v>
      </c>
      <c r="I346" s="185">
        <f>IF(ISNA(VLOOKUP(B346,先驅化學品清單!$K$2:$K$19,1,0)),0,(VLOOKUP(B346,先驅化學品清單!$K$2:$K$19,1,0)))</f>
        <v>0</v>
      </c>
      <c r="J346" s="185" t="e">
        <f>VLOOKUP(A346,特定化學物質!$C$3:$C$84,1,0)</f>
        <v>#N/A</v>
      </c>
      <c r="K346" s="185">
        <f>IF(ISNA(VLOOKUP(B346,特定化學物質!$D$3:$D$84,1,0)),0,VLOOKUP(B346,特定化學物質!$D$3:$D$84,1,0))</f>
        <v>0</v>
      </c>
      <c r="L346" s="185" t="e">
        <f>VLOOKUP(A346,優先化學品全部清單!$B$2:$B$602,1,0)</f>
        <v>#N/A</v>
      </c>
      <c r="M346" s="185">
        <f>IF(ISNA(VLOOKUP(B346,優先化學品全部清單!$C$2:$C$602,1,0)),0,VLOOKUP(B346,優先化學品全部清單!$C$2:$C$602,1,0))</f>
        <v>0</v>
      </c>
      <c r="N346" s="185" t="e">
        <f>VLOOKUP(A346,有機溶劑化學品!$C$3:$C$59,1,0)</f>
        <v>#N/A</v>
      </c>
      <c r="O346" s="185">
        <f>IF(ISNA(VLOOKUP(B346,有機溶劑化學品!$D$4:$D$59,1,0)),0,VLOOKUP(B346,有機溶劑化學品!$D$4:$D$59,1,0))</f>
        <v>0</v>
      </c>
      <c r="P346" s="185" t="e">
        <f>VLOOKUP(篩選器!A346,環保局統計食安化學藥品113種!$D$2:$D$100,1,0)</f>
        <v>#N/A</v>
      </c>
      <c r="Q346" s="185">
        <f>IF(ISNA(VLOOKUP(B346,環保局統計食安化學藥品113種!$F$2:$F$100,1,0)),0,VLOOKUP(B346,環保局統計食安化學藥品113種!$F$2:$F$100,1,0))</f>
        <v>0</v>
      </c>
      <c r="R346" s="185" t="e">
        <f>VLOOKUP(篩選器!A346,環化局調查36種化學品!$B$2:$B$37,1,0)</f>
        <v>#N/A</v>
      </c>
      <c r="S346" s="186">
        <f>IF(ISNA(VLOOKUP(B346,環化局調查36種化學品!$D$2:$D$37,1,0)),0,VLOOKUP(B346,環化局調查36種化學品!$D$2:$D$37,1,0))</f>
        <v>0</v>
      </c>
      <c r="T346" s="185" t="e">
        <f>VLOOKUP(篩選器!A346,環化局調查36種化學品!$B$2:$B$37,1,0)</f>
        <v>#N/A</v>
      </c>
      <c r="U346" s="186">
        <f>IF(ISNA(VLOOKUP(B346,禁止用於食品及飼料!$F$2:$F$16,1,0)),0,VLOOKUP(B346,禁止用於食品及飼料!$F$2:$F$16,1,0))</f>
        <v>0</v>
      </c>
    </row>
    <row r="347" spans="1:21" ht="17.25" thickBot="1">
      <c r="A347" s="184">
        <f>化學品清單!A347</f>
        <v>0</v>
      </c>
      <c r="B347" s="107">
        <f>化學品清單!B347</f>
        <v>0</v>
      </c>
      <c r="C347" s="107">
        <f>化學品清單!C347</f>
        <v>0</v>
      </c>
      <c r="D347" s="107">
        <f>化學品清單!D347</f>
        <v>0</v>
      </c>
      <c r="E347" s="107"/>
      <c r="F347" s="272" t="e">
        <f>VLOOKUP(A347,毒化物清單!$C$3:$C$359,1,FALSE)</f>
        <v>#N/A</v>
      </c>
      <c r="G347" s="272">
        <f>IF(ISNA(VLOOKUP(B347,毒化物清單!$F$3:$F$359,1,0)),0,VLOOKUP(B347,毒化物清單!$F$3:$F$359,1,0))</f>
        <v>0</v>
      </c>
      <c r="H347" s="185" t="e">
        <f>VLOOKUP(A347,先驅化學品清單!$M$2:$M$19,1,0)</f>
        <v>#N/A</v>
      </c>
      <c r="I347" s="185">
        <f>IF(ISNA(VLOOKUP(B347,先驅化學品清單!$K$2:$K$19,1,0)),0,(VLOOKUP(B347,先驅化學品清單!$K$2:$K$19,1,0)))</f>
        <v>0</v>
      </c>
      <c r="J347" s="185" t="e">
        <f>VLOOKUP(A347,特定化學物質!$C$3:$C$84,1,0)</f>
        <v>#N/A</v>
      </c>
      <c r="K347" s="185">
        <f>IF(ISNA(VLOOKUP(B347,特定化學物質!$D$3:$D$84,1,0)),0,VLOOKUP(B347,特定化學物質!$D$3:$D$84,1,0))</f>
        <v>0</v>
      </c>
      <c r="L347" s="185" t="e">
        <f>VLOOKUP(A347,優先化學品全部清單!$B$2:$B$602,1,0)</f>
        <v>#N/A</v>
      </c>
      <c r="M347" s="185">
        <f>IF(ISNA(VLOOKUP(B347,優先化學品全部清單!$C$2:$C$602,1,0)),0,VLOOKUP(B347,優先化學品全部清單!$C$2:$C$602,1,0))</f>
        <v>0</v>
      </c>
      <c r="N347" s="185" t="e">
        <f>VLOOKUP(A347,有機溶劑化學品!$C$3:$C$59,1,0)</f>
        <v>#N/A</v>
      </c>
      <c r="O347" s="185">
        <f>IF(ISNA(VLOOKUP(B347,有機溶劑化學品!$D$4:$D$59,1,0)),0,VLOOKUP(B347,有機溶劑化學品!$D$4:$D$59,1,0))</f>
        <v>0</v>
      </c>
      <c r="P347" s="185" t="e">
        <f>VLOOKUP(篩選器!A347,環保局統計食安化學藥品113種!$D$2:$D$100,1,0)</f>
        <v>#N/A</v>
      </c>
      <c r="Q347" s="185">
        <f>IF(ISNA(VLOOKUP(B347,環保局統計食安化學藥品113種!$F$2:$F$100,1,0)),0,VLOOKUP(B347,環保局統計食安化學藥品113種!$F$2:$F$100,1,0))</f>
        <v>0</v>
      </c>
      <c r="R347" s="185" t="e">
        <f>VLOOKUP(篩選器!A347,環化局調查36種化學品!$B$2:$B$37,1,0)</f>
        <v>#N/A</v>
      </c>
      <c r="S347" s="186">
        <f>IF(ISNA(VLOOKUP(B347,環化局調查36種化學品!$D$2:$D$37,1,0)),0,VLOOKUP(B347,環化局調查36種化學品!$D$2:$D$37,1,0))</f>
        <v>0</v>
      </c>
      <c r="T347" s="185" t="e">
        <f>VLOOKUP(篩選器!A347,環化局調查36種化學品!$B$2:$B$37,1,0)</f>
        <v>#N/A</v>
      </c>
      <c r="U347" s="186">
        <f>IF(ISNA(VLOOKUP(B347,禁止用於食品及飼料!$F$2:$F$16,1,0)),0,VLOOKUP(B347,禁止用於食品及飼料!$F$2:$F$16,1,0))</f>
        <v>0</v>
      </c>
    </row>
    <row r="348" spans="1:21" ht="17.25" thickBot="1">
      <c r="A348" s="184">
        <f>化學品清單!A348</f>
        <v>0</v>
      </c>
      <c r="B348" s="107">
        <f>化學品清單!B348</f>
        <v>0</v>
      </c>
      <c r="C348" s="107">
        <f>化學品清單!C348</f>
        <v>0</v>
      </c>
      <c r="D348" s="107">
        <f>化學品清單!D348</f>
        <v>0</v>
      </c>
      <c r="E348" s="107"/>
      <c r="F348" s="272" t="e">
        <f>VLOOKUP(A348,毒化物清單!$C$3:$C$359,1,FALSE)</f>
        <v>#N/A</v>
      </c>
      <c r="G348" s="272">
        <f>IF(ISNA(VLOOKUP(B348,毒化物清單!$F$3:$F$359,1,0)),0,VLOOKUP(B348,毒化物清單!$F$3:$F$359,1,0))</f>
        <v>0</v>
      </c>
      <c r="H348" s="185" t="e">
        <f>VLOOKUP(A348,先驅化學品清單!$M$2:$M$19,1,0)</f>
        <v>#N/A</v>
      </c>
      <c r="I348" s="185">
        <f>IF(ISNA(VLOOKUP(B348,先驅化學品清單!$K$2:$K$19,1,0)),0,(VLOOKUP(B348,先驅化學品清單!$K$2:$K$19,1,0)))</f>
        <v>0</v>
      </c>
      <c r="J348" s="185" t="e">
        <f>VLOOKUP(A348,特定化學物質!$C$3:$C$84,1,0)</f>
        <v>#N/A</v>
      </c>
      <c r="K348" s="185">
        <f>IF(ISNA(VLOOKUP(B348,特定化學物質!$D$3:$D$84,1,0)),0,VLOOKUP(B348,特定化學物質!$D$3:$D$84,1,0))</f>
        <v>0</v>
      </c>
      <c r="L348" s="185" t="e">
        <f>VLOOKUP(A348,優先化學品全部清單!$B$2:$B$602,1,0)</f>
        <v>#N/A</v>
      </c>
      <c r="M348" s="185">
        <f>IF(ISNA(VLOOKUP(B348,優先化學品全部清單!$C$2:$C$602,1,0)),0,VLOOKUP(B348,優先化學品全部清單!$C$2:$C$602,1,0))</f>
        <v>0</v>
      </c>
      <c r="N348" s="185" t="e">
        <f>VLOOKUP(A348,有機溶劑化學品!$C$3:$C$59,1,0)</f>
        <v>#N/A</v>
      </c>
      <c r="O348" s="185">
        <f>IF(ISNA(VLOOKUP(B348,有機溶劑化學品!$D$4:$D$59,1,0)),0,VLOOKUP(B348,有機溶劑化學品!$D$4:$D$59,1,0))</f>
        <v>0</v>
      </c>
      <c r="P348" s="185" t="e">
        <f>VLOOKUP(篩選器!A348,環保局統計食安化學藥品113種!$D$2:$D$100,1,0)</f>
        <v>#N/A</v>
      </c>
      <c r="Q348" s="185">
        <f>IF(ISNA(VLOOKUP(B348,環保局統計食安化學藥品113種!$F$2:$F$100,1,0)),0,VLOOKUP(B348,環保局統計食安化學藥品113種!$F$2:$F$100,1,0))</f>
        <v>0</v>
      </c>
      <c r="R348" s="185" t="e">
        <f>VLOOKUP(篩選器!A348,環化局調查36種化學品!$B$2:$B$37,1,0)</f>
        <v>#N/A</v>
      </c>
      <c r="S348" s="186">
        <f>IF(ISNA(VLOOKUP(B348,環化局調查36種化學品!$D$2:$D$37,1,0)),0,VLOOKUP(B348,環化局調查36種化學品!$D$2:$D$37,1,0))</f>
        <v>0</v>
      </c>
      <c r="T348" s="185" t="e">
        <f>VLOOKUP(篩選器!A348,環化局調查36種化學品!$B$2:$B$37,1,0)</f>
        <v>#N/A</v>
      </c>
      <c r="U348" s="186">
        <f>IF(ISNA(VLOOKUP(B348,禁止用於食品及飼料!$F$2:$F$16,1,0)),0,VLOOKUP(B348,禁止用於食品及飼料!$F$2:$F$16,1,0))</f>
        <v>0</v>
      </c>
    </row>
    <row r="349" spans="1:21" ht="17.25" thickBot="1">
      <c r="A349" s="184">
        <f>化學品清單!A349</f>
        <v>0</v>
      </c>
      <c r="B349" s="107">
        <f>化學品清單!B349</f>
        <v>0</v>
      </c>
      <c r="C349" s="107">
        <f>化學品清單!C349</f>
        <v>0</v>
      </c>
      <c r="D349" s="107">
        <f>化學品清單!D349</f>
        <v>0</v>
      </c>
      <c r="E349" s="107"/>
      <c r="F349" s="272" t="e">
        <f>VLOOKUP(A349,毒化物清單!$C$3:$C$359,1,FALSE)</f>
        <v>#N/A</v>
      </c>
      <c r="G349" s="272">
        <f>IF(ISNA(VLOOKUP(B349,毒化物清單!$F$3:$F$359,1,0)),0,VLOOKUP(B349,毒化物清單!$F$3:$F$359,1,0))</f>
        <v>0</v>
      </c>
      <c r="H349" s="185" t="e">
        <f>VLOOKUP(A349,先驅化學品清單!$M$2:$M$19,1,0)</f>
        <v>#N/A</v>
      </c>
      <c r="I349" s="185">
        <f>IF(ISNA(VLOOKUP(B349,先驅化學品清單!$K$2:$K$19,1,0)),0,(VLOOKUP(B349,先驅化學品清單!$K$2:$K$19,1,0)))</f>
        <v>0</v>
      </c>
      <c r="J349" s="185" t="e">
        <f>VLOOKUP(A349,特定化學物質!$C$3:$C$84,1,0)</f>
        <v>#N/A</v>
      </c>
      <c r="K349" s="185">
        <f>IF(ISNA(VLOOKUP(B349,特定化學物質!$D$3:$D$84,1,0)),0,VLOOKUP(B349,特定化學物質!$D$3:$D$84,1,0))</f>
        <v>0</v>
      </c>
      <c r="L349" s="185" t="e">
        <f>VLOOKUP(A349,優先化學品全部清單!$B$2:$B$602,1,0)</f>
        <v>#N/A</v>
      </c>
      <c r="M349" s="185">
        <f>IF(ISNA(VLOOKUP(B349,優先化學品全部清單!$C$2:$C$602,1,0)),0,VLOOKUP(B349,優先化學品全部清單!$C$2:$C$602,1,0))</f>
        <v>0</v>
      </c>
      <c r="N349" s="185" t="e">
        <f>VLOOKUP(A349,有機溶劑化學品!$C$3:$C$59,1,0)</f>
        <v>#N/A</v>
      </c>
      <c r="O349" s="185">
        <f>IF(ISNA(VLOOKUP(B349,有機溶劑化學品!$D$4:$D$59,1,0)),0,VLOOKUP(B349,有機溶劑化學品!$D$4:$D$59,1,0))</f>
        <v>0</v>
      </c>
      <c r="P349" s="185" t="e">
        <f>VLOOKUP(篩選器!A349,環保局統計食安化學藥品113種!$D$2:$D$100,1,0)</f>
        <v>#N/A</v>
      </c>
      <c r="Q349" s="185">
        <f>IF(ISNA(VLOOKUP(B349,環保局統計食安化學藥品113種!$F$2:$F$100,1,0)),0,VLOOKUP(B349,環保局統計食安化學藥品113種!$F$2:$F$100,1,0))</f>
        <v>0</v>
      </c>
      <c r="R349" s="185" t="e">
        <f>VLOOKUP(篩選器!A349,環化局調查36種化學品!$B$2:$B$37,1,0)</f>
        <v>#N/A</v>
      </c>
      <c r="S349" s="186">
        <f>IF(ISNA(VLOOKUP(B349,環化局調查36種化學品!$D$2:$D$37,1,0)),0,VLOOKUP(B349,環化局調查36種化學品!$D$2:$D$37,1,0))</f>
        <v>0</v>
      </c>
      <c r="T349" s="185" t="e">
        <f>VLOOKUP(篩選器!A349,環化局調查36種化學品!$B$2:$B$37,1,0)</f>
        <v>#N/A</v>
      </c>
      <c r="U349" s="186">
        <f>IF(ISNA(VLOOKUP(B349,禁止用於食品及飼料!$F$2:$F$16,1,0)),0,VLOOKUP(B349,禁止用於食品及飼料!$F$2:$F$16,1,0))</f>
        <v>0</v>
      </c>
    </row>
    <row r="350" spans="1:21" ht="17.25" thickBot="1">
      <c r="A350" s="184">
        <f>化學品清單!A350</f>
        <v>0</v>
      </c>
      <c r="B350" s="107">
        <f>化學品清單!B350</f>
        <v>0</v>
      </c>
      <c r="C350" s="107">
        <f>化學品清單!C350</f>
        <v>0</v>
      </c>
      <c r="D350" s="107">
        <f>化學品清單!D350</f>
        <v>0</v>
      </c>
      <c r="E350" s="107"/>
      <c r="F350" s="272" t="e">
        <f>VLOOKUP(A350,毒化物清單!$C$3:$C$359,1,FALSE)</f>
        <v>#N/A</v>
      </c>
      <c r="G350" s="272">
        <f>IF(ISNA(VLOOKUP(B350,毒化物清單!$F$3:$F$359,1,0)),0,VLOOKUP(B350,毒化物清單!$F$3:$F$359,1,0))</f>
        <v>0</v>
      </c>
      <c r="H350" s="185" t="e">
        <f>VLOOKUP(A350,先驅化學品清單!$M$2:$M$19,1,0)</f>
        <v>#N/A</v>
      </c>
      <c r="I350" s="185">
        <f>IF(ISNA(VLOOKUP(B350,先驅化學品清單!$K$2:$K$19,1,0)),0,(VLOOKUP(B350,先驅化學品清單!$K$2:$K$19,1,0)))</f>
        <v>0</v>
      </c>
      <c r="J350" s="185" t="e">
        <f>VLOOKUP(A350,特定化學物質!$C$3:$C$84,1,0)</f>
        <v>#N/A</v>
      </c>
      <c r="K350" s="185">
        <f>IF(ISNA(VLOOKUP(B350,特定化學物質!$D$3:$D$84,1,0)),0,VLOOKUP(B350,特定化學物質!$D$3:$D$84,1,0))</f>
        <v>0</v>
      </c>
      <c r="L350" s="185" t="e">
        <f>VLOOKUP(A350,優先化學品全部清單!$B$2:$B$602,1,0)</f>
        <v>#N/A</v>
      </c>
      <c r="M350" s="185">
        <f>IF(ISNA(VLOOKUP(B350,優先化學品全部清單!$C$2:$C$602,1,0)),0,VLOOKUP(B350,優先化學品全部清單!$C$2:$C$602,1,0))</f>
        <v>0</v>
      </c>
      <c r="N350" s="185" t="e">
        <f>VLOOKUP(A350,有機溶劑化學品!$C$3:$C$59,1,0)</f>
        <v>#N/A</v>
      </c>
      <c r="O350" s="185">
        <f>IF(ISNA(VLOOKUP(B350,有機溶劑化學品!$D$4:$D$59,1,0)),0,VLOOKUP(B350,有機溶劑化學品!$D$4:$D$59,1,0))</f>
        <v>0</v>
      </c>
      <c r="P350" s="185" t="e">
        <f>VLOOKUP(篩選器!A350,環保局統計食安化學藥品113種!$D$2:$D$100,1,0)</f>
        <v>#N/A</v>
      </c>
      <c r="Q350" s="185">
        <f>IF(ISNA(VLOOKUP(B350,環保局統計食安化學藥品113種!$F$2:$F$100,1,0)),0,VLOOKUP(B350,環保局統計食安化學藥品113種!$F$2:$F$100,1,0))</f>
        <v>0</v>
      </c>
      <c r="R350" s="185" t="e">
        <f>VLOOKUP(篩選器!A350,環化局調查36種化學品!$B$2:$B$37,1,0)</f>
        <v>#N/A</v>
      </c>
      <c r="S350" s="186">
        <f>IF(ISNA(VLOOKUP(B350,環化局調查36種化學品!$D$2:$D$37,1,0)),0,VLOOKUP(B350,環化局調查36種化學品!$D$2:$D$37,1,0))</f>
        <v>0</v>
      </c>
      <c r="T350" s="185" t="e">
        <f>VLOOKUP(篩選器!A350,環化局調查36種化學品!$B$2:$B$37,1,0)</f>
        <v>#N/A</v>
      </c>
      <c r="U350" s="186">
        <f>IF(ISNA(VLOOKUP(B350,禁止用於食品及飼料!$F$2:$F$16,1,0)),0,VLOOKUP(B350,禁止用於食品及飼料!$F$2:$F$16,1,0))</f>
        <v>0</v>
      </c>
    </row>
    <row r="351" spans="1:21" ht="17.25" thickBot="1">
      <c r="A351" s="184">
        <f>化學品清單!A351</f>
        <v>0</v>
      </c>
      <c r="B351" s="107">
        <f>化學品清單!B351</f>
        <v>0</v>
      </c>
      <c r="C351" s="107">
        <f>化學品清單!C351</f>
        <v>0</v>
      </c>
      <c r="D351" s="107">
        <f>化學品清單!D351</f>
        <v>0</v>
      </c>
      <c r="E351" s="107"/>
      <c r="F351" s="272" t="e">
        <f>VLOOKUP(A351,毒化物清單!$C$3:$C$359,1,FALSE)</f>
        <v>#N/A</v>
      </c>
      <c r="G351" s="272">
        <f>IF(ISNA(VLOOKUP(B351,毒化物清單!$F$3:$F$359,1,0)),0,VLOOKUP(B351,毒化物清單!$F$3:$F$359,1,0))</f>
        <v>0</v>
      </c>
      <c r="H351" s="185" t="e">
        <f>VLOOKUP(A351,先驅化學品清單!$M$2:$M$19,1,0)</f>
        <v>#N/A</v>
      </c>
      <c r="I351" s="185">
        <f>IF(ISNA(VLOOKUP(B351,先驅化學品清單!$K$2:$K$19,1,0)),0,(VLOOKUP(B351,先驅化學品清單!$K$2:$K$19,1,0)))</f>
        <v>0</v>
      </c>
      <c r="J351" s="185" t="e">
        <f>VLOOKUP(A351,特定化學物質!$C$3:$C$84,1,0)</f>
        <v>#N/A</v>
      </c>
      <c r="K351" s="185">
        <f>IF(ISNA(VLOOKUP(B351,特定化學物質!$D$3:$D$84,1,0)),0,VLOOKUP(B351,特定化學物質!$D$3:$D$84,1,0))</f>
        <v>0</v>
      </c>
      <c r="L351" s="185" t="e">
        <f>VLOOKUP(A351,優先化學品全部清單!$B$2:$B$602,1,0)</f>
        <v>#N/A</v>
      </c>
      <c r="M351" s="185">
        <f>IF(ISNA(VLOOKUP(B351,優先化學品全部清單!$C$2:$C$602,1,0)),0,VLOOKUP(B351,優先化學品全部清單!$C$2:$C$602,1,0))</f>
        <v>0</v>
      </c>
      <c r="N351" s="185" t="e">
        <f>VLOOKUP(A351,有機溶劑化學品!$C$3:$C$59,1,0)</f>
        <v>#N/A</v>
      </c>
      <c r="O351" s="185">
        <f>IF(ISNA(VLOOKUP(B351,有機溶劑化學品!$D$4:$D$59,1,0)),0,VLOOKUP(B351,有機溶劑化學品!$D$4:$D$59,1,0))</f>
        <v>0</v>
      </c>
      <c r="P351" s="185" t="e">
        <f>VLOOKUP(篩選器!A351,環保局統計食安化學藥品113種!$D$2:$D$100,1,0)</f>
        <v>#N/A</v>
      </c>
      <c r="Q351" s="185">
        <f>IF(ISNA(VLOOKUP(B351,環保局統計食安化學藥品113種!$F$2:$F$100,1,0)),0,VLOOKUP(B351,環保局統計食安化學藥品113種!$F$2:$F$100,1,0))</f>
        <v>0</v>
      </c>
      <c r="R351" s="185" t="e">
        <f>VLOOKUP(篩選器!A351,環化局調查36種化學品!$B$2:$B$37,1,0)</f>
        <v>#N/A</v>
      </c>
      <c r="S351" s="186">
        <f>IF(ISNA(VLOOKUP(B351,環化局調查36種化學品!$D$2:$D$37,1,0)),0,VLOOKUP(B351,環化局調查36種化學品!$D$2:$D$37,1,0))</f>
        <v>0</v>
      </c>
      <c r="T351" s="185" t="e">
        <f>VLOOKUP(篩選器!A351,環化局調查36種化學品!$B$2:$B$37,1,0)</f>
        <v>#N/A</v>
      </c>
      <c r="U351" s="186">
        <f>IF(ISNA(VLOOKUP(B351,禁止用於食品及飼料!$F$2:$F$16,1,0)),0,VLOOKUP(B351,禁止用於食品及飼料!$F$2:$F$16,1,0))</f>
        <v>0</v>
      </c>
    </row>
    <row r="352" spans="1:21" ht="17.25" thickBot="1">
      <c r="A352" s="184">
        <f>化學品清單!A352</f>
        <v>0</v>
      </c>
      <c r="B352" s="107">
        <f>化學品清單!B352</f>
        <v>0</v>
      </c>
      <c r="C352" s="107">
        <f>化學品清單!C352</f>
        <v>0</v>
      </c>
      <c r="D352" s="107">
        <f>化學品清單!D352</f>
        <v>0</v>
      </c>
      <c r="E352" s="107"/>
      <c r="F352" s="272" t="e">
        <f>VLOOKUP(A352,毒化物清單!$C$3:$C$359,1,FALSE)</f>
        <v>#N/A</v>
      </c>
      <c r="G352" s="272">
        <f>IF(ISNA(VLOOKUP(B352,毒化物清單!$F$3:$F$359,1,0)),0,VLOOKUP(B352,毒化物清單!$F$3:$F$359,1,0))</f>
        <v>0</v>
      </c>
      <c r="H352" s="185" t="e">
        <f>VLOOKUP(A352,先驅化學品清單!$M$2:$M$19,1,0)</f>
        <v>#N/A</v>
      </c>
      <c r="I352" s="185">
        <f>IF(ISNA(VLOOKUP(B352,先驅化學品清單!$K$2:$K$19,1,0)),0,(VLOOKUP(B352,先驅化學品清單!$K$2:$K$19,1,0)))</f>
        <v>0</v>
      </c>
      <c r="J352" s="185" t="e">
        <f>VLOOKUP(A352,特定化學物質!$C$3:$C$84,1,0)</f>
        <v>#N/A</v>
      </c>
      <c r="K352" s="185">
        <f>IF(ISNA(VLOOKUP(B352,特定化學物質!$D$3:$D$84,1,0)),0,VLOOKUP(B352,特定化學物質!$D$3:$D$84,1,0))</f>
        <v>0</v>
      </c>
      <c r="L352" s="185" t="e">
        <f>VLOOKUP(A352,優先化學品全部清單!$B$2:$B$602,1,0)</f>
        <v>#N/A</v>
      </c>
      <c r="M352" s="185">
        <f>IF(ISNA(VLOOKUP(B352,優先化學品全部清單!$C$2:$C$602,1,0)),0,VLOOKUP(B352,優先化學品全部清單!$C$2:$C$602,1,0))</f>
        <v>0</v>
      </c>
      <c r="N352" s="185" t="e">
        <f>VLOOKUP(A352,有機溶劑化學品!$C$3:$C$59,1,0)</f>
        <v>#N/A</v>
      </c>
      <c r="O352" s="185">
        <f>IF(ISNA(VLOOKUP(B352,有機溶劑化學品!$D$4:$D$59,1,0)),0,VLOOKUP(B352,有機溶劑化學品!$D$4:$D$59,1,0))</f>
        <v>0</v>
      </c>
      <c r="P352" s="185" t="e">
        <f>VLOOKUP(篩選器!A352,環保局統計食安化學藥品113種!$D$2:$D$100,1,0)</f>
        <v>#N/A</v>
      </c>
      <c r="Q352" s="185">
        <f>IF(ISNA(VLOOKUP(B352,環保局統計食安化學藥品113種!$F$2:$F$100,1,0)),0,VLOOKUP(B352,環保局統計食安化學藥品113種!$F$2:$F$100,1,0))</f>
        <v>0</v>
      </c>
      <c r="R352" s="185" t="e">
        <f>VLOOKUP(篩選器!A352,環化局調查36種化學品!$B$2:$B$37,1,0)</f>
        <v>#N/A</v>
      </c>
      <c r="S352" s="186">
        <f>IF(ISNA(VLOOKUP(B352,環化局調查36種化學品!$D$2:$D$37,1,0)),0,VLOOKUP(B352,環化局調查36種化學品!$D$2:$D$37,1,0))</f>
        <v>0</v>
      </c>
      <c r="T352" s="185" t="e">
        <f>VLOOKUP(篩選器!A352,環化局調查36種化學品!$B$2:$B$37,1,0)</f>
        <v>#N/A</v>
      </c>
      <c r="U352" s="186">
        <f>IF(ISNA(VLOOKUP(B352,禁止用於食品及飼料!$F$2:$F$16,1,0)),0,VLOOKUP(B352,禁止用於食品及飼料!$F$2:$F$16,1,0))</f>
        <v>0</v>
      </c>
    </row>
    <row r="353" spans="1:21" ht="17.25" thickBot="1">
      <c r="A353" s="184">
        <f>化學品清單!A353</f>
        <v>0</v>
      </c>
      <c r="B353" s="107">
        <f>化學品清單!B353</f>
        <v>0</v>
      </c>
      <c r="C353" s="107">
        <f>化學品清單!C353</f>
        <v>0</v>
      </c>
      <c r="D353" s="107">
        <f>化學品清單!D353</f>
        <v>0</v>
      </c>
      <c r="E353" s="107"/>
      <c r="F353" s="272" t="e">
        <f>VLOOKUP(A353,毒化物清單!$C$3:$C$359,1,FALSE)</f>
        <v>#N/A</v>
      </c>
      <c r="G353" s="272">
        <f>IF(ISNA(VLOOKUP(B353,毒化物清單!$F$3:$F$359,1,0)),0,VLOOKUP(B353,毒化物清單!$F$3:$F$359,1,0))</f>
        <v>0</v>
      </c>
      <c r="H353" s="185" t="e">
        <f>VLOOKUP(A353,先驅化學品清單!$M$2:$M$19,1,0)</f>
        <v>#N/A</v>
      </c>
      <c r="I353" s="185">
        <f>IF(ISNA(VLOOKUP(B353,先驅化學品清單!$K$2:$K$19,1,0)),0,(VLOOKUP(B353,先驅化學品清單!$K$2:$K$19,1,0)))</f>
        <v>0</v>
      </c>
      <c r="J353" s="185" t="e">
        <f>VLOOKUP(A353,特定化學物質!$C$3:$C$84,1,0)</f>
        <v>#N/A</v>
      </c>
      <c r="K353" s="185">
        <f>IF(ISNA(VLOOKUP(B353,特定化學物質!$D$3:$D$84,1,0)),0,VLOOKUP(B353,特定化學物質!$D$3:$D$84,1,0))</f>
        <v>0</v>
      </c>
      <c r="L353" s="185" t="e">
        <f>VLOOKUP(A353,優先化學品全部清單!$B$2:$B$602,1,0)</f>
        <v>#N/A</v>
      </c>
      <c r="M353" s="185">
        <f>IF(ISNA(VLOOKUP(B353,優先化學品全部清單!$C$2:$C$602,1,0)),0,VLOOKUP(B353,優先化學品全部清單!$C$2:$C$602,1,0))</f>
        <v>0</v>
      </c>
      <c r="N353" s="185" t="e">
        <f>VLOOKUP(A353,有機溶劑化學品!$C$3:$C$59,1,0)</f>
        <v>#N/A</v>
      </c>
      <c r="O353" s="185">
        <f>IF(ISNA(VLOOKUP(B353,有機溶劑化學品!$D$4:$D$59,1,0)),0,VLOOKUP(B353,有機溶劑化學品!$D$4:$D$59,1,0))</f>
        <v>0</v>
      </c>
      <c r="P353" s="185" t="e">
        <f>VLOOKUP(篩選器!A353,環保局統計食安化學藥品113種!$D$2:$D$100,1,0)</f>
        <v>#N/A</v>
      </c>
      <c r="Q353" s="185">
        <f>IF(ISNA(VLOOKUP(B353,環保局統計食安化學藥品113種!$F$2:$F$100,1,0)),0,VLOOKUP(B353,環保局統計食安化學藥品113種!$F$2:$F$100,1,0))</f>
        <v>0</v>
      </c>
      <c r="R353" s="185" t="e">
        <f>VLOOKUP(篩選器!A353,環化局調查36種化學品!$B$2:$B$37,1,0)</f>
        <v>#N/A</v>
      </c>
      <c r="S353" s="186">
        <f>IF(ISNA(VLOOKUP(B353,環化局調查36種化學品!$D$2:$D$37,1,0)),0,VLOOKUP(B353,環化局調查36種化學品!$D$2:$D$37,1,0))</f>
        <v>0</v>
      </c>
      <c r="T353" s="185" t="e">
        <f>VLOOKUP(篩選器!A353,環化局調查36種化學品!$B$2:$B$37,1,0)</f>
        <v>#N/A</v>
      </c>
      <c r="U353" s="186">
        <f>IF(ISNA(VLOOKUP(B353,禁止用於食品及飼料!$F$2:$F$16,1,0)),0,VLOOKUP(B353,禁止用於食品及飼料!$F$2:$F$16,1,0))</f>
        <v>0</v>
      </c>
    </row>
    <row r="354" spans="1:21" ht="17.25" thickBot="1">
      <c r="A354" s="184">
        <f>化學品清單!A354</f>
        <v>0</v>
      </c>
      <c r="B354" s="107">
        <f>化學品清單!B354</f>
        <v>0</v>
      </c>
      <c r="C354" s="107">
        <f>化學品清單!C354</f>
        <v>0</v>
      </c>
      <c r="D354" s="107">
        <f>化學品清單!D354</f>
        <v>0</v>
      </c>
      <c r="E354" s="107"/>
      <c r="F354" s="272" t="e">
        <f>VLOOKUP(A354,毒化物清單!$C$3:$C$359,1,FALSE)</f>
        <v>#N/A</v>
      </c>
      <c r="G354" s="272">
        <f>IF(ISNA(VLOOKUP(B354,毒化物清單!$F$3:$F$359,1,0)),0,VLOOKUP(B354,毒化物清單!$F$3:$F$359,1,0))</f>
        <v>0</v>
      </c>
      <c r="H354" s="185" t="e">
        <f>VLOOKUP(A354,先驅化學品清單!$M$2:$M$19,1,0)</f>
        <v>#N/A</v>
      </c>
      <c r="I354" s="185">
        <f>IF(ISNA(VLOOKUP(B354,先驅化學品清單!$K$2:$K$19,1,0)),0,(VLOOKUP(B354,先驅化學品清單!$K$2:$K$19,1,0)))</f>
        <v>0</v>
      </c>
      <c r="J354" s="185" t="e">
        <f>VLOOKUP(A354,特定化學物質!$C$3:$C$84,1,0)</f>
        <v>#N/A</v>
      </c>
      <c r="K354" s="185">
        <f>IF(ISNA(VLOOKUP(B354,特定化學物質!$D$3:$D$84,1,0)),0,VLOOKUP(B354,特定化學物質!$D$3:$D$84,1,0))</f>
        <v>0</v>
      </c>
      <c r="L354" s="185" t="e">
        <f>VLOOKUP(A354,優先化學品全部清單!$B$2:$B$602,1,0)</f>
        <v>#N/A</v>
      </c>
      <c r="M354" s="185">
        <f>IF(ISNA(VLOOKUP(B354,優先化學品全部清單!$C$2:$C$602,1,0)),0,VLOOKUP(B354,優先化學品全部清單!$C$2:$C$602,1,0))</f>
        <v>0</v>
      </c>
      <c r="N354" s="185" t="e">
        <f>VLOOKUP(A354,有機溶劑化學品!$C$3:$C$59,1,0)</f>
        <v>#N/A</v>
      </c>
      <c r="O354" s="185">
        <f>IF(ISNA(VLOOKUP(B354,有機溶劑化學品!$D$4:$D$59,1,0)),0,VLOOKUP(B354,有機溶劑化學品!$D$4:$D$59,1,0))</f>
        <v>0</v>
      </c>
      <c r="P354" s="185" t="e">
        <f>VLOOKUP(篩選器!A354,環保局統計食安化學藥品113種!$D$2:$D$100,1,0)</f>
        <v>#N/A</v>
      </c>
      <c r="Q354" s="185">
        <f>IF(ISNA(VLOOKUP(B354,環保局統計食安化學藥品113種!$F$2:$F$100,1,0)),0,VLOOKUP(B354,環保局統計食安化學藥品113種!$F$2:$F$100,1,0))</f>
        <v>0</v>
      </c>
      <c r="R354" s="185" t="e">
        <f>VLOOKUP(篩選器!A354,環化局調查36種化學品!$B$2:$B$37,1,0)</f>
        <v>#N/A</v>
      </c>
      <c r="S354" s="186">
        <f>IF(ISNA(VLOOKUP(B354,環化局調查36種化學品!$D$2:$D$37,1,0)),0,VLOOKUP(B354,環化局調查36種化學品!$D$2:$D$37,1,0))</f>
        <v>0</v>
      </c>
      <c r="T354" s="185" t="e">
        <f>VLOOKUP(篩選器!A354,環化局調查36種化學品!$B$2:$B$37,1,0)</f>
        <v>#N/A</v>
      </c>
      <c r="U354" s="186">
        <f>IF(ISNA(VLOOKUP(B354,禁止用於食品及飼料!$F$2:$F$16,1,0)),0,VLOOKUP(B354,禁止用於食品及飼料!$F$2:$F$16,1,0))</f>
        <v>0</v>
      </c>
    </row>
    <row r="355" spans="1:21" ht="17.25" thickBot="1">
      <c r="A355" s="184">
        <f>化學品清單!A355</f>
        <v>0</v>
      </c>
      <c r="B355" s="107">
        <f>化學品清單!B355</f>
        <v>0</v>
      </c>
      <c r="C355" s="107">
        <f>化學品清單!C355</f>
        <v>0</v>
      </c>
      <c r="D355" s="107">
        <f>化學品清單!D355</f>
        <v>0</v>
      </c>
      <c r="E355" s="107"/>
      <c r="F355" s="272" t="e">
        <f>VLOOKUP(A355,毒化物清單!$C$3:$C$359,1,FALSE)</f>
        <v>#N/A</v>
      </c>
      <c r="G355" s="272">
        <f>IF(ISNA(VLOOKUP(B355,毒化物清單!$F$3:$F$359,1,0)),0,VLOOKUP(B355,毒化物清單!$F$3:$F$359,1,0))</f>
        <v>0</v>
      </c>
      <c r="H355" s="185" t="e">
        <f>VLOOKUP(A355,先驅化學品清單!$M$2:$M$19,1,0)</f>
        <v>#N/A</v>
      </c>
      <c r="I355" s="185">
        <f>IF(ISNA(VLOOKUP(B355,先驅化學品清單!$K$2:$K$19,1,0)),0,(VLOOKUP(B355,先驅化學品清單!$K$2:$K$19,1,0)))</f>
        <v>0</v>
      </c>
      <c r="J355" s="185" t="e">
        <f>VLOOKUP(A355,特定化學物質!$C$3:$C$84,1,0)</f>
        <v>#N/A</v>
      </c>
      <c r="K355" s="185">
        <f>IF(ISNA(VLOOKUP(B355,特定化學物質!$D$3:$D$84,1,0)),0,VLOOKUP(B355,特定化學物質!$D$3:$D$84,1,0))</f>
        <v>0</v>
      </c>
      <c r="L355" s="185" t="e">
        <f>VLOOKUP(A355,優先化學品全部清單!$B$2:$B$602,1,0)</f>
        <v>#N/A</v>
      </c>
      <c r="M355" s="185">
        <f>IF(ISNA(VLOOKUP(B355,優先化學品全部清單!$C$2:$C$602,1,0)),0,VLOOKUP(B355,優先化學品全部清單!$C$2:$C$602,1,0))</f>
        <v>0</v>
      </c>
      <c r="N355" s="185" t="e">
        <f>VLOOKUP(A355,有機溶劑化學品!$C$3:$C$59,1,0)</f>
        <v>#N/A</v>
      </c>
      <c r="O355" s="185">
        <f>IF(ISNA(VLOOKUP(B355,有機溶劑化學品!$D$4:$D$59,1,0)),0,VLOOKUP(B355,有機溶劑化學品!$D$4:$D$59,1,0))</f>
        <v>0</v>
      </c>
      <c r="P355" s="185" t="e">
        <f>VLOOKUP(篩選器!A355,環保局統計食安化學藥品113種!$D$2:$D$100,1,0)</f>
        <v>#N/A</v>
      </c>
      <c r="Q355" s="185">
        <f>IF(ISNA(VLOOKUP(B355,環保局統計食安化學藥品113種!$F$2:$F$100,1,0)),0,VLOOKUP(B355,環保局統計食安化學藥品113種!$F$2:$F$100,1,0))</f>
        <v>0</v>
      </c>
      <c r="R355" s="185" t="e">
        <f>VLOOKUP(篩選器!A355,環化局調查36種化學品!$B$2:$B$37,1,0)</f>
        <v>#N/A</v>
      </c>
      <c r="S355" s="186">
        <f>IF(ISNA(VLOOKUP(B355,環化局調查36種化學品!$D$2:$D$37,1,0)),0,VLOOKUP(B355,環化局調查36種化學品!$D$2:$D$37,1,0))</f>
        <v>0</v>
      </c>
      <c r="T355" s="185" t="e">
        <f>VLOOKUP(篩選器!A355,環化局調查36種化學品!$B$2:$B$37,1,0)</f>
        <v>#N/A</v>
      </c>
      <c r="U355" s="186">
        <f>IF(ISNA(VLOOKUP(B355,禁止用於食品及飼料!$F$2:$F$16,1,0)),0,VLOOKUP(B355,禁止用於食品及飼料!$F$2:$F$16,1,0))</f>
        <v>0</v>
      </c>
    </row>
    <row r="356" spans="1:21" ht="17.25" thickBot="1">
      <c r="A356" s="184">
        <f>化學品清單!A356</f>
        <v>0</v>
      </c>
      <c r="B356" s="107">
        <f>化學品清單!B356</f>
        <v>0</v>
      </c>
      <c r="C356" s="107">
        <f>化學品清單!C356</f>
        <v>0</v>
      </c>
      <c r="D356" s="107">
        <f>化學品清單!D356</f>
        <v>0</v>
      </c>
      <c r="E356" s="107"/>
      <c r="F356" s="272" t="e">
        <f>VLOOKUP(A356,毒化物清單!$C$3:$C$359,1,FALSE)</f>
        <v>#N/A</v>
      </c>
      <c r="G356" s="272">
        <f>IF(ISNA(VLOOKUP(B356,毒化物清單!$F$3:$F$359,1,0)),0,VLOOKUP(B356,毒化物清單!$F$3:$F$359,1,0))</f>
        <v>0</v>
      </c>
      <c r="H356" s="185" t="e">
        <f>VLOOKUP(A356,先驅化學品清單!$M$2:$M$19,1,0)</f>
        <v>#N/A</v>
      </c>
      <c r="I356" s="185">
        <f>IF(ISNA(VLOOKUP(B356,先驅化學品清單!$K$2:$K$19,1,0)),0,(VLOOKUP(B356,先驅化學品清單!$K$2:$K$19,1,0)))</f>
        <v>0</v>
      </c>
      <c r="J356" s="185" t="e">
        <f>VLOOKUP(A356,特定化學物質!$C$3:$C$84,1,0)</f>
        <v>#N/A</v>
      </c>
      <c r="K356" s="185">
        <f>IF(ISNA(VLOOKUP(B356,特定化學物質!$D$3:$D$84,1,0)),0,VLOOKUP(B356,特定化學物質!$D$3:$D$84,1,0))</f>
        <v>0</v>
      </c>
      <c r="L356" s="185" t="e">
        <f>VLOOKUP(A356,優先化學品全部清單!$B$2:$B$602,1,0)</f>
        <v>#N/A</v>
      </c>
      <c r="M356" s="185">
        <f>IF(ISNA(VLOOKUP(B356,優先化學品全部清單!$C$2:$C$602,1,0)),0,VLOOKUP(B356,優先化學品全部清單!$C$2:$C$602,1,0))</f>
        <v>0</v>
      </c>
      <c r="N356" s="185" t="e">
        <f>VLOOKUP(A356,有機溶劑化學品!$C$3:$C$59,1,0)</f>
        <v>#N/A</v>
      </c>
      <c r="O356" s="185">
        <f>IF(ISNA(VLOOKUP(B356,有機溶劑化學品!$D$4:$D$59,1,0)),0,VLOOKUP(B356,有機溶劑化學品!$D$4:$D$59,1,0))</f>
        <v>0</v>
      </c>
      <c r="P356" s="185" t="e">
        <f>VLOOKUP(篩選器!A356,環保局統計食安化學藥品113種!$D$2:$D$100,1,0)</f>
        <v>#N/A</v>
      </c>
      <c r="Q356" s="185">
        <f>IF(ISNA(VLOOKUP(B356,環保局統計食安化學藥品113種!$F$2:$F$100,1,0)),0,VLOOKUP(B356,環保局統計食安化學藥品113種!$F$2:$F$100,1,0))</f>
        <v>0</v>
      </c>
      <c r="R356" s="185" t="e">
        <f>VLOOKUP(篩選器!A356,環化局調查36種化學品!$B$2:$B$37,1,0)</f>
        <v>#N/A</v>
      </c>
      <c r="S356" s="186">
        <f>IF(ISNA(VLOOKUP(B356,環化局調查36種化學品!$D$2:$D$37,1,0)),0,VLOOKUP(B356,環化局調查36種化學品!$D$2:$D$37,1,0))</f>
        <v>0</v>
      </c>
      <c r="T356" s="185" t="e">
        <f>VLOOKUP(篩選器!A356,環化局調查36種化學品!$B$2:$B$37,1,0)</f>
        <v>#N/A</v>
      </c>
      <c r="U356" s="186">
        <f>IF(ISNA(VLOOKUP(B356,禁止用於食品及飼料!$F$2:$F$16,1,0)),0,VLOOKUP(B356,禁止用於食品及飼料!$F$2:$F$16,1,0))</f>
        <v>0</v>
      </c>
    </row>
    <row r="357" spans="1:21" ht="17.25" thickBot="1">
      <c r="A357" s="184">
        <f>化學品清單!A357</f>
        <v>0</v>
      </c>
      <c r="B357" s="107">
        <f>化學品清單!B357</f>
        <v>0</v>
      </c>
      <c r="C357" s="107">
        <f>化學品清單!C357</f>
        <v>0</v>
      </c>
      <c r="D357" s="107">
        <f>化學品清單!D357</f>
        <v>0</v>
      </c>
      <c r="E357" s="107"/>
      <c r="F357" s="272" t="e">
        <f>VLOOKUP(A357,毒化物清單!$C$3:$C$359,1,FALSE)</f>
        <v>#N/A</v>
      </c>
      <c r="G357" s="272">
        <f>IF(ISNA(VLOOKUP(B357,毒化物清單!$F$3:$F$359,1,0)),0,VLOOKUP(B357,毒化物清單!$F$3:$F$359,1,0))</f>
        <v>0</v>
      </c>
      <c r="H357" s="185" t="e">
        <f>VLOOKUP(A357,先驅化學品清單!$M$2:$M$19,1,0)</f>
        <v>#N/A</v>
      </c>
      <c r="I357" s="185">
        <f>IF(ISNA(VLOOKUP(B357,先驅化學品清單!$K$2:$K$19,1,0)),0,(VLOOKUP(B357,先驅化學品清單!$K$2:$K$19,1,0)))</f>
        <v>0</v>
      </c>
      <c r="J357" s="185" t="e">
        <f>VLOOKUP(A357,特定化學物質!$C$3:$C$84,1,0)</f>
        <v>#N/A</v>
      </c>
      <c r="K357" s="185">
        <f>IF(ISNA(VLOOKUP(B357,特定化學物質!$D$3:$D$84,1,0)),0,VLOOKUP(B357,特定化學物質!$D$3:$D$84,1,0))</f>
        <v>0</v>
      </c>
      <c r="L357" s="185" t="e">
        <f>VLOOKUP(A357,優先化學品全部清單!$B$2:$B$602,1,0)</f>
        <v>#N/A</v>
      </c>
      <c r="M357" s="185">
        <f>IF(ISNA(VLOOKUP(B357,優先化學品全部清單!$C$2:$C$602,1,0)),0,VLOOKUP(B357,優先化學品全部清單!$C$2:$C$602,1,0))</f>
        <v>0</v>
      </c>
      <c r="N357" s="185" t="e">
        <f>VLOOKUP(A357,有機溶劑化學品!$C$3:$C$59,1,0)</f>
        <v>#N/A</v>
      </c>
      <c r="O357" s="185">
        <f>IF(ISNA(VLOOKUP(B357,有機溶劑化學品!$D$4:$D$59,1,0)),0,VLOOKUP(B357,有機溶劑化學品!$D$4:$D$59,1,0))</f>
        <v>0</v>
      </c>
      <c r="P357" s="185" t="e">
        <f>VLOOKUP(篩選器!A357,環保局統計食安化學藥品113種!$D$2:$D$100,1,0)</f>
        <v>#N/A</v>
      </c>
      <c r="Q357" s="185">
        <f>IF(ISNA(VLOOKUP(B357,環保局統計食安化學藥品113種!$F$2:$F$100,1,0)),0,VLOOKUP(B357,環保局統計食安化學藥品113種!$F$2:$F$100,1,0))</f>
        <v>0</v>
      </c>
      <c r="R357" s="185" t="e">
        <f>VLOOKUP(篩選器!A357,環化局調查36種化學品!$B$2:$B$37,1,0)</f>
        <v>#N/A</v>
      </c>
      <c r="S357" s="186">
        <f>IF(ISNA(VLOOKUP(B357,環化局調查36種化學品!$D$2:$D$37,1,0)),0,VLOOKUP(B357,環化局調查36種化學品!$D$2:$D$37,1,0))</f>
        <v>0</v>
      </c>
      <c r="T357" s="185" t="e">
        <f>VLOOKUP(篩選器!A357,環化局調查36種化學品!$B$2:$B$37,1,0)</f>
        <v>#N/A</v>
      </c>
      <c r="U357" s="186">
        <f>IF(ISNA(VLOOKUP(B357,禁止用於食品及飼料!$F$2:$F$16,1,0)),0,VLOOKUP(B357,禁止用於食品及飼料!$F$2:$F$16,1,0))</f>
        <v>0</v>
      </c>
    </row>
    <row r="358" spans="1:21" ht="17.25" thickBot="1">
      <c r="A358" s="184">
        <f>化學品清單!A358</f>
        <v>0</v>
      </c>
      <c r="B358" s="107">
        <f>化學品清單!B358</f>
        <v>0</v>
      </c>
      <c r="C358" s="107">
        <f>化學品清單!C358</f>
        <v>0</v>
      </c>
      <c r="D358" s="107">
        <f>化學品清單!D358</f>
        <v>0</v>
      </c>
      <c r="E358" s="107"/>
      <c r="F358" s="272" t="e">
        <f>VLOOKUP(A358,毒化物清單!$C$3:$C$359,1,FALSE)</f>
        <v>#N/A</v>
      </c>
      <c r="G358" s="272">
        <f>IF(ISNA(VLOOKUP(B358,毒化物清單!$F$3:$F$359,1,0)),0,VLOOKUP(B358,毒化物清單!$F$3:$F$359,1,0))</f>
        <v>0</v>
      </c>
      <c r="H358" s="185" t="e">
        <f>VLOOKUP(A358,先驅化學品清單!$M$2:$M$19,1,0)</f>
        <v>#N/A</v>
      </c>
      <c r="I358" s="185">
        <f>IF(ISNA(VLOOKUP(B358,先驅化學品清單!$K$2:$K$19,1,0)),0,(VLOOKUP(B358,先驅化學品清單!$K$2:$K$19,1,0)))</f>
        <v>0</v>
      </c>
      <c r="J358" s="185" t="e">
        <f>VLOOKUP(A358,特定化學物質!$C$3:$C$84,1,0)</f>
        <v>#N/A</v>
      </c>
      <c r="K358" s="185">
        <f>IF(ISNA(VLOOKUP(B358,特定化學物質!$D$3:$D$84,1,0)),0,VLOOKUP(B358,特定化學物質!$D$3:$D$84,1,0))</f>
        <v>0</v>
      </c>
      <c r="L358" s="185" t="e">
        <f>VLOOKUP(A358,優先化學品全部清單!$B$2:$B$602,1,0)</f>
        <v>#N/A</v>
      </c>
      <c r="M358" s="185">
        <f>IF(ISNA(VLOOKUP(B358,優先化學品全部清單!$C$2:$C$602,1,0)),0,VLOOKUP(B358,優先化學品全部清單!$C$2:$C$602,1,0))</f>
        <v>0</v>
      </c>
      <c r="N358" s="185" t="e">
        <f>VLOOKUP(A358,有機溶劑化學品!$C$3:$C$59,1,0)</f>
        <v>#N/A</v>
      </c>
      <c r="O358" s="185">
        <f>IF(ISNA(VLOOKUP(B358,有機溶劑化學品!$D$4:$D$59,1,0)),0,VLOOKUP(B358,有機溶劑化學品!$D$4:$D$59,1,0))</f>
        <v>0</v>
      </c>
      <c r="P358" s="185" t="e">
        <f>VLOOKUP(篩選器!A358,環保局統計食安化學藥品113種!$D$2:$D$100,1,0)</f>
        <v>#N/A</v>
      </c>
      <c r="Q358" s="185">
        <f>IF(ISNA(VLOOKUP(B358,環保局統計食安化學藥品113種!$F$2:$F$100,1,0)),0,VLOOKUP(B358,環保局統計食安化學藥品113種!$F$2:$F$100,1,0))</f>
        <v>0</v>
      </c>
      <c r="R358" s="185" t="e">
        <f>VLOOKUP(篩選器!A358,環化局調查36種化學品!$B$2:$B$37,1,0)</f>
        <v>#N/A</v>
      </c>
      <c r="S358" s="186">
        <f>IF(ISNA(VLOOKUP(B358,環化局調查36種化學品!$D$2:$D$37,1,0)),0,VLOOKUP(B358,環化局調查36種化學品!$D$2:$D$37,1,0))</f>
        <v>0</v>
      </c>
      <c r="T358" s="185" t="e">
        <f>VLOOKUP(篩選器!A358,環化局調查36種化學品!$B$2:$B$37,1,0)</f>
        <v>#N/A</v>
      </c>
      <c r="U358" s="186">
        <f>IF(ISNA(VLOOKUP(B358,禁止用於食品及飼料!$F$2:$F$16,1,0)),0,VLOOKUP(B358,禁止用於食品及飼料!$F$2:$F$16,1,0))</f>
        <v>0</v>
      </c>
    </row>
    <row r="359" spans="1:21" ht="17.25" thickBot="1">
      <c r="A359" s="184">
        <f>化學品清單!A359</f>
        <v>0</v>
      </c>
      <c r="B359" s="107">
        <f>化學品清單!B359</f>
        <v>0</v>
      </c>
      <c r="C359" s="107">
        <f>化學品清單!C359</f>
        <v>0</v>
      </c>
      <c r="D359" s="107">
        <f>化學品清單!D359</f>
        <v>0</v>
      </c>
      <c r="E359" s="107"/>
      <c r="F359" s="272" t="e">
        <f>VLOOKUP(A359,毒化物清單!$C$3:$C$359,1,FALSE)</f>
        <v>#N/A</v>
      </c>
      <c r="G359" s="272">
        <f>IF(ISNA(VLOOKUP(B359,毒化物清單!$F$3:$F$359,1,0)),0,VLOOKUP(B359,毒化物清單!$F$3:$F$359,1,0))</f>
        <v>0</v>
      </c>
      <c r="H359" s="185" t="e">
        <f>VLOOKUP(A359,先驅化學品清單!$M$2:$M$19,1,0)</f>
        <v>#N/A</v>
      </c>
      <c r="I359" s="185">
        <f>IF(ISNA(VLOOKUP(B359,先驅化學品清單!$K$2:$K$19,1,0)),0,(VLOOKUP(B359,先驅化學品清單!$K$2:$K$19,1,0)))</f>
        <v>0</v>
      </c>
      <c r="J359" s="185" t="e">
        <f>VLOOKUP(A359,特定化學物質!$C$3:$C$84,1,0)</f>
        <v>#N/A</v>
      </c>
      <c r="K359" s="185">
        <f>IF(ISNA(VLOOKUP(B359,特定化學物質!$D$3:$D$84,1,0)),0,VLOOKUP(B359,特定化學物質!$D$3:$D$84,1,0))</f>
        <v>0</v>
      </c>
      <c r="L359" s="185" t="e">
        <f>VLOOKUP(A359,優先化學品全部清單!$B$2:$B$602,1,0)</f>
        <v>#N/A</v>
      </c>
      <c r="M359" s="185">
        <f>IF(ISNA(VLOOKUP(B359,優先化學品全部清單!$C$2:$C$602,1,0)),0,VLOOKUP(B359,優先化學品全部清單!$C$2:$C$602,1,0))</f>
        <v>0</v>
      </c>
      <c r="N359" s="185" t="e">
        <f>VLOOKUP(A359,有機溶劑化學品!$C$3:$C$59,1,0)</f>
        <v>#N/A</v>
      </c>
      <c r="O359" s="185">
        <f>IF(ISNA(VLOOKUP(B359,有機溶劑化學品!$D$4:$D$59,1,0)),0,VLOOKUP(B359,有機溶劑化學品!$D$4:$D$59,1,0))</f>
        <v>0</v>
      </c>
      <c r="P359" s="185" t="e">
        <f>VLOOKUP(篩選器!A359,環保局統計食安化學藥品113種!$D$2:$D$100,1,0)</f>
        <v>#N/A</v>
      </c>
      <c r="Q359" s="185">
        <f>IF(ISNA(VLOOKUP(B359,環保局統計食安化學藥品113種!$F$2:$F$100,1,0)),0,VLOOKUP(B359,環保局統計食安化學藥品113種!$F$2:$F$100,1,0))</f>
        <v>0</v>
      </c>
      <c r="R359" s="185" t="e">
        <f>VLOOKUP(篩選器!A359,環化局調查36種化學品!$B$2:$B$37,1,0)</f>
        <v>#N/A</v>
      </c>
      <c r="S359" s="186">
        <f>IF(ISNA(VLOOKUP(B359,環化局調查36種化學品!$D$2:$D$37,1,0)),0,VLOOKUP(B359,環化局調查36種化學品!$D$2:$D$37,1,0))</f>
        <v>0</v>
      </c>
      <c r="T359" s="185" t="e">
        <f>VLOOKUP(篩選器!A359,環化局調查36種化學品!$B$2:$B$37,1,0)</f>
        <v>#N/A</v>
      </c>
      <c r="U359" s="186">
        <f>IF(ISNA(VLOOKUP(B359,禁止用於食品及飼料!$F$2:$F$16,1,0)),0,VLOOKUP(B359,禁止用於食品及飼料!$F$2:$F$16,1,0))</f>
        <v>0</v>
      </c>
    </row>
    <row r="360" spans="1:21" ht="17.25" thickBot="1">
      <c r="A360" s="184">
        <f>化學品清單!A360</f>
        <v>0</v>
      </c>
      <c r="B360" s="107">
        <f>化學品清單!B360</f>
        <v>0</v>
      </c>
      <c r="C360" s="107">
        <f>化學品清單!C360</f>
        <v>0</v>
      </c>
      <c r="D360" s="107">
        <f>化學品清單!D360</f>
        <v>0</v>
      </c>
      <c r="E360" s="107"/>
      <c r="F360" s="272" t="e">
        <f>VLOOKUP(A360,毒化物清單!$C$3:$C$359,1,FALSE)</f>
        <v>#N/A</v>
      </c>
      <c r="G360" s="272">
        <f>IF(ISNA(VLOOKUP(B360,毒化物清單!$F$3:$F$359,1,0)),0,VLOOKUP(B360,毒化物清單!$F$3:$F$359,1,0))</f>
        <v>0</v>
      </c>
      <c r="H360" s="185" t="e">
        <f>VLOOKUP(A360,先驅化學品清單!$M$2:$M$19,1,0)</f>
        <v>#N/A</v>
      </c>
      <c r="I360" s="185">
        <f>IF(ISNA(VLOOKUP(B360,先驅化學品清單!$K$2:$K$19,1,0)),0,(VLOOKUP(B360,先驅化學品清單!$K$2:$K$19,1,0)))</f>
        <v>0</v>
      </c>
      <c r="J360" s="185" t="e">
        <f>VLOOKUP(A360,特定化學物質!$C$3:$C$84,1,0)</f>
        <v>#N/A</v>
      </c>
      <c r="K360" s="185">
        <f>IF(ISNA(VLOOKUP(B360,特定化學物質!$D$3:$D$84,1,0)),0,VLOOKUP(B360,特定化學物質!$D$3:$D$84,1,0))</f>
        <v>0</v>
      </c>
      <c r="L360" s="185" t="e">
        <f>VLOOKUP(A360,優先化學品全部清單!$B$2:$B$602,1,0)</f>
        <v>#N/A</v>
      </c>
      <c r="M360" s="185">
        <f>IF(ISNA(VLOOKUP(B360,優先化學品全部清單!$C$2:$C$602,1,0)),0,VLOOKUP(B360,優先化學品全部清單!$C$2:$C$602,1,0))</f>
        <v>0</v>
      </c>
      <c r="N360" s="185" t="e">
        <f>VLOOKUP(A360,有機溶劑化學品!$C$3:$C$59,1,0)</f>
        <v>#N/A</v>
      </c>
      <c r="O360" s="185">
        <f>IF(ISNA(VLOOKUP(B360,有機溶劑化學品!$D$4:$D$59,1,0)),0,VLOOKUP(B360,有機溶劑化學品!$D$4:$D$59,1,0))</f>
        <v>0</v>
      </c>
      <c r="P360" s="185" t="e">
        <f>VLOOKUP(篩選器!A360,環保局統計食安化學藥品113種!$D$2:$D$100,1,0)</f>
        <v>#N/A</v>
      </c>
      <c r="Q360" s="185">
        <f>IF(ISNA(VLOOKUP(B360,環保局統計食安化學藥品113種!$F$2:$F$100,1,0)),0,VLOOKUP(B360,環保局統計食安化學藥品113種!$F$2:$F$100,1,0))</f>
        <v>0</v>
      </c>
      <c r="R360" s="185" t="e">
        <f>VLOOKUP(篩選器!A360,環化局調查36種化學品!$B$2:$B$37,1,0)</f>
        <v>#N/A</v>
      </c>
      <c r="S360" s="186">
        <f>IF(ISNA(VLOOKUP(B360,環化局調查36種化學品!$D$2:$D$37,1,0)),0,VLOOKUP(B360,環化局調查36種化學品!$D$2:$D$37,1,0))</f>
        <v>0</v>
      </c>
      <c r="T360" s="185" t="e">
        <f>VLOOKUP(篩選器!A360,環化局調查36種化學品!$B$2:$B$37,1,0)</f>
        <v>#N/A</v>
      </c>
      <c r="U360" s="186">
        <f>IF(ISNA(VLOOKUP(B360,禁止用於食品及飼料!$F$2:$F$16,1,0)),0,VLOOKUP(B360,禁止用於食品及飼料!$F$2:$F$16,1,0))</f>
        <v>0</v>
      </c>
    </row>
    <row r="361" spans="1:21" ht="17.25" thickBot="1">
      <c r="A361" s="184">
        <f>化學品清單!A361</f>
        <v>0</v>
      </c>
      <c r="B361" s="107">
        <f>化學品清單!B361</f>
        <v>0</v>
      </c>
      <c r="C361" s="107">
        <f>化學品清單!C361</f>
        <v>0</v>
      </c>
      <c r="D361" s="107">
        <f>化學品清單!D361</f>
        <v>0</v>
      </c>
      <c r="E361" s="107"/>
      <c r="F361" s="272" t="e">
        <f>VLOOKUP(A361,毒化物清單!$C$3:$C$359,1,FALSE)</f>
        <v>#N/A</v>
      </c>
      <c r="G361" s="272">
        <f>IF(ISNA(VLOOKUP(B361,毒化物清單!$F$3:$F$359,1,0)),0,VLOOKUP(B361,毒化物清單!$F$3:$F$359,1,0))</f>
        <v>0</v>
      </c>
      <c r="H361" s="185" t="e">
        <f>VLOOKUP(A361,先驅化學品清單!$M$2:$M$19,1,0)</f>
        <v>#N/A</v>
      </c>
      <c r="I361" s="185">
        <f>IF(ISNA(VLOOKUP(B361,先驅化學品清單!$K$2:$K$19,1,0)),0,(VLOOKUP(B361,先驅化學品清單!$K$2:$K$19,1,0)))</f>
        <v>0</v>
      </c>
      <c r="J361" s="185" t="e">
        <f>VLOOKUP(A361,特定化學物質!$C$3:$C$84,1,0)</f>
        <v>#N/A</v>
      </c>
      <c r="K361" s="185">
        <f>IF(ISNA(VLOOKUP(B361,特定化學物質!$D$3:$D$84,1,0)),0,VLOOKUP(B361,特定化學物質!$D$3:$D$84,1,0))</f>
        <v>0</v>
      </c>
      <c r="L361" s="185" t="e">
        <f>VLOOKUP(A361,優先化學品全部清單!$B$2:$B$602,1,0)</f>
        <v>#N/A</v>
      </c>
      <c r="M361" s="185">
        <f>IF(ISNA(VLOOKUP(B361,優先化學品全部清單!$C$2:$C$602,1,0)),0,VLOOKUP(B361,優先化學品全部清單!$C$2:$C$602,1,0))</f>
        <v>0</v>
      </c>
      <c r="N361" s="185" t="e">
        <f>VLOOKUP(A361,有機溶劑化學品!$C$3:$C$59,1,0)</f>
        <v>#N/A</v>
      </c>
      <c r="O361" s="185">
        <f>IF(ISNA(VLOOKUP(B361,有機溶劑化學品!$D$4:$D$59,1,0)),0,VLOOKUP(B361,有機溶劑化學品!$D$4:$D$59,1,0))</f>
        <v>0</v>
      </c>
      <c r="P361" s="185" t="e">
        <f>VLOOKUP(篩選器!A361,環保局統計食安化學藥品113種!$D$2:$D$100,1,0)</f>
        <v>#N/A</v>
      </c>
      <c r="Q361" s="185">
        <f>IF(ISNA(VLOOKUP(B361,環保局統計食安化學藥品113種!$F$2:$F$100,1,0)),0,VLOOKUP(B361,環保局統計食安化學藥品113種!$F$2:$F$100,1,0))</f>
        <v>0</v>
      </c>
      <c r="R361" s="185" t="e">
        <f>VLOOKUP(篩選器!A361,環化局調查36種化學品!$B$2:$B$37,1,0)</f>
        <v>#N/A</v>
      </c>
      <c r="S361" s="186">
        <f>IF(ISNA(VLOOKUP(B361,環化局調查36種化學品!$D$2:$D$37,1,0)),0,VLOOKUP(B361,環化局調查36種化學品!$D$2:$D$37,1,0))</f>
        <v>0</v>
      </c>
      <c r="T361" s="185" t="e">
        <f>VLOOKUP(篩選器!A361,環化局調查36種化學品!$B$2:$B$37,1,0)</f>
        <v>#N/A</v>
      </c>
      <c r="U361" s="186">
        <f>IF(ISNA(VLOOKUP(B361,禁止用於食品及飼料!$F$2:$F$16,1,0)),0,VLOOKUP(B361,禁止用於食品及飼料!$F$2:$F$16,1,0))</f>
        <v>0</v>
      </c>
    </row>
    <row r="362" spans="1:21" ht="17.25" thickBot="1">
      <c r="A362" s="184">
        <f>化學品清單!A362</f>
        <v>0</v>
      </c>
      <c r="B362" s="107">
        <f>化學品清單!B362</f>
        <v>0</v>
      </c>
      <c r="C362" s="107">
        <f>化學品清單!C362</f>
        <v>0</v>
      </c>
      <c r="D362" s="107">
        <f>化學品清單!D362</f>
        <v>0</v>
      </c>
      <c r="E362" s="107"/>
      <c r="F362" s="272" t="e">
        <f>VLOOKUP(A362,毒化物清單!$C$3:$C$359,1,FALSE)</f>
        <v>#N/A</v>
      </c>
      <c r="G362" s="272">
        <f>IF(ISNA(VLOOKUP(B362,毒化物清單!$F$3:$F$359,1,0)),0,VLOOKUP(B362,毒化物清單!$F$3:$F$359,1,0))</f>
        <v>0</v>
      </c>
      <c r="H362" s="185" t="e">
        <f>VLOOKUP(A362,先驅化學品清單!$M$2:$M$19,1,0)</f>
        <v>#N/A</v>
      </c>
      <c r="I362" s="185">
        <f>IF(ISNA(VLOOKUP(B362,先驅化學品清單!$K$2:$K$19,1,0)),0,(VLOOKUP(B362,先驅化學品清單!$K$2:$K$19,1,0)))</f>
        <v>0</v>
      </c>
      <c r="J362" s="185" t="e">
        <f>VLOOKUP(A362,特定化學物質!$C$3:$C$84,1,0)</f>
        <v>#N/A</v>
      </c>
      <c r="K362" s="185">
        <f>IF(ISNA(VLOOKUP(B362,特定化學物質!$D$3:$D$84,1,0)),0,VLOOKUP(B362,特定化學物質!$D$3:$D$84,1,0))</f>
        <v>0</v>
      </c>
      <c r="L362" s="185" t="e">
        <f>VLOOKUP(A362,優先化學品全部清單!$B$2:$B$602,1,0)</f>
        <v>#N/A</v>
      </c>
      <c r="M362" s="185">
        <f>IF(ISNA(VLOOKUP(B362,優先化學品全部清單!$C$2:$C$602,1,0)),0,VLOOKUP(B362,優先化學品全部清單!$C$2:$C$602,1,0))</f>
        <v>0</v>
      </c>
      <c r="N362" s="185" t="e">
        <f>VLOOKUP(A362,有機溶劑化學品!$C$3:$C$59,1,0)</f>
        <v>#N/A</v>
      </c>
      <c r="O362" s="185">
        <f>IF(ISNA(VLOOKUP(B362,有機溶劑化學品!$D$4:$D$59,1,0)),0,VLOOKUP(B362,有機溶劑化學品!$D$4:$D$59,1,0))</f>
        <v>0</v>
      </c>
      <c r="P362" s="185" t="e">
        <f>VLOOKUP(篩選器!A362,環保局統計食安化學藥品113種!$D$2:$D$100,1,0)</f>
        <v>#N/A</v>
      </c>
      <c r="Q362" s="185">
        <f>IF(ISNA(VLOOKUP(B362,環保局統計食安化學藥品113種!$F$2:$F$100,1,0)),0,VLOOKUP(B362,環保局統計食安化學藥品113種!$F$2:$F$100,1,0))</f>
        <v>0</v>
      </c>
      <c r="R362" s="185" t="e">
        <f>VLOOKUP(篩選器!A362,環化局調查36種化學品!$B$2:$B$37,1,0)</f>
        <v>#N/A</v>
      </c>
      <c r="S362" s="186">
        <f>IF(ISNA(VLOOKUP(B362,環化局調查36種化學品!$D$2:$D$37,1,0)),0,VLOOKUP(B362,環化局調查36種化學品!$D$2:$D$37,1,0))</f>
        <v>0</v>
      </c>
      <c r="T362" s="185" t="e">
        <f>VLOOKUP(篩選器!A362,環化局調查36種化學品!$B$2:$B$37,1,0)</f>
        <v>#N/A</v>
      </c>
      <c r="U362" s="186">
        <f>IF(ISNA(VLOOKUP(B362,禁止用於食品及飼料!$F$2:$F$16,1,0)),0,VLOOKUP(B362,禁止用於食品及飼料!$F$2:$F$16,1,0))</f>
        <v>0</v>
      </c>
    </row>
    <row r="363" spans="1:21" ht="17.25" thickBot="1">
      <c r="A363" s="184">
        <f>化學品清單!A363</f>
        <v>0</v>
      </c>
      <c r="B363" s="107">
        <f>化學品清單!B363</f>
        <v>0</v>
      </c>
      <c r="C363" s="107">
        <f>化學品清單!C363</f>
        <v>0</v>
      </c>
      <c r="D363" s="107">
        <f>化學品清單!D363</f>
        <v>0</v>
      </c>
      <c r="E363" s="107"/>
      <c r="F363" s="272" t="e">
        <f>VLOOKUP(A363,毒化物清單!$C$3:$C$359,1,FALSE)</f>
        <v>#N/A</v>
      </c>
      <c r="G363" s="272">
        <f>IF(ISNA(VLOOKUP(B363,毒化物清單!$F$3:$F$359,1,0)),0,VLOOKUP(B363,毒化物清單!$F$3:$F$359,1,0))</f>
        <v>0</v>
      </c>
      <c r="H363" s="185" t="e">
        <f>VLOOKUP(A363,先驅化學品清單!$M$2:$M$19,1,0)</f>
        <v>#N/A</v>
      </c>
      <c r="I363" s="185">
        <f>IF(ISNA(VLOOKUP(B363,先驅化學品清單!$K$2:$K$19,1,0)),0,(VLOOKUP(B363,先驅化學品清單!$K$2:$K$19,1,0)))</f>
        <v>0</v>
      </c>
      <c r="J363" s="185" t="e">
        <f>VLOOKUP(A363,特定化學物質!$C$3:$C$84,1,0)</f>
        <v>#N/A</v>
      </c>
      <c r="K363" s="185">
        <f>IF(ISNA(VLOOKUP(B363,特定化學物質!$D$3:$D$84,1,0)),0,VLOOKUP(B363,特定化學物質!$D$3:$D$84,1,0))</f>
        <v>0</v>
      </c>
      <c r="L363" s="185" t="e">
        <f>VLOOKUP(A363,優先化學品全部清單!$B$2:$B$602,1,0)</f>
        <v>#N/A</v>
      </c>
      <c r="M363" s="185">
        <f>IF(ISNA(VLOOKUP(B363,優先化學品全部清單!$C$2:$C$602,1,0)),0,VLOOKUP(B363,優先化學品全部清單!$C$2:$C$602,1,0))</f>
        <v>0</v>
      </c>
      <c r="N363" s="185" t="e">
        <f>VLOOKUP(A363,有機溶劑化學品!$C$3:$C$59,1,0)</f>
        <v>#N/A</v>
      </c>
      <c r="O363" s="185">
        <f>IF(ISNA(VLOOKUP(B363,有機溶劑化學品!$D$4:$D$59,1,0)),0,VLOOKUP(B363,有機溶劑化學品!$D$4:$D$59,1,0))</f>
        <v>0</v>
      </c>
      <c r="P363" s="185" t="e">
        <f>VLOOKUP(篩選器!A363,環保局統計食安化學藥品113種!$D$2:$D$100,1,0)</f>
        <v>#N/A</v>
      </c>
      <c r="Q363" s="185">
        <f>IF(ISNA(VLOOKUP(B363,環保局統計食安化學藥品113種!$F$2:$F$100,1,0)),0,VLOOKUP(B363,環保局統計食安化學藥品113種!$F$2:$F$100,1,0))</f>
        <v>0</v>
      </c>
      <c r="R363" s="185" t="e">
        <f>VLOOKUP(篩選器!A363,環化局調查36種化學品!$B$2:$B$37,1,0)</f>
        <v>#N/A</v>
      </c>
      <c r="S363" s="186">
        <f>IF(ISNA(VLOOKUP(B363,環化局調查36種化學品!$D$2:$D$37,1,0)),0,VLOOKUP(B363,環化局調查36種化學品!$D$2:$D$37,1,0))</f>
        <v>0</v>
      </c>
      <c r="T363" s="185" t="e">
        <f>VLOOKUP(篩選器!A363,環化局調查36種化學品!$B$2:$B$37,1,0)</f>
        <v>#N/A</v>
      </c>
      <c r="U363" s="186">
        <f>IF(ISNA(VLOOKUP(B363,禁止用於食品及飼料!$F$2:$F$16,1,0)),0,VLOOKUP(B363,禁止用於食品及飼料!$F$2:$F$16,1,0))</f>
        <v>0</v>
      </c>
    </row>
    <row r="364" spans="1:21" ht="17.25" thickBot="1">
      <c r="A364" s="184">
        <f>化學品清單!A364</f>
        <v>0</v>
      </c>
      <c r="B364" s="107">
        <f>化學品清單!B364</f>
        <v>0</v>
      </c>
      <c r="C364" s="107">
        <f>化學品清單!C364</f>
        <v>0</v>
      </c>
      <c r="D364" s="107">
        <f>化學品清單!D364</f>
        <v>0</v>
      </c>
      <c r="E364" s="107"/>
      <c r="F364" s="272" t="e">
        <f>VLOOKUP(A364,毒化物清單!$C$3:$C$359,1,FALSE)</f>
        <v>#N/A</v>
      </c>
      <c r="G364" s="272">
        <f>IF(ISNA(VLOOKUP(B364,毒化物清單!$F$3:$F$359,1,0)),0,VLOOKUP(B364,毒化物清單!$F$3:$F$359,1,0))</f>
        <v>0</v>
      </c>
      <c r="H364" s="185" t="e">
        <f>VLOOKUP(A364,先驅化學品清單!$M$2:$M$19,1,0)</f>
        <v>#N/A</v>
      </c>
      <c r="I364" s="185">
        <f>IF(ISNA(VLOOKUP(B364,先驅化學品清單!$K$2:$K$19,1,0)),0,(VLOOKUP(B364,先驅化學品清單!$K$2:$K$19,1,0)))</f>
        <v>0</v>
      </c>
      <c r="J364" s="185" t="e">
        <f>VLOOKUP(A364,特定化學物質!$C$3:$C$84,1,0)</f>
        <v>#N/A</v>
      </c>
      <c r="K364" s="185">
        <f>IF(ISNA(VLOOKUP(B364,特定化學物質!$D$3:$D$84,1,0)),0,VLOOKUP(B364,特定化學物質!$D$3:$D$84,1,0))</f>
        <v>0</v>
      </c>
      <c r="L364" s="185" t="e">
        <f>VLOOKUP(A364,優先化學品全部清單!$B$2:$B$602,1,0)</f>
        <v>#N/A</v>
      </c>
      <c r="M364" s="185">
        <f>IF(ISNA(VLOOKUP(B364,優先化學品全部清單!$C$2:$C$602,1,0)),0,VLOOKUP(B364,優先化學品全部清單!$C$2:$C$602,1,0))</f>
        <v>0</v>
      </c>
      <c r="N364" s="185" t="e">
        <f>VLOOKUP(A364,有機溶劑化學品!$C$3:$C$59,1,0)</f>
        <v>#N/A</v>
      </c>
      <c r="O364" s="185">
        <f>IF(ISNA(VLOOKUP(B364,有機溶劑化學品!$D$4:$D$59,1,0)),0,VLOOKUP(B364,有機溶劑化學品!$D$4:$D$59,1,0))</f>
        <v>0</v>
      </c>
      <c r="P364" s="185" t="e">
        <f>VLOOKUP(篩選器!A364,環保局統計食安化學藥品113種!$D$2:$D$100,1,0)</f>
        <v>#N/A</v>
      </c>
      <c r="Q364" s="185">
        <f>IF(ISNA(VLOOKUP(B364,環保局統計食安化學藥品113種!$F$2:$F$100,1,0)),0,VLOOKUP(B364,環保局統計食安化學藥品113種!$F$2:$F$100,1,0))</f>
        <v>0</v>
      </c>
      <c r="R364" s="185" t="e">
        <f>VLOOKUP(篩選器!A364,環化局調查36種化學品!$B$2:$B$37,1,0)</f>
        <v>#N/A</v>
      </c>
      <c r="S364" s="186">
        <f>IF(ISNA(VLOOKUP(B364,環化局調查36種化學品!$D$2:$D$37,1,0)),0,VLOOKUP(B364,環化局調查36種化學品!$D$2:$D$37,1,0))</f>
        <v>0</v>
      </c>
      <c r="T364" s="185" t="e">
        <f>VLOOKUP(篩選器!A364,環化局調查36種化學品!$B$2:$B$37,1,0)</f>
        <v>#N/A</v>
      </c>
      <c r="U364" s="186">
        <f>IF(ISNA(VLOOKUP(B364,禁止用於食品及飼料!$F$2:$F$16,1,0)),0,VLOOKUP(B364,禁止用於食品及飼料!$F$2:$F$16,1,0))</f>
        <v>0</v>
      </c>
    </row>
    <row r="365" spans="1:21" ht="17.25" thickBot="1">
      <c r="A365" s="184">
        <f>化學品清單!A365</f>
        <v>0</v>
      </c>
      <c r="B365" s="107">
        <f>化學品清單!B365</f>
        <v>0</v>
      </c>
      <c r="C365" s="107">
        <f>化學品清單!C365</f>
        <v>0</v>
      </c>
      <c r="D365" s="107">
        <f>化學品清單!D365</f>
        <v>0</v>
      </c>
      <c r="E365" s="107"/>
      <c r="F365" s="272" t="e">
        <f>VLOOKUP(A365,毒化物清單!$C$3:$C$359,1,FALSE)</f>
        <v>#N/A</v>
      </c>
      <c r="G365" s="272">
        <f>IF(ISNA(VLOOKUP(B365,毒化物清單!$F$3:$F$359,1,0)),0,VLOOKUP(B365,毒化物清單!$F$3:$F$359,1,0))</f>
        <v>0</v>
      </c>
      <c r="H365" s="185" t="e">
        <f>VLOOKUP(A365,先驅化學品清單!$M$2:$M$19,1,0)</f>
        <v>#N/A</v>
      </c>
      <c r="I365" s="185">
        <f>IF(ISNA(VLOOKUP(B365,先驅化學品清單!$K$2:$K$19,1,0)),0,(VLOOKUP(B365,先驅化學品清單!$K$2:$K$19,1,0)))</f>
        <v>0</v>
      </c>
      <c r="J365" s="185" t="e">
        <f>VLOOKUP(A365,特定化學物質!$C$3:$C$84,1,0)</f>
        <v>#N/A</v>
      </c>
      <c r="K365" s="185">
        <f>IF(ISNA(VLOOKUP(B365,特定化學物質!$D$3:$D$84,1,0)),0,VLOOKUP(B365,特定化學物質!$D$3:$D$84,1,0))</f>
        <v>0</v>
      </c>
      <c r="L365" s="185" t="e">
        <f>VLOOKUP(A365,優先化學品全部清單!$B$2:$B$602,1,0)</f>
        <v>#N/A</v>
      </c>
      <c r="M365" s="185">
        <f>IF(ISNA(VLOOKUP(B365,優先化學品全部清單!$C$2:$C$602,1,0)),0,VLOOKUP(B365,優先化學品全部清單!$C$2:$C$602,1,0))</f>
        <v>0</v>
      </c>
      <c r="N365" s="185" t="e">
        <f>VLOOKUP(A365,有機溶劑化學品!$C$3:$C$59,1,0)</f>
        <v>#N/A</v>
      </c>
      <c r="O365" s="185">
        <f>IF(ISNA(VLOOKUP(B365,有機溶劑化學品!$D$4:$D$59,1,0)),0,VLOOKUP(B365,有機溶劑化學品!$D$4:$D$59,1,0))</f>
        <v>0</v>
      </c>
      <c r="P365" s="185" t="e">
        <f>VLOOKUP(篩選器!A365,環保局統計食安化學藥品113種!$D$2:$D$100,1,0)</f>
        <v>#N/A</v>
      </c>
      <c r="Q365" s="185">
        <f>IF(ISNA(VLOOKUP(B365,環保局統計食安化學藥品113種!$F$2:$F$100,1,0)),0,VLOOKUP(B365,環保局統計食安化學藥品113種!$F$2:$F$100,1,0))</f>
        <v>0</v>
      </c>
      <c r="R365" s="185" t="e">
        <f>VLOOKUP(篩選器!A365,環化局調查36種化學品!$B$2:$B$37,1,0)</f>
        <v>#N/A</v>
      </c>
      <c r="S365" s="186">
        <f>IF(ISNA(VLOOKUP(B365,環化局調查36種化學品!$D$2:$D$37,1,0)),0,VLOOKUP(B365,環化局調查36種化學品!$D$2:$D$37,1,0))</f>
        <v>0</v>
      </c>
      <c r="T365" s="185" t="e">
        <f>VLOOKUP(篩選器!A365,環化局調查36種化學品!$B$2:$B$37,1,0)</f>
        <v>#N/A</v>
      </c>
      <c r="U365" s="186">
        <f>IF(ISNA(VLOOKUP(B365,禁止用於食品及飼料!$F$2:$F$16,1,0)),0,VLOOKUP(B365,禁止用於食品及飼料!$F$2:$F$16,1,0))</f>
        <v>0</v>
      </c>
    </row>
    <row r="366" spans="1:21" ht="17.25" thickBot="1">
      <c r="A366" s="184">
        <f>化學品清單!A366</f>
        <v>0</v>
      </c>
      <c r="B366" s="107">
        <f>化學品清單!B366</f>
        <v>0</v>
      </c>
      <c r="C366" s="107">
        <f>化學品清單!C366</f>
        <v>0</v>
      </c>
      <c r="D366" s="107">
        <f>化學品清單!D366</f>
        <v>0</v>
      </c>
      <c r="E366" s="107"/>
      <c r="F366" s="272" t="e">
        <f>VLOOKUP(A366,毒化物清單!$C$3:$C$359,1,FALSE)</f>
        <v>#N/A</v>
      </c>
      <c r="G366" s="272">
        <f>IF(ISNA(VLOOKUP(B366,毒化物清單!$F$3:$F$359,1,0)),0,VLOOKUP(B366,毒化物清單!$F$3:$F$359,1,0))</f>
        <v>0</v>
      </c>
      <c r="H366" s="185" t="e">
        <f>VLOOKUP(A366,先驅化學品清單!$M$2:$M$19,1,0)</f>
        <v>#N/A</v>
      </c>
      <c r="I366" s="185">
        <f>IF(ISNA(VLOOKUP(B366,先驅化學品清單!$K$2:$K$19,1,0)),0,(VLOOKUP(B366,先驅化學品清單!$K$2:$K$19,1,0)))</f>
        <v>0</v>
      </c>
      <c r="J366" s="185" t="e">
        <f>VLOOKUP(A366,特定化學物質!$C$3:$C$84,1,0)</f>
        <v>#N/A</v>
      </c>
      <c r="K366" s="185">
        <f>IF(ISNA(VLOOKUP(B366,特定化學物質!$D$3:$D$84,1,0)),0,VLOOKUP(B366,特定化學物質!$D$3:$D$84,1,0))</f>
        <v>0</v>
      </c>
      <c r="L366" s="185" t="e">
        <f>VLOOKUP(A366,優先化學品全部清單!$B$2:$B$602,1,0)</f>
        <v>#N/A</v>
      </c>
      <c r="M366" s="185">
        <f>IF(ISNA(VLOOKUP(B366,優先化學品全部清單!$C$2:$C$602,1,0)),0,VLOOKUP(B366,優先化學品全部清單!$C$2:$C$602,1,0))</f>
        <v>0</v>
      </c>
      <c r="N366" s="185" t="e">
        <f>VLOOKUP(A366,有機溶劑化學品!$C$3:$C$59,1,0)</f>
        <v>#N/A</v>
      </c>
      <c r="O366" s="185">
        <f>IF(ISNA(VLOOKUP(B366,有機溶劑化學品!$D$4:$D$59,1,0)),0,VLOOKUP(B366,有機溶劑化學品!$D$4:$D$59,1,0))</f>
        <v>0</v>
      </c>
      <c r="P366" s="185" t="e">
        <f>VLOOKUP(篩選器!A366,環保局統計食安化學藥品113種!$D$2:$D$100,1,0)</f>
        <v>#N/A</v>
      </c>
      <c r="Q366" s="185">
        <f>IF(ISNA(VLOOKUP(B366,環保局統計食安化學藥品113種!$F$2:$F$100,1,0)),0,VLOOKUP(B366,環保局統計食安化學藥品113種!$F$2:$F$100,1,0))</f>
        <v>0</v>
      </c>
      <c r="R366" s="185" t="e">
        <f>VLOOKUP(篩選器!A366,環化局調查36種化學品!$B$2:$B$37,1,0)</f>
        <v>#N/A</v>
      </c>
      <c r="S366" s="186">
        <f>IF(ISNA(VLOOKUP(B366,環化局調查36種化學品!$D$2:$D$37,1,0)),0,VLOOKUP(B366,環化局調查36種化學品!$D$2:$D$37,1,0))</f>
        <v>0</v>
      </c>
      <c r="T366" s="185" t="e">
        <f>VLOOKUP(篩選器!A366,環化局調查36種化學品!$B$2:$B$37,1,0)</f>
        <v>#N/A</v>
      </c>
      <c r="U366" s="186">
        <f>IF(ISNA(VLOOKUP(B366,禁止用於食品及飼料!$F$2:$F$16,1,0)),0,VLOOKUP(B366,禁止用於食品及飼料!$F$2:$F$16,1,0))</f>
        <v>0</v>
      </c>
    </row>
    <row r="367" spans="1:21" ht="17.25" thickBot="1">
      <c r="A367" s="184">
        <f>化學品清單!A367</f>
        <v>0</v>
      </c>
      <c r="B367" s="107">
        <f>化學品清單!B367</f>
        <v>0</v>
      </c>
      <c r="C367" s="107">
        <f>化學品清單!C367</f>
        <v>0</v>
      </c>
      <c r="D367" s="107">
        <f>化學品清單!D367</f>
        <v>0</v>
      </c>
      <c r="E367" s="107"/>
      <c r="F367" s="272" t="e">
        <f>VLOOKUP(A367,毒化物清單!$C$3:$C$359,1,FALSE)</f>
        <v>#N/A</v>
      </c>
      <c r="G367" s="272">
        <f>IF(ISNA(VLOOKUP(B367,毒化物清單!$F$3:$F$359,1,0)),0,VLOOKUP(B367,毒化物清單!$F$3:$F$359,1,0))</f>
        <v>0</v>
      </c>
      <c r="H367" s="185" t="e">
        <f>VLOOKUP(A367,先驅化學品清單!$M$2:$M$19,1,0)</f>
        <v>#N/A</v>
      </c>
      <c r="I367" s="185">
        <f>IF(ISNA(VLOOKUP(B367,先驅化學品清單!$K$2:$K$19,1,0)),0,(VLOOKUP(B367,先驅化學品清單!$K$2:$K$19,1,0)))</f>
        <v>0</v>
      </c>
      <c r="J367" s="185" t="e">
        <f>VLOOKUP(A367,特定化學物質!$C$3:$C$84,1,0)</f>
        <v>#N/A</v>
      </c>
      <c r="K367" s="185">
        <f>IF(ISNA(VLOOKUP(B367,特定化學物質!$D$3:$D$84,1,0)),0,VLOOKUP(B367,特定化學物質!$D$3:$D$84,1,0))</f>
        <v>0</v>
      </c>
      <c r="L367" s="185" t="e">
        <f>VLOOKUP(A367,優先化學品全部清單!$B$2:$B$602,1,0)</f>
        <v>#N/A</v>
      </c>
      <c r="M367" s="185">
        <f>IF(ISNA(VLOOKUP(B367,優先化學品全部清單!$C$2:$C$602,1,0)),0,VLOOKUP(B367,優先化學品全部清單!$C$2:$C$602,1,0))</f>
        <v>0</v>
      </c>
      <c r="N367" s="185" t="e">
        <f>VLOOKUP(A367,有機溶劑化學品!$C$3:$C$59,1,0)</f>
        <v>#N/A</v>
      </c>
      <c r="O367" s="185">
        <f>IF(ISNA(VLOOKUP(B367,有機溶劑化學品!$D$4:$D$59,1,0)),0,VLOOKUP(B367,有機溶劑化學品!$D$4:$D$59,1,0))</f>
        <v>0</v>
      </c>
      <c r="P367" s="185" t="e">
        <f>VLOOKUP(篩選器!A367,環保局統計食安化學藥品113種!$D$2:$D$100,1,0)</f>
        <v>#N/A</v>
      </c>
      <c r="Q367" s="185">
        <f>IF(ISNA(VLOOKUP(B367,環保局統計食安化學藥品113種!$F$2:$F$100,1,0)),0,VLOOKUP(B367,環保局統計食安化學藥品113種!$F$2:$F$100,1,0))</f>
        <v>0</v>
      </c>
      <c r="R367" s="185" t="e">
        <f>VLOOKUP(篩選器!A367,環化局調查36種化學品!$B$2:$B$37,1,0)</f>
        <v>#N/A</v>
      </c>
      <c r="S367" s="186">
        <f>IF(ISNA(VLOOKUP(B367,環化局調查36種化學品!$D$2:$D$37,1,0)),0,VLOOKUP(B367,環化局調查36種化學品!$D$2:$D$37,1,0))</f>
        <v>0</v>
      </c>
      <c r="T367" s="185" t="e">
        <f>VLOOKUP(篩選器!A367,環化局調查36種化學品!$B$2:$B$37,1,0)</f>
        <v>#N/A</v>
      </c>
      <c r="U367" s="186">
        <f>IF(ISNA(VLOOKUP(B367,禁止用於食品及飼料!$F$2:$F$16,1,0)),0,VLOOKUP(B367,禁止用於食品及飼料!$F$2:$F$16,1,0))</f>
        <v>0</v>
      </c>
    </row>
    <row r="368" spans="1:21" ht="17.25" thickBot="1">
      <c r="A368" s="184">
        <f>化學品清單!A368</f>
        <v>0</v>
      </c>
      <c r="B368" s="107">
        <f>化學品清單!B368</f>
        <v>0</v>
      </c>
      <c r="C368" s="107">
        <f>化學品清單!C368</f>
        <v>0</v>
      </c>
      <c r="D368" s="107">
        <f>化學品清單!D368</f>
        <v>0</v>
      </c>
      <c r="E368" s="107"/>
      <c r="F368" s="272" t="e">
        <f>VLOOKUP(A368,毒化物清單!$C$3:$C$359,1,FALSE)</f>
        <v>#N/A</v>
      </c>
      <c r="G368" s="272">
        <f>IF(ISNA(VLOOKUP(B368,毒化物清單!$F$3:$F$359,1,0)),0,VLOOKUP(B368,毒化物清單!$F$3:$F$359,1,0))</f>
        <v>0</v>
      </c>
      <c r="H368" s="185" t="e">
        <f>VLOOKUP(A368,先驅化學品清單!$M$2:$M$19,1,0)</f>
        <v>#N/A</v>
      </c>
      <c r="I368" s="185">
        <f>IF(ISNA(VLOOKUP(B368,先驅化學品清單!$K$2:$K$19,1,0)),0,(VLOOKUP(B368,先驅化學品清單!$K$2:$K$19,1,0)))</f>
        <v>0</v>
      </c>
      <c r="J368" s="185" t="e">
        <f>VLOOKUP(A368,特定化學物質!$C$3:$C$84,1,0)</f>
        <v>#N/A</v>
      </c>
      <c r="K368" s="185">
        <f>IF(ISNA(VLOOKUP(B368,特定化學物質!$D$3:$D$84,1,0)),0,VLOOKUP(B368,特定化學物質!$D$3:$D$84,1,0))</f>
        <v>0</v>
      </c>
      <c r="L368" s="185" t="e">
        <f>VLOOKUP(A368,優先化學品全部清單!$B$2:$B$602,1,0)</f>
        <v>#N/A</v>
      </c>
      <c r="M368" s="185">
        <f>IF(ISNA(VLOOKUP(B368,優先化學品全部清單!$C$2:$C$602,1,0)),0,VLOOKUP(B368,優先化學品全部清單!$C$2:$C$602,1,0))</f>
        <v>0</v>
      </c>
      <c r="N368" s="185" t="e">
        <f>VLOOKUP(A368,有機溶劑化學品!$C$3:$C$59,1,0)</f>
        <v>#N/A</v>
      </c>
      <c r="O368" s="185">
        <f>IF(ISNA(VLOOKUP(B368,有機溶劑化學品!$D$4:$D$59,1,0)),0,VLOOKUP(B368,有機溶劑化學品!$D$4:$D$59,1,0))</f>
        <v>0</v>
      </c>
      <c r="P368" s="185" t="e">
        <f>VLOOKUP(篩選器!A368,環保局統計食安化學藥品113種!$D$2:$D$100,1,0)</f>
        <v>#N/A</v>
      </c>
      <c r="Q368" s="185">
        <f>IF(ISNA(VLOOKUP(B368,環保局統計食安化學藥品113種!$F$2:$F$100,1,0)),0,VLOOKUP(B368,環保局統計食安化學藥品113種!$F$2:$F$100,1,0))</f>
        <v>0</v>
      </c>
      <c r="R368" s="185" t="e">
        <f>VLOOKUP(篩選器!A368,環化局調查36種化學品!$B$2:$B$37,1,0)</f>
        <v>#N/A</v>
      </c>
      <c r="S368" s="186">
        <f>IF(ISNA(VLOOKUP(B368,環化局調查36種化學品!$D$2:$D$37,1,0)),0,VLOOKUP(B368,環化局調查36種化學品!$D$2:$D$37,1,0))</f>
        <v>0</v>
      </c>
      <c r="T368" s="185" t="e">
        <f>VLOOKUP(篩選器!A368,環化局調查36種化學品!$B$2:$B$37,1,0)</f>
        <v>#N/A</v>
      </c>
      <c r="U368" s="186">
        <f>IF(ISNA(VLOOKUP(B368,禁止用於食品及飼料!$F$2:$F$16,1,0)),0,VLOOKUP(B368,禁止用於食品及飼料!$F$2:$F$16,1,0))</f>
        <v>0</v>
      </c>
    </row>
    <row r="369" spans="1:21" ht="17.25" thickBot="1">
      <c r="A369" s="184">
        <f>化學品清單!A369</f>
        <v>0</v>
      </c>
      <c r="B369" s="107">
        <f>化學品清單!B369</f>
        <v>0</v>
      </c>
      <c r="C369" s="107">
        <f>化學品清單!C369</f>
        <v>0</v>
      </c>
      <c r="D369" s="107">
        <f>化學品清單!D369</f>
        <v>0</v>
      </c>
      <c r="E369" s="107"/>
      <c r="F369" s="272" t="e">
        <f>VLOOKUP(A369,毒化物清單!$C$3:$C$359,1,FALSE)</f>
        <v>#N/A</v>
      </c>
      <c r="G369" s="272">
        <f>IF(ISNA(VLOOKUP(B369,毒化物清單!$F$3:$F$359,1,0)),0,VLOOKUP(B369,毒化物清單!$F$3:$F$359,1,0))</f>
        <v>0</v>
      </c>
      <c r="H369" s="185" t="e">
        <f>VLOOKUP(A369,先驅化學品清單!$M$2:$M$19,1,0)</f>
        <v>#N/A</v>
      </c>
      <c r="I369" s="185">
        <f>IF(ISNA(VLOOKUP(B369,先驅化學品清單!$K$2:$K$19,1,0)),0,(VLOOKUP(B369,先驅化學品清單!$K$2:$K$19,1,0)))</f>
        <v>0</v>
      </c>
      <c r="J369" s="185" t="e">
        <f>VLOOKUP(A369,特定化學物質!$C$3:$C$84,1,0)</f>
        <v>#N/A</v>
      </c>
      <c r="K369" s="185">
        <f>IF(ISNA(VLOOKUP(B369,特定化學物質!$D$3:$D$84,1,0)),0,VLOOKUP(B369,特定化學物質!$D$3:$D$84,1,0))</f>
        <v>0</v>
      </c>
      <c r="L369" s="185" t="e">
        <f>VLOOKUP(A369,優先化學品全部清單!$B$2:$B$602,1,0)</f>
        <v>#N/A</v>
      </c>
      <c r="M369" s="185">
        <f>IF(ISNA(VLOOKUP(B369,優先化學品全部清單!$C$2:$C$602,1,0)),0,VLOOKUP(B369,優先化學品全部清單!$C$2:$C$602,1,0))</f>
        <v>0</v>
      </c>
      <c r="N369" s="185" t="e">
        <f>VLOOKUP(A369,有機溶劑化學品!$C$3:$C$59,1,0)</f>
        <v>#N/A</v>
      </c>
      <c r="O369" s="185">
        <f>IF(ISNA(VLOOKUP(B369,有機溶劑化學品!$D$4:$D$59,1,0)),0,VLOOKUP(B369,有機溶劑化學品!$D$4:$D$59,1,0))</f>
        <v>0</v>
      </c>
      <c r="P369" s="185" t="e">
        <f>VLOOKUP(篩選器!A369,環保局統計食安化學藥品113種!$D$2:$D$100,1,0)</f>
        <v>#N/A</v>
      </c>
      <c r="Q369" s="185">
        <f>IF(ISNA(VLOOKUP(B369,環保局統計食安化學藥品113種!$F$2:$F$100,1,0)),0,VLOOKUP(B369,環保局統計食安化學藥品113種!$F$2:$F$100,1,0))</f>
        <v>0</v>
      </c>
      <c r="R369" s="185" t="e">
        <f>VLOOKUP(篩選器!A369,環化局調查36種化學品!$B$2:$B$37,1,0)</f>
        <v>#N/A</v>
      </c>
      <c r="S369" s="186">
        <f>IF(ISNA(VLOOKUP(B369,環化局調查36種化學品!$D$2:$D$37,1,0)),0,VLOOKUP(B369,環化局調查36種化學品!$D$2:$D$37,1,0))</f>
        <v>0</v>
      </c>
      <c r="T369" s="185" t="e">
        <f>VLOOKUP(篩選器!A369,環化局調查36種化學品!$B$2:$B$37,1,0)</f>
        <v>#N/A</v>
      </c>
      <c r="U369" s="186">
        <f>IF(ISNA(VLOOKUP(B369,禁止用於食品及飼料!$F$2:$F$16,1,0)),0,VLOOKUP(B369,禁止用於食品及飼料!$F$2:$F$16,1,0))</f>
        <v>0</v>
      </c>
    </row>
    <row r="370" spans="1:21" ht="17.25" thickBot="1">
      <c r="A370" s="184">
        <f>化學品清單!A370</f>
        <v>0</v>
      </c>
      <c r="B370" s="107">
        <f>化學品清單!B370</f>
        <v>0</v>
      </c>
      <c r="C370" s="107">
        <f>化學品清單!C370</f>
        <v>0</v>
      </c>
      <c r="D370" s="107">
        <f>化學品清單!D370</f>
        <v>0</v>
      </c>
      <c r="E370" s="107"/>
      <c r="F370" s="272" t="e">
        <f>VLOOKUP(A370,毒化物清單!$C$3:$C$359,1,FALSE)</f>
        <v>#N/A</v>
      </c>
      <c r="G370" s="272">
        <f>IF(ISNA(VLOOKUP(B370,毒化物清單!$F$3:$F$359,1,0)),0,VLOOKUP(B370,毒化物清單!$F$3:$F$359,1,0))</f>
        <v>0</v>
      </c>
      <c r="H370" s="185" t="e">
        <f>VLOOKUP(A370,先驅化學品清單!$M$2:$M$19,1,0)</f>
        <v>#N/A</v>
      </c>
      <c r="I370" s="185">
        <f>IF(ISNA(VLOOKUP(B370,先驅化學品清單!$K$2:$K$19,1,0)),0,(VLOOKUP(B370,先驅化學品清單!$K$2:$K$19,1,0)))</f>
        <v>0</v>
      </c>
      <c r="J370" s="185" t="e">
        <f>VLOOKUP(A370,特定化學物質!$C$3:$C$84,1,0)</f>
        <v>#N/A</v>
      </c>
      <c r="K370" s="185">
        <f>IF(ISNA(VLOOKUP(B370,特定化學物質!$D$3:$D$84,1,0)),0,VLOOKUP(B370,特定化學物質!$D$3:$D$84,1,0))</f>
        <v>0</v>
      </c>
      <c r="L370" s="185" t="e">
        <f>VLOOKUP(A370,優先化學品全部清單!$B$2:$B$602,1,0)</f>
        <v>#N/A</v>
      </c>
      <c r="M370" s="185">
        <f>IF(ISNA(VLOOKUP(B370,優先化學品全部清單!$C$2:$C$602,1,0)),0,VLOOKUP(B370,優先化學品全部清單!$C$2:$C$602,1,0))</f>
        <v>0</v>
      </c>
      <c r="N370" s="185" t="e">
        <f>VLOOKUP(A370,有機溶劑化學品!$C$3:$C$59,1,0)</f>
        <v>#N/A</v>
      </c>
      <c r="O370" s="185">
        <f>IF(ISNA(VLOOKUP(B370,有機溶劑化學品!$D$4:$D$59,1,0)),0,VLOOKUP(B370,有機溶劑化學品!$D$4:$D$59,1,0))</f>
        <v>0</v>
      </c>
      <c r="P370" s="185" t="e">
        <f>VLOOKUP(篩選器!A370,環保局統計食安化學藥品113種!$D$2:$D$100,1,0)</f>
        <v>#N/A</v>
      </c>
      <c r="Q370" s="185">
        <f>IF(ISNA(VLOOKUP(B370,環保局統計食安化學藥品113種!$F$2:$F$100,1,0)),0,VLOOKUP(B370,環保局統計食安化學藥品113種!$F$2:$F$100,1,0))</f>
        <v>0</v>
      </c>
      <c r="R370" s="185" t="e">
        <f>VLOOKUP(篩選器!A370,環化局調查36種化學品!$B$2:$B$37,1,0)</f>
        <v>#N/A</v>
      </c>
      <c r="S370" s="186">
        <f>IF(ISNA(VLOOKUP(B370,環化局調查36種化學品!$D$2:$D$37,1,0)),0,VLOOKUP(B370,環化局調查36種化學品!$D$2:$D$37,1,0))</f>
        <v>0</v>
      </c>
      <c r="T370" s="185" t="e">
        <f>VLOOKUP(篩選器!A370,環化局調查36種化學品!$B$2:$B$37,1,0)</f>
        <v>#N/A</v>
      </c>
      <c r="U370" s="186">
        <f>IF(ISNA(VLOOKUP(B370,禁止用於食品及飼料!$F$2:$F$16,1,0)),0,VLOOKUP(B370,禁止用於食品及飼料!$F$2:$F$16,1,0))</f>
        <v>0</v>
      </c>
    </row>
    <row r="371" spans="1:21" ht="17.25" thickBot="1">
      <c r="A371" s="184">
        <f>化學品清單!A371</f>
        <v>0</v>
      </c>
      <c r="B371" s="107">
        <f>化學品清單!B371</f>
        <v>0</v>
      </c>
      <c r="C371" s="107">
        <f>化學品清單!C371</f>
        <v>0</v>
      </c>
      <c r="D371" s="107">
        <f>化學品清單!D371</f>
        <v>0</v>
      </c>
      <c r="E371" s="107"/>
      <c r="F371" s="272" t="e">
        <f>VLOOKUP(A371,毒化物清單!$C$3:$C$359,1,FALSE)</f>
        <v>#N/A</v>
      </c>
      <c r="G371" s="272">
        <f>IF(ISNA(VLOOKUP(B371,毒化物清單!$F$3:$F$359,1,0)),0,VLOOKUP(B371,毒化物清單!$F$3:$F$359,1,0))</f>
        <v>0</v>
      </c>
      <c r="H371" s="185" t="e">
        <f>VLOOKUP(A371,先驅化學品清單!$M$2:$M$19,1,0)</f>
        <v>#N/A</v>
      </c>
      <c r="I371" s="185">
        <f>IF(ISNA(VLOOKUP(B371,先驅化學品清單!$K$2:$K$19,1,0)),0,(VLOOKUP(B371,先驅化學品清單!$K$2:$K$19,1,0)))</f>
        <v>0</v>
      </c>
      <c r="J371" s="185" t="e">
        <f>VLOOKUP(A371,特定化學物質!$C$3:$C$84,1,0)</f>
        <v>#N/A</v>
      </c>
      <c r="K371" s="185">
        <f>IF(ISNA(VLOOKUP(B371,特定化學物質!$D$3:$D$84,1,0)),0,VLOOKUP(B371,特定化學物質!$D$3:$D$84,1,0))</f>
        <v>0</v>
      </c>
      <c r="L371" s="185" t="e">
        <f>VLOOKUP(A371,優先化學品全部清單!$B$2:$B$602,1,0)</f>
        <v>#N/A</v>
      </c>
      <c r="M371" s="185">
        <f>IF(ISNA(VLOOKUP(B371,優先化學品全部清單!$C$2:$C$602,1,0)),0,VLOOKUP(B371,優先化學品全部清單!$C$2:$C$602,1,0))</f>
        <v>0</v>
      </c>
      <c r="N371" s="185" t="e">
        <f>VLOOKUP(A371,有機溶劑化學品!$C$3:$C$59,1,0)</f>
        <v>#N/A</v>
      </c>
      <c r="O371" s="185">
        <f>IF(ISNA(VLOOKUP(B371,有機溶劑化學品!$D$4:$D$59,1,0)),0,VLOOKUP(B371,有機溶劑化學品!$D$4:$D$59,1,0))</f>
        <v>0</v>
      </c>
      <c r="P371" s="185" t="e">
        <f>VLOOKUP(篩選器!A371,環保局統計食安化學藥品113種!$D$2:$D$100,1,0)</f>
        <v>#N/A</v>
      </c>
      <c r="Q371" s="185">
        <f>IF(ISNA(VLOOKUP(B371,環保局統計食安化學藥品113種!$F$2:$F$100,1,0)),0,VLOOKUP(B371,環保局統計食安化學藥品113種!$F$2:$F$100,1,0))</f>
        <v>0</v>
      </c>
      <c r="R371" s="185" t="e">
        <f>VLOOKUP(篩選器!A371,環化局調查36種化學品!$B$2:$B$37,1,0)</f>
        <v>#N/A</v>
      </c>
      <c r="S371" s="186">
        <f>IF(ISNA(VLOOKUP(B371,環化局調查36種化學品!$D$2:$D$37,1,0)),0,VLOOKUP(B371,環化局調查36種化學品!$D$2:$D$37,1,0))</f>
        <v>0</v>
      </c>
      <c r="T371" s="185" t="e">
        <f>VLOOKUP(篩選器!A371,環化局調查36種化學品!$B$2:$B$37,1,0)</f>
        <v>#N/A</v>
      </c>
      <c r="U371" s="186">
        <f>IF(ISNA(VLOOKUP(B371,禁止用於食品及飼料!$F$2:$F$16,1,0)),0,VLOOKUP(B371,禁止用於食品及飼料!$F$2:$F$16,1,0))</f>
        <v>0</v>
      </c>
    </row>
    <row r="372" spans="1:21" ht="17.25" thickBot="1">
      <c r="A372" s="184">
        <f>化學品清單!A372</f>
        <v>0</v>
      </c>
      <c r="B372" s="107">
        <f>化學品清單!B372</f>
        <v>0</v>
      </c>
      <c r="C372" s="107">
        <f>化學品清單!C372</f>
        <v>0</v>
      </c>
      <c r="D372" s="107">
        <f>化學品清單!D372</f>
        <v>0</v>
      </c>
      <c r="E372" s="107"/>
      <c r="F372" s="272" t="e">
        <f>VLOOKUP(A372,毒化物清單!$C$3:$C$359,1,FALSE)</f>
        <v>#N/A</v>
      </c>
      <c r="G372" s="272">
        <f>IF(ISNA(VLOOKUP(B372,毒化物清單!$F$3:$F$359,1,0)),0,VLOOKUP(B372,毒化物清單!$F$3:$F$359,1,0))</f>
        <v>0</v>
      </c>
      <c r="H372" s="185" t="e">
        <f>VLOOKUP(A372,先驅化學品清單!$M$2:$M$19,1,0)</f>
        <v>#N/A</v>
      </c>
      <c r="I372" s="185">
        <f>IF(ISNA(VLOOKUP(B372,先驅化學品清單!$K$2:$K$19,1,0)),0,(VLOOKUP(B372,先驅化學品清單!$K$2:$K$19,1,0)))</f>
        <v>0</v>
      </c>
      <c r="J372" s="185" t="e">
        <f>VLOOKUP(A372,特定化學物質!$C$3:$C$84,1,0)</f>
        <v>#N/A</v>
      </c>
      <c r="K372" s="185">
        <f>IF(ISNA(VLOOKUP(B372,特定化學物質!$D$3:$D$84,1,0)),0,VLOOKUP(B372,特定化學物質!$D$3:$D$84,1,0))</f>
        <v>0</v>
      </c>
      <c r="L372" s="185" t="e">
        <f>VLOOKUP(A372,優先化學品全部清單!$B$2:$B$602,1,0)</f>
        <v>#N/A</v>
      </c>
      <c r="M372" s="185">
        <f>IF(ISNA(VLOOKUP(B372,優先化學品全部清單!$C$2:$C$602,1,0)),0,VLOOKUP(B372,優先化學品全部清單!$C$2:$C$602,1,0))</f>
        <v>0</v>
      </c>
      <c r="N372" s="185" t="e">
        <f>VLOOKUP(A372,有機溶劑化學品!$C$3:$C$59,1,0)</f>
        <v>#N/A</v>
      </c>
      <c r="O372" s="185">
        <f>IF(ISNA(VLOOKUP(B372,有機溶劑化學品!$D$4:$D$59,1,0)),0,VLOOKUP(B372,有機溶劑化學品!$D$4:$D$59,1,0))</f>
        <v>0</v>
      </c>
      <c r="P372" s="185" t="e">
        <f>VLOOKUP(篩選器!A372,環保局統計食安化學藥品113種!$D$2:$D$100,1,0)</f>
        <v>#N/A</v>
      </c>
      <c r="Q372" s="185">
        <f>IF(ISNA(VLOOKUP(B372,環保局統計食安化學藥品113種!$F$2:$F$100,1,0)),0,VLOOKUP(B372,環保局統計食安化學藥品113種!$F$2:$F$100,1,0))</f>
        <v>0</v>
      </c>
      <c r="R372" s="185" t="e">
        <f>VLOOKUP(篩選器!A372,環化局調查36種化學品!$B$2:$B$37,1,0)</f>
        <v>#N/A</v>
      </c>
      <c r="S372" s="186">
        <f>IF(ISNA(VLOOKUP(B372,環化局調查36種化學品!$D$2:$D$37,1,0)),0,VLOOKUP(B372,環化局調查36種化學品!$D$2:$D$37,1,0))</f>
        <v>0</v>
      </c>
      <c r="T372" s="185" t="e">
        <f>VLOOKUP(篩選器!A372,環化局調查36種化學品!$B$2:$B$37,1,0)</f>
        <v>#N/A</v>
      </c>
      <c r="U372" s="186">
        <f>IF(ISNA(VLOOKUP(B372,禁止用於食品及飼料!$F$2:$F$16,1,0)),0,VLOOKUP(B372,禁止用於食品及飼料!$F$2:$F$16,1,0))</f>
        <v>0</v>
      </c>
    </row>
    <row r="373" spans="1:21" ht="17.25" thickBot="1">
      <c r="A373" s="184">
        <f>化學品清單!A373</f>
        <v>0</v>
      </c>
      <c r="B373" s="107">
        <f>化學品清單!B373</f>
        <v>0</v>
      </c>
      <c r="C373" s="107">
        <f>化學品清單!C373</f>
        <v>0</v>
      </c>
      <c r="D373" s="107">
        <f>化學品清單!D373</f>
        <v>0</v>
      </c>
      <c r="E373" s="107"/>
      <c r="F373" s="272" t="e">
        <f>VLOOKUP(A373,毒化物清單!$C$3:$C$359,1,FALSE)</f>
        <v>#N/A</v>
      </c>
      <c r="G373" s="272">
        <f>IF(ISNA(VLOOKUP(B373,毒化物清單!$F$3:$F$359,1,0)),0,VLOOKUP(B373,毒化物清單!$F$3:$F$359,1,0))</f>
        <v>0</v>
      </c>
      <c r="H373" s="185" t="e">
        <f>VLOOKUP(A373,先驅化學品清單!$M$2:$M$19,1,0)</f>
        <v>#N/A</v>
      </c>
      <c r="I373" s="185">
        <f>IF(ISNA(VLOOKUP(B373,先驅化學品清單!$K$2:$K$19,1,0)),0,(VLOOKUP(B373,先驅化學品清單!$K$2:$K$19,1,0)))</f>
        <v>0</v>
      </c>
      <c r="J373" s="185" t="e">
        <f>VLOOKUP(A373,特定化學物質!$C$3:$C$84,1,0)</f>
        <v>#N/A</v>
      </c>
      <c r="K373" s="185">
        <f>IF(ISNA(VLOOKUP(B373,特定化學物質!$D$3:$D$84,1,0)),0,VLOOKUP(B373,特定化學物質!$D$3:$D$84,1,0))</f>
        <v>0</v>
      </c>
      <c r="L373" s="185" t="e">
        <f>VLOOKUP(A373,優先化學品全部清單!$B$2:$B$602,1,0)</f>
        <v>#N/A</v>
      </c>
      <c r="M373" s="185">
        <f>IF(ISNA(VLOOKUP(B373,優先化學品全部清單!$C$2:$C$602,1,0)),0,VLOOKUP(B373,優先化學品全部清單!$C$2:$C$602,1,0))</f>
        <v>0</v>
      </c>
      <c r="N373" s="185" t="e">
        <f>VLOOKUP(A373,有機溶劑化學品!$C$3:$C$59,1,0)</f>
        <v>#N/A</v>
      </c>
      <c r="O373" s="185">
        <f>IF(ISNA(VLOOKUP(B373,有機溶劑化學品!$D$4:$D$59,1,0)),0,VLOOKUP(B373,有機溶劑化學品!$D$4:$D$59,1,0))</f>
        <v>0</v>
      </c>
      <c r="P373" s="185" t="e">
        <f>VLOOKUP(篩選器!A373,環保局統計食安化學藥品113種!$D$2:$D$100,1,0)</f>
        <v>#N/A</v>
      </c>
      <c r="Q373" s="185">
        <f>IF(ISNA(VLOOKUP(B373,環保局統計食安化學藥品113種!$F$2:$F$100,1,0)),0,VLOOKUP(B373,環保局統計食安化學藥品113種!$F$2:$F$100,1,0))</f>
        <v>0</v>
      </c>
      <c r="R373" s="185" t="e">
        <f>VLOOKUP(篩選器!A373,環化局調查36種化學品!$B$2:$B$37,1,0)</f>
        <v>#N/A</v>
      </c>
      <c r="S373" s="186">
        <f>IF(ISNA(VLOOKUP(B373,環化局調查36種化學品!$D$2:$D$37,1,0)),0,VLOOKUP(B373,環化局調查36種化學品!$D$2:$D$37,1,0))</f>
        <v>0</v>
      </c>
      <c r="T373" s="185" t="e">
        <f>VLOOKUP(篩選器!A373,環化局調查36種化學品!$B$2:$B$37,1,0)</f>
        <v>#N/A</v>
      </c>
      <c r="U373" s="186">
        <f>IF(ISNA(VLOOKUP(B373,禁止用於食品及飼料!$F$2:$F$16,1,0)),0,VLOOKUP(B373,禁止用於食品及飼料!$F$2:$F$16,1,0))</f>
        <v>0</v>
      </c>
    </row>
    <row r="374" spans="1:21" ht="17.25" thickBot="1">
      <c r="A374" s="184">
        <f>化學品清單!A374</f>
        <v>0</v>
      </c>
      <c r="B374" s="107">
        <f>化學品清單!B374</f>
        <v>0</v>
      </c>
      <c r="C374" s="107">
        <f>化學品清單!C374</f>
        <v>0</v>
      </c>
      <c r="D374" s="107">
        <f>化學品清單!D374</f>
        <v>0</v>
      </c>
      <c r="E374" s="107"/>
      <c r="F374" s="272" t="e">
        <f>VLOOKUP(A374,毒化物清單!$C$3:$C$359,1,FALSE)</f>
        <v>#N/A</v>
      </c>
      <c r="G374" s="272">
        <f>IF(ISNA(VLOOKUP(B374,毒化物清單!$F$3:$F$359,1,0)),0,VLOOKUP(B374,毒化物清單!$F$3:$F$359,1,0))</f>
        <v>0</v>
      </c>
      <c r="H374" s="185" t="e">
        <f>VLOOKUP(A374,先驅化學品清單!$M$2:$M$19,1,0)</f>
        <v>#N/A</v>
      </c>
      <c r="I374" s="185">
        <f>IF(ISNA(VLOOKUP(B374,先驅化學品清單!$K$2:$K$19,1,0)),0,(VLOOKUP(B374,先驅化學品清單!$K$2:$K$19,1,0)))</f>
        <v>0</v>
      </c>
      <c r="J374" s="185" t="e">
        <f>VLOOKUP(A374,特定化學物質!$C$3:$C$84,1,0)</f>
        <v>#N/A</v>
      </c>
      <c r="K374" s="185">
        <f>IF(ISNA(VLOOKUP(B374,特定化學物質!$D$3:$D$84,1,0)),0,VLOOKUP(B374,特定化學物質!$D$3:$D$84,1,0))</f>
        <v>0</v>
      </c>
      <c r="L374" s="185" t="e">
        <f>VLOOKUP(A374,優先化學品全部清單!$B$2:$B$602,1,0)</f>
        <v>#N/A</v>
      </c>
      <c r="M374" s="185">
        <f>IF(ISNA(VLOOKUP(B374,優先化學品全部清單!$C$2:$C$602,1,0)),0,VLOOKUP(B374,優先化學品全部清單!$C$2:$C$602,1,0))</f>
        <v>0</v>
      </c>
      <c r="N374" s="185" t="e">
        <f>VLOOKUP(A374,有機溶劑化學品!$C$3:$C$59,1,0)</f>
        <v>#N/A</v>
      </c>
      <c r="O374" s="185">
        <f>IF(ISNA(VLOOKUP(B374,有機溶劑化學品!$D$4:$D$59,1,0)),0,VLOOKUP(B374,有機溶劑化學品!$D$4:$D$59,1,0))</f>
        <v>0</v>
      </c>
      <c r="P374" s="185" t="e">
        <f>VLOOKUP(篩選器!A374,環保局統計食安化學藥品113種!$D$2:$D$100,1,0)</f>
        <v>#N/A</v>
      </c>
      <c r="Q374" s="185">
        <f>IF(ISNA(VLOOKUP(B374,環保局統計食安化學藥品113種!$F$2:$F$100,1,0)),0,VLOOKUP(B374,環保局統計食安化學藥品113種!$F$2:$F$100,1,0))</f>
        <v>0</v>
      </c>
      <c r="R374" s="185" t="e">
        <f>VLOOKUP(篩選器!A374,環化局調查36種化學品!$B$2:$B$37,1,0)</f>
        <v>#N/A</v>
      </c>
      <c r="S374" s="186">
        <f>IF(ISNA(VLOOKUP(B374,環化局調查36種化學品!$D$2:$D$37,1,0)),0,VLOOKUP(B374,環化局調查36種化學品!$D$2:$D$37,1,0))</f>
        <v>0</v>
      </c>
      <c r="T374" s="185" t="e">
        <f>VLOOKUP(篩選器!A374,環化局調查36種化學品!$B$2:$B$37,1,0)</f>
        <v>#N/A</v>
      </c>
      <c r="U374" s="186">
        <f>IF(ISNA(VLOOKUP(B374,禁止用於食品及飼料!$F$2:$F$16,1,0)),0,VLOOKUP(B374,禁止用於食品及飼料!$F$2:$F$16,1,0))</f>
        <v>0</v>
      </c>
    </row>
    <row r="375" spans="1:21" ht="17.25" thickBot="1">
      <c r="A375" s="184">
        <f>化學品清單!A375</f>
        <v>0</v>
      </c>
      <c r="B375" s="107">
        <f>化學品清單!B375</f>
        <v>0</v>
      </c>
      <c r="C375" s="107">
        <f>化學品清單!C375</f>
        <v>0</v>
      </c>
      <c r="D375" s="107">
        <f>化學品清單!D375</f>
        <v>0</v>
      </c>
      <c r="E375" s="107"/>
      <c r="F375" s="272" t="e">
        <f>VLOOKUP(A375,毒化物清單!$C$3:$C$359,1,FALSE)</f>
        <v>#N/A</v>
      </c>
      <c r="G375" s="272">
        <f>IF(ISNA(VLOOKUP(B375,毒化物清單!$F$3:$F$359,1,0)),0,VLOOKUP(B375,毒化物清單!$F$3:$F$359,1,0))</f>
        <v>0</v>
      </c>
      <c r="H375" s="185" t="e">
        <f>VLOOKUP(A375,先驅化學品清單!$M$2:$M$19,1,0)</f>
        <v>#N/A</v>
      </c>
      <c r="I375" s="185">
        <f>IF(ISNA(VLOOKUP(B375,先驅化學品清單!$K$2:$K$19,1,0)),0,(VLOOKUP(B375,先驅化學品清單!$K$2:$K$19,1,0)))</f>
        <v>0</v>
      </c>
      <c r="J375" s="185" t="e">
        <f>VLOOKUP(A375,特定化學物質!$C$3:$C$84,1,0)</f>
        <v>#N/A</v>
      </c>
      <c r="K375" s="185">
        <f>IF(ISNA(VLOOKUP(B375,特定化學物質!$D$3:$D$84,1,0)),0,VLOOKUP(B375,特定化學物質!$D$3:$D$84,1,0))</f>
        <v>0</v>
      </c>
      <c r="L375" s="185" t="e">
        <f>VLOOKUP(A375,優先化學品全部清單!$B$2:$B$602,1,0)</f>
        <v>#N/A</v>
      </c>
      <c r="M375" s="185">
        <f>IF(ISNA(VLOOKUP(B375,優先化學品全部清單!$C$2:$C$602,1,0)),0,VLOOKUP(B375,優先化學品全部清單!$C$2:$C$602,1,0))</f>
        <v>0</v>
      </c>
      <c r="N375" s="185" t="e">
        <f>VLOOKUP(A375,有機溶劑化學品!$C$3:$C$59,1,0)</f>
        <v>#N/A</v>
      </c>
      <c r="O375" s="185">
        <f>IF(ISNA(VLOOKUP(B375,有機溶劑化學品!$D$4:$D$59,1,0)),0,VLOOKUP(B375,有機溶劑化學品!$D$4:$D$59,1,0))</f>
        <v>0</v>
      </c>
      <c r="P375" s="185" t="e">
        <f>VLOOKUP(篩選器!A375,環保局統計食安化學藥品113種!$D$2:$D$100,1,0)</f>
        <v>#N/A</v>
      </c>
      <c r="Q375" s="185">
        <f>IF(ISNA(VLOOKUP(B375,環保局統計食安化學藥品113種!$F$2:$F$100,1,0)),0,VLOOKUP(B375,環保局統計食安化學藥品113種!$F$2:$F$100,1,0))</f>
        <v>0</v>
      </c>
      <c r="R375" s="185" t="e">
        <f>VLOOKUP(篩選器!A375,環化局調查36種化學品!$B$2:$B$37,1,0)</f>
        <v>#N/A</v>
      </c>
      <c r="S375" s="186">
        <f>IF(ISNA(VLOOKUP(B375,環化局調查36種化學品!$D$2:$D$37,1,0)),0,VLOOKUP(B375,環化局調查36種化學品!$D$2:$D$37,1,0))</f>
        <v>0</v>
      </c>
      <c r="T375" s="185" t="e">
        <f>VLOOKUP(篩選器!A375,環化局調查36種化學品!$B$2:$B$37,1,0)</f>
        <v>#N/A</v>
      </c>
      <c r="U375" s="186">
        <f>IF(ISNA(VLOOKUP(B375,禁止用於食品及飼料!$F$2:$F$16,1,0)),0,VLOOKUP(B375,禁止用於食品及飼料!$F$2:$F$16,1,0))</f>
        <v>0</v>
      </c>
    </row>
    <row r="376" spans="1:21" ht="17.25" thickBot="1">
      <c r="A376" s="184">
        <f>化學品清單!A376</f>
        <v>0</v>
      </c>
      <c r="B376" s="107">
        <f>化學品清單!B376</f>
        <v>0</v>
      </c>
      <c r="C376" s="107">
        <f>化學品清單!C376</f>
        <v>0</v>
      </c>
      <c r="D376" s="107">
        <f>化學品清單!D376</f>
        <v>0</v>
      </c>
      <c r="E376" s="107"/>
      <c r="F376" s="272" t="e">
        <f>VLOOKUP(A376,毒化物清單!$C$3:$C$359,1,FALSE)</f>
        <v>#N/A</v>
      </c>
      <c r="G376" s="272">
        <f>IF(ISNA(VLOOKUP(B376,毒化物清單!$F$3:$F$359,1,0)),0,VLOOKUP(B376,毒化物清單!$F$3:$F$359,1,0))</f>
        <v>0</v>
      </c>
      <c r="H376" s="185" t="e">
        <f>VLOOKUP(A376,先驅化學品清單!$M$2:$M$19,1,0)</f>
        <v>#N/A</v>
      </c>
      <c r="I376" s="185">
        <f>IF(ISNA(VLOOKUP(B376,先驅化學品清單!$K$2:$K$19,1,0)),0,(VLOOKUP(B376,先驅化學品清單!$K$2:$K$19,1,0)))</f>
        <v>0</v>
      </c>
      <c r="J376" s="185" t="e">
        <f>VLOOKUP(A376,特定化學物質!$C$3:$C$84,1,0)</f>
        <v>#N/A</v>
      </c>
      <c r="K376" s="185">
        <f>IF(ISNA(VLOOKUP(B376,特定化學物質!$D$3:$D$84,1,0)),0,VLOOKUP(B376,特定化學物質!$D$3:$D$84,1,0))</f>
        <v>0</v>
      </c>
      <c r="L376" s="185" t="e">
        <f>VLOOKUP(A376,優先化學品全部清單!$B$2:$B$602,1,0)</f>
        <v>#N/A</v>
      </c>
      <c r="M376" s="185">
        <f>IF(ISNA(VLOOKUP(B376,優先化學品全部清單!$C$2:$C$602,1,0)),0,VLOOKUP(B376,優先化學品全部清單!$C$2:$C$602,1,0))</f>
        <v>0</v>
      </c>
      <c r="N376" s="185" t="e">
        <f>VLOOKUP(A376,有機溶劑化學品!$C$3:$C$59,1,0)</f>
        <v>#N/A</v>
      </c>
      <c r="O376" s="185">
        <f>IF(ISNA(VLOOKUP(B376,有機溶劑化學品!$D$4:$D$59,1,0)),0,VLOOKUP(B376,有機溶劑化學品!$D$4:$D$59,1,0))</f>
        <v>0</v>
      </c>
      <c r="P376" s="185" t="e">
        <f>VLOOKUP(篩選器!A376,環保局統計食安化學藥品113種!$D$2:$D$100,1,0)</f>
        <v>#N/A</v>
      </c>
      <c r="Q376" s="185">
        <f>IF(ISNA(VLOOKUP(B376,環保局統計食安化學藥品113種!$F$2:$F$100,1,0)),0,VLOOKUP(B376,環保局統計食安化學藥品113種!$F$2:$F$100,1,0))</f>
        <v>0</v>
      </c>
      <c r="R376" s="185" t="e">
        <f>VLOOKUP(篩選器!A376,環化局調查36種化學品!$B$2:$B$37,1,0)</f>
        <v>#N/A</v>
      </c>
      <c r="S376" s="186">
        <f>IF(ISNA(VLOOKUP(B376,環化局調查36種化學品!$D$2:$D$37,1,0)),0,VLOOKUP(B376,環化局調查36種化學品!$D$2:$D$37,1,0))</f>
        <v>0</v>
      </c>
      <c r="T376" s="185" t="e">
        <f>VLOOKUP(篩選器!A376,環化局調查36種化學品!$B$2:$B$37,1,0)</f>
        <v>#N/A</v>
      </c>
      <c r="U376" s="186">
        <f>IF(ISNA(VLOOKUP(B376,禁止用於食品及飼料!$F$2:$F$16,1,0)),0,VLOOKUP(B376,禁止用於食品及飼料!$F$2:$F$16,1,0))</f>
        <v>0</v>
      </c>
    </row>
    <row r="377" spans="1:21" ht="17.25" thickBot="1">
      <c r="A377" s="184">
        <f>化學品清單!A377</f>
        <v>0</v>
      </c>
      <c r="B377" s="107">
        <f>化學品清單!B377</f>
        <v>0</v>
      </c>
      <c r="C377" s="107">
        <f>化學品清單!C377</f>
        <v>0</v>
      </c>
      <c r="D377" s="107">
        <f>化學品清單!D377</f>
        <v>0</v>
      </c>
      <c r="E377" s="107"/>
      <c r="F377" s="272" t="e">
        <f>VLOOKUP(A377,毒化物清單!$C$3:$C$359,1,FALSE)</f>
        <v>#N/A</v>
      </c>
      <c r="G377" s="272">
        <f>IF(ISNA(VLOOKUP(B377,毒化物清單!$F$3:$F$359,1,0)),0,VLOOKUP(B377,毒化物清單!$F$3:$F$359,1,0))</f>
        <v>0</v>
      </c>
      <c r="H377" s="185" t="e">
        <f>VLOOKUP(A377,先驅化學品清單!$M$2:$M$19,1,0)</f>
        <v>#N/A</v>
      </c>
      <c r="I377" s="185">
        <f>IF(ISNA(VLOOKUP(B377,先驅化學品清單!$K$2:$K$19,1,0)),0,(VLOOKUP(B377,先驅化學品清單!$K$2:$K$19,1,0)))</f>
        <v>0</v>
      </c>
      <c r="J377" s="185" t="e">
        <f>VLOOKUP(A377,特定化學物質!$C$3:$C$84,1,0)</f>
        <v>#N/A</v>
      </c>
      <c r="K377" s="185">
        <f>IF(ISNA(VLOOKUP(B377,特定化學物質!$D$3:$D$84,1,0)),0,VLOOKUP(B377,特定化學物質!$D$3:$D$84,1,0))</f>
        <v>0</v>
      </c>
      <c r="L377" s="185" t="e">
        <f>VLOOKUP(A377,優先化學品全部清單!$B$2:$B$602,1,0)</f>
        <v>#N/A</v>
      </c>
      <c r="M377" s="185">
        <f>IF(ISNA(VLOOKUP(B377,優先化學品全部清單!$C$2:$C$602,1,0)),0,VLOOKUP(B377,優先化學品全部清單!$C$2:$C$602,1,0))</f>
        <v>0</v>
      </c>
      <c r="N377" s="185" t="e">
        <f>VLOOKUP(A377,有機溶劑化學品!$C$3:$C$59,1,0)</f>
        <v>#N/A</v>
      </c>
      <c r="O377" s="185">
        <f>IF(ISNA(VLOOKUP(B377,有機溶劑化學品!$D$4:$D$59,1,0)),0,VLOOKUP(B377,有機溶劑化學品!$D$4:$D$59,1,0))</f>
        <v>0</v>
      </c>
      <c r="P377" s="185" t="e">
        <f>VLOOKUP(篩選器!A377,環保局統計食安化學藥品113種!$D$2:$D$100,1,0)</f>
        <v>#N/A</v>
      </c>
      <c r="Q377" s="185">
        <f>IF(ISNA(VLOOKUP(B377,環保局統計食安化學藥品113種!$F$2:$F$100,1,0)),0,VLOOKUP(B377,環保局統計食安化學藥品113種!$F$2:$F$100,1,0))</f>
        <v>0</v>
      </c>
      <c r="R377" s="185" t="e">
        <f>VLOOKUP(篩選器!A377,環化局調查36種化學品!$B$2:$B$37,1,0)</f>
        <v>#N/A</v>
      </c>
      <c r="S377" s="186">
        <f>IF(ISNA(VLOOKUP(B377,環化局調查36種化學品!$D$2:$D$37,1,0)),0,VLOOKUP(B377,環化局調查36種化學品!$D$2:$D$37,1,0))</f>
        <v>0</v>
      </c>
      <c r="T377" s="185" t="e">
        <f>VLOOKUP(篩選器!A377,環化局調查36種化學品!$B$2:$B$37,1,0)</f>
        <v>#N/A</v>
      </c>
      <c r="U377" s="186">
        <f>IF(ISNA(VLOOKUP(B377,禁止用於食品及飼料!$F$2:$F$16,1,0)),0,VLOOKUP(B377,禁止用於食品及飼料!$F$2:$F$16,1,0))</f>
        <v>0</v>
      </c>
    </row>
    <row r="378" spans="1:21" ht="17.25" thickBot="1">
      <c r="A378" s="184">
        <f>化學品清單!A378</f>
        <v>0</v>
      </c>
      <c r="B378" s="107">
        <f>化學品清單!B378</f>
        <v>0</v>
      </c>
      <c r="C378" s="107">
        <f>化學品清單!C378</f>
        <v>0</v>
      </c>
      <c r="D378" s="107">
        <f>化學品清單!D378</f>
        <v>0</v>
      </c>
      <c r="E378" s="107"/>
      <c r="F378" s="272" t="e">
        <f>VLOOKUP(A378,毒化物清單!$C$3:$C$359,1,FALSE)</f>
        <v>#N/A</v>
      </c>
      <c r="G378" s="272">
        <f>IF(ISNA(VLOOKUP(B378,毒化物清單!$F$3:$F$359,1,0)),0,VLOOKUP(B378,毒化物清單!$F$3:$F$359,1,0))</f>
        <v>0</v>
      </c>
      <c r="H378" s="185" t="e">
        <f>VLOOKUP(A378,先驅化學品清單!$M$2:$M$19,1,0)</f>
        <v>#N/A</v>
      </c>
      <c r="I378" s="185">
        <f>IF(ISNA(VLOOKUP(B378,先驅化學品清單!$K$2:$K$19,1,0)),0,(VLOOKUP(B378,先驅化學品清單!$K$2:$K$19,1,0)))</f>
        <v>0</v>
      </c>
      <c r="J378" s="185" t="e">
        <f>VLOOKUP(A378,特定化學物質!$C$3:$C$84,1,0)</f>
        <v>#N/A</v>
      </c>
      <c r="K378" s="185">
        <f>IF(ISNA(VLOOKUP(B378,特定化學物質!$D$3:$D$84,1,0)),0,VLOOKUP(B378,特定化學物質!$D$3:$D$84,1,0))</f>
        <v>0</v>
      </c>
      <c r="L378" s="185" t="e">
        <f>VLOOKUP(A378,優先化學品全部清單!$B$2:$B$602,1,0)</f>
        <v>#N/A</v>
      </c>
      <c r="M378" s="185">
        <f>IF(ISNA(VLOOKUP(B378,優先化學品全部清單!$C$2:$C$602,1,0)),0,VLOOKUP(B378,優先化學品全部清單!$C$2:$C$602,1,0))</f>
        <v>0</v>
      </c>
      <c r="N378" s="185" t="e">
        <f>VLOOKUP(A378,有機溶劑化學品!$C$3:$C$59,1,0)</f>
        <v>#N/A</v>
      </c>
      <c r="O378" s="185">
        <f>IF(ISNA(VLOOKUP(B378,有機溶劑化學品!$D$4:$D$59,1,0)),0,VLOOKUP(B378,有機溶劑化學品!$D$4:$D$59,1,0))</f>
        <v>0</v>
      </c>
      <c r="P378" s="185" t="e">
        <f>VLOOKUP(篩選器!A378,環保局統計食安化學藥品113種!$D$2:$D$100,1,0)</f>
        <v>#N/A</v>
      </c>
      <c r="Q378" s="185">
        <f>IF(ISNA(VLOOKUP(B378,環保局統計食安化學藥品113種!$F$2:$F$100,1,0)),0,VLOOKUP(B378,環保局統計食安化學藥品113種!$F$2:$F$100,1,0))</f>
        <v>0</v>
      </c>
      <c r="R378" s="185" t="e">
        <f>VLOOKUP(篩選器!A378,環化局調查36種化學品!$B$2:$B$37,1,0)</f>
        <v>#N/A</v>
      </c>
      <c r="S378" s="186">
        <f>IF(ISNA(VLOOKUP(B378,環化局調查36種化學品!$D$2:$D$37,1,0)),0,VLOOKUP(B378,環化局調查36種化學品!$D$2:$D$37,1,0))</f>
        <v>0</v>
      </c>
      <c r="T378" s="185" t="e">
        <f>VLOOKUP(篩選器!A378,環化局調查36種化學品!$B$2:$B$37,1,0)</f>
        <v>#N/A</v>
      </c>
      <c r="U378" s="186">
        <f>IF(ISNA(VLOOKUP(B378,禁止用於食品及飼料!$F$2:$F$16,1,0)),0,VLOOKUP(B378,禁止用於食品及飼料!$F$2:$F$16,1,0))</f>
        <v>0</v>
      </c>
    </row>
    <row r="379" spans="1:21" ht="17.25" thickBot="1">
      <c r="A379" s="184">
        <f>化學品清單!A379</f>
        <v>0</v>
      </c>
      <c r="B379" s="107">
        <f>化學品清單!B379</f>
        <v>0</v>
      </c>
      <c r="C379" s="107">
        <f>化學品清單!C379</f>
        <v>0</v>
      </c>
      <c r="D379" s="107">
        <f>化學品清單!D379</f>
        <v>0</v>
      </c>
      <c r="E379" s="107"/>
      <c r="F379" s="272" t="e">
        <f>VLOOKUP(A379,毒化物清單!$C$3:$C$359,1,FALSE)</f>
        <v>#N/A</v>
      </c>
      <c r="G379" s="272">
        <f>IF(ISNA(VLOOKUP(B379,毒化物清單!$F$3:$F$359,1,0)),0,VLOOKUP(B379,毒化物清單!$F$3:$F$359,1,0))</f>
        <v>0</v>
      </c>
      <c r="H379" s="185" t="e">
        <f>VLOOKUP(A379,先驅化學品清單!$M$2:$M$19,1,0)</f>
        <v>#N/A</v>
      </c>
      <c r="I379" s="185">
        <f>IF(ISNA(VLOOKUP(B379,先驅化學品清單!$K$2:$K$19,1,0)),0,(VLOOKUP(B379,先驅化學品清單!$K$2:$K$19,1,0)))</f>
        <v>0</v>
      </c>
      <c r="J379" s="185" t="e">
        <f>VLOOKUP(A379,特定化學物質!$C$3:$C$84,1,0)</f>
        <v>#N/A</v>
      </c>
      <c r="K379" s="185">
        <f>IF(ISNA(VLOOKUP(B379,特定化學物質!$D$3:$D$84,1,0)),0,VLOOKUP(B379,特定化學物質!$D$3:$D$84,1,0))</f>
        <v>0</v>
      </c>
      <c r="L379" s="185" t="e">
        <f>VLOOKUP(A379,優先化學品全部清單!$B$2:$B$602,1,0)</f>
        <v>#N/A</v>
      </c>
      <c r="M379" s="185">
        <f>IF(ISNA(VLOOKUP(B379,優先化學品全部清單!$C$2:$C$602,1,0)),0,VLOOKUP(B379,優先化學品全部清單!$C$2:$C$602,1,0))</f>
        <v>0</v>
      </c>
      <c r="N379" s="185" t="e">
        <f>VLOOKUP(A379,有機溶劑化學品!$C$3:$C$59,1,0)</f>
        <v>#N/A</v>
      </c>
      <c r="O379" s="185">
        <f>IF(ISNA(VLOOKUP(B379,有機溶劑化學品!$D$4:$D$59,1,0)),0,VLOOKUP(B379,有機溶劑化學品!$D$4:$D$59,1,0))</f>
        <v>0</v>
      </c>
      <c r="P379" s="185" t="e">
        <f>VLOOKUP(篩選器!A379,環保局統計食安化學藥品113種!$D$2:$D$100,1,0)</f>
        <v>#N/A</v>
      </c>
      <c r="Q379" s="185">
        <f>IF(ISNA(VLOOKUP(B379,環保局統計食安化學藥品113種!$F$2:$F$100,1,0)),0,VLOOKUP(B379,環保局統計食安化學藥品113種!$F$2:$F$100,1,0))</f>
        <v>0</v>
      </c>
      <c r="R379" s="185" t="e">
        <f>VLOOKUP(篩選器!A379,環化局調查36種化學品!$B$2:$B$37,1,0)</f>
        <v>#N/A</v>
      </c>
      <c r="S379" s="186">
        <f>IF(ISNA(VLOOKUP(B379,環化局調查36種化學品!$D$2:$D$37,1,0)),0,VLOOKUP(B379,環化局調查36種化學品!$D$2:$D$37,1,0))</f>
        <v>0</v>
      </c>
      <c r="T379" s="185" t="e">
        <f>VLOOKUP(篩選器!A379,環化局調查36種化學品!$B$2:$B$37,1,0)</f>
        <v>#N/A</v>
      </c>
      <c r="U379" s="186">
        <f>IF(ISNA(VLOOKUP(B379,禁止用於食品及飼料!$F$2:$F$16,1,0)),0,VLOOKUP(B379,禁止用於食品及飼料!$F$2:$F$16,1,0))</f>
        <v>0</v>
      </c>
    </row>
    <row r="380" spans="1:21" ht="17.25" thickBot="1">
      <c r="A380" s="184">
        <f>化學品清單!A380</f>
        <v>0</v>
      </c>
      <c r="B380" s="107">
        <f>化學品清單!B380</f>
        <v>0</v>
      </c>
      <c r="C380" s="107">
        <f>化學品清單!C380</f>
        <v>0</v>
      </c>
      <c r="D380" s="107">
        <f>化學品清單!D380</f>
        <v>0</v>
      </c>
      <c r="E380" s="107"/>
      <c r="F380" s="272" t="e">
        <f>VLOOKUP(A380,毒化物清單!$C$3:$C$359,1,FALSE)</f>
        <v>#N/A</v>
      </c>
      <c r="G380" s="272">
        <f>IF(ISNA(VLOOKUP(B380,毒化物清單!$F$3:$F$359,1,0)),0,VLOOKUP(B380,毒化物清單!$F$3:$F$359,1,0))</f>
        <v>0</v>
      </c>
      <c r="H380" s="185" t="e">
        <f>VLOOKUP(A380,先驅化學品清單!$M$2:$M$19,1,0)</f>
        <v>#N/A</v>
      </c>
      <c r="I380" s="185">
        <f>IF(ISNA(VLOOKUP(B380,先驅化學品清單!$K$2:$K$19,1,0)),0,(VLOOKUP(B380,先驅化學品清單!$K$2:$K$19,1,0)))</f>
        <v>0</v>
      </c>
      <c r="J380" s="185" t="e">
        <f>VLOOKUP(A380,特定化學物質!$C$3:$C$84,1,0)</f>
        <v>#N/A</v>
      </c>
      <c r="K380" s="185">
        <f>IF(ISNA(VLOOKUP(B380,特定化學物質!$D$3:$D$84,1,0)),0,VLOOKUP(B380,特定化學物質!$D$3:$D$84,1,0))</f>
        <v>0</v>
      </c>
      <c r="L380" s="185" t="e">
        <f>VLOOKUP(A380,優先化學品全部清單!$B$2:$B$602,1,0)</f>
        <v>#N/A</v>
      </c>
      <c r="M380" s="185">
        <f>IF(ISNA(VLOOKUP(B380,優先化學品全部清單!$C$2:$C$602,1,0)),0,VLOOKUP(B380,優先化學品全部清單!$C$2:$C$602,1,0))</f>
        <v>0</v>
      </c>
      <c r="N380" s="185" t="e">
        <f>VLOOKUP(A380,有機溶劑化學品!$C$3:$C$59,1,0)</f>
        <v>#N/A</v>
      </c>
      <c r="O380" s="185">
        <f>IF(ISNA(VLOOKUP(B380,有機溶劑化學品!$D$4:$D$59,1,0)),0,VLOOKUP(B380,有機溶劑化學品!$D$4:$D$59,1,0))</f>
        <v>0</v>
      </c>
      <c r="P380" s="185" t="e">
        <f>VLOOKUP(篩選器!A380,環保局統計食安化學藥品113種!$D$2:$D$100,1,0)</f>
        <v>#N/A</v>
      </c>
      <c r="Q380" s="185">
        <f>IF(ISNA(VLOOKUP(B380,環保局統計食安化學藥品113種!$F$2:$F$100,1,0)),0,VLOOKUP(B380,環保局統計食安化學藥品113種!$F$2:$F$100,1,0))</f>
        <v>0</v>
      </c>
      <c r="R380" s="185" t="e">
        <f>VLOOKUP(篩選器!A380,環化局調查36種化學品!$B$2:$B$37,1,0)</f>
        <v>#N/A</v>
      </c>
      <c r="S380" s="186">
        <f>IF(ISNA(VLOOKUP(B380,環化局調查36種化學品!$D$2:$D$37,1,0)),0,VLOOKUP(B380,環化局調查36種化學品!$D$2:$D$37,1,0))</f>
        <v>0</v>
      </c>
      <c r="T380" s="185" t="e">
        <f>VLOOKUP(篩選器!A380,環化局調查36種化學品!$B$2:$B$37,1,0)</f>
        <v>#N/A</v>
      </c>
      <c r="U380" s="186">
        <f>IF(ISNA(VLOOKUP(B380,禁止用於食品及飼料!$F$2:$F$16,1,0)),0,VLOOKUP(B380,禁止用於食品及飼料!$F$2:$F$16,1,0))</f>
        <v>0</v>
      </c>
    </row>
    <row r="381" spans="1:21" ht="17.25" thickBot="1">
      <c r="A381" s="184">
        <f>化學品清單!A381</f>
        <v>0</v>
      </c>
      <c r="B381" s="107">
        <f>化學品清單!B381</f>
        <v>0</v>
      </c>
      <c r="C381" s="107">
        <f>化學品清單!C381</f>
        <v>0</v>
      </c>
      <c r="D381" s="107">
        <f>化學品清單!D381</f>
        <v>0</v>
      </c>
      <c r="E381" s="107"/>
      <c r="F381" s="272" t="e">
        <f>VLOOKUP(A381,毒化物清單!$C$3:$C$359,1,FALSE)</f>
        <v>#N/A</v>
      </c>
      <c r="G381" s="272">
        <f>IF(ISNA(VLOOKUP(B381,毒化物清單!$F$3:$F$359,1,0)),0,VLOOKUP(B381,毒化物清單!$F$3:$F$359,1,0))</f>
        <v>0</v>
      </c>
      <c r="H381" s="185" t="e">
        <f>VLOOKUP(A381,先驅化學品清單!$M$2:$M$19,1,0)</f>
        <v>#N/A</v>
      </c>
      <c r="I381" s="185">
        <f>IF(ISNA(VLOOKUP(B381,先驅化學品清單!$K$2:$K$19,1,0)),0,(VLOOKUP(B381,先驅化學品清單!$K$2:$K$19,1,0)))</f>
        <v>0</v>
      </c>
      <c r="J381" s="185" t="e">
        <f>VLOOKUP(A381,特定化學物質!$C$3:$C$84,1,0)</f>
        <v>#N/A</v>
      </c>
      <c r="K381" s="185">
        <f>IF(ISNA(VLOOKUP(B381,特定化學物質!$D$3:$D$84,1,0)),0,VLOOKUP(B381,特定化學物質!$D$3:$D$84,1,0))</f>
        <v>0</v>
      </c>
      <c r="L381" s="185" t="e">
        <f>VLOOKUP(A381,優先化學品全部清單!$B$2:$B$602,1,0)</f>
        <v>#N/A</v>
      </c>
      <c r="M381" s="185">
        <f>IF(ISNA(VLOOKUP(B381,優先化學品全部清單!$C$2:$C$602,1,0)),0,VLOOKUP(B381,優先化學品全部清單!$C$2:$C$602,1,0))</f>
        <v>0</v>
      </c>
      <c r="N381" s="185" t="e">
        <f>VLOOKUP(A381,有機溶劑化學品!$C$3:$C$59,1,0)</f>
        <v>#N/A</v>
      </c>
      <c r="O381" s="185">
        <f>IF(ISNA(VLOOKUP(B381,有機溶劑化學品!$D$4:$D$59,1,0)),0,VLOOKUP(B381,有機溶劑化學品!$D$4:$D$59,1,0))</f>
        <v>0</v>
      </c>
      <c r="P381" s="185" t="e">
        <f>VLOOKUP(篩選器!A381,環保局統計食安化學藥品113種!$D$2:$D$100,1,0)</f>
        <v>#N/A</v>
      </c>
      <c r="Q381" s="185">
        <f>IF(ISNA(VLOOKUP(B381,環保局統計食安化學藥品113種!$F$2:$F$100,1,0)),0,VLOOKUP(B381,環保局統計食安化學藥品113種!$F$2:$F$100,1,0))</f>
        <v>0</v>
      </c>
      <c r="R381" s="185" t="e">
        <f>VLOOKUP(篩選器!A381,環化局調查36種化學品!$B$2:$B$37,1,0)</f>
        <v>#N/A</v>
      </c>
      <c r="S381" s="186">
        <f>IF(ISNA(VLOOKUP(B381,環化局調查36種化學品!$D$2:$D$37,1,0)),0,VLOOKUP(B381,環化局調查36種化學品!$D$2:$D$37,1,0))</f>
        <v>0</v>
      </c>
      <c r="T381" s="185" t="e">
        <f>VLOOKUP(篩選器!A381,環化局調查36種化學品!$B$2:$B$37,1,0)</f>
        <v>#N/A</v>
      </c>
      <c r="U381" s="186">
        <f>IF(ISNA(VLOOKUP(B381,禁止用於食品及飼料!$F$2:$F$16,1,0)),0,VLOOKUP(B381,禁止用於食品及飼料!$F$2:$F$16,1,0))</f>
        <v>0</v>
      </c>
    </row>
    <row r="382" spans="1:21" ht="17.25" thickBot="1">
      <c r="A382" s="184">
        <f>化學品清單!A382</f>
        <v>0</v>
      </c>
      <c r="B382" s="107">
        <f>化學品清單!B382</f>
        <v>0</v>
      </c>
      <c r="C382" s="107">
        <f>化學品清單!C382</f>
        <v>0</v>
      </c>
      <c r="D382" s="107">
        <f>化學品清單!D382</f>
        <v>0</v>
      </c>
      <c r="E382" s="107"/>
      <c r="F382" s="272" t="e">
        <f>VLOOKUP(A382,毒化物清單!$C$3:$C$359,1,FALSE)</f>
        <v>#N/A</v>
      </c>
      <c r="G382" s="272">
        <f>IF(ISNA(VLOOKUP(B382,毒化物清單!$F$3:$F$359,1,0)),0,VLOOKUP(B382,毒化物清單!$F$3:$F$359,1,0))</f>
        <v>0</v>
      </c>
      <c r="H382" s="185" t="e">
        <f>VLOOKUP(A382,先驅化學品清單!$M$2:$M$19,1,0)</f>
        <v>#N/A</v>
      </c>
      <c r="I382" s="185">
        <f>IF(ISNA(VLOOKUP(B382,先驅化學品清單!$K$2:$K$19,1,0)),0,(VLOOKUP(B382,先驅化學品清單!$K$2:$K$19,1,0)))</f>
        <v>0</v>
      </c>
      <c r="J382" s="185" t="e">
        <f>VLOOKUP(A382,特定化學物質!$C$3:$C$84,1,0)</f>
        <v>#N/A</v>
      </c>
      <c r="K382" s="185">
        <f>IF(ISNA(VLOOKUP(B382,特定化學物質!$D$3:$D$84,1,0)),0,VLOOKUP(B382,特定化學物質!$D$3:$D$84,1,0))</f>
        <v>0</v>
      </c>
      <c r="L382" s="185" t="e">
        <f>VLOOKUP(A382,優先化學品全部清單!$B$2:$B$602,1,0)</f>
        <v>#N/A</v>
      </c>
      <c r="M382" s="185">
        <f>IF(ISNA(VLOOKUP(B382,優先化學品全部清單!$C$2:$C$602,1,0)),0,VLOOKUP(B382,優先化學品全部清單!$C$2:$C$602,1,0))</f>
        <v>0</v>
      </c>
      <c r="N382" s="185" t="e">
        <f>VLOOKUP(A382,有機溶劑化學品!$C$3:$C$59,1,0)</f>
        <v>#N/A</v>
      </c>
      <c r="O382" s="185">
        <f>IF(ISNA(VLOOKUP(B382,有機溶劑化學品!$D$4:$D$59,1,0)),0,VLOOKUP(B382,有機溶劑化學品!$D$4:$D$59,1,0))</f>
        <v>0</v>
      </c>
      <c r="P382" s="185" t="e">
        <f>VLOOKUP(篩選器!A382,環保局統計食安化學藥品113種!$D$2:$D$100,1,0)</f>
        <v>#N/A</v>
      </c>
      <c r="Q382" s="185">
        <f>IF(ISNA(VLOOKUP(B382,環保局統計食安化學藥品113種!$F$2:$F$100,1,0)),0,VLOOKUP(B382,環保局統計食安化學藥品113種!$F$2:$F$100,1,0))</f>
        <v>0</v>
      </c>
      <c r="R382" s="185" t="e">
        <f>VLOOKUP(篩選器!A382,環化局調查36種化學品!$B$2:$B$37,1,0)</f>
        <v>#N/A</v>
      </c>
      <c r="S382" s="186">
        <f>IF(ISNA(VLOOKUP(B382,環化局調查36種化學品!$D$2:$D$37,1,0)),0,VLOOKUP(B382,環化局調查36種化學品!$D$2:$D$37,1,0))</f>
        <v>0</v>
      </c>
      <c r="T382" s="185" t="e">
        <f>VLOOKUP(篩選器!A382,環化局調查36種化學品!$B$2:$B$37,1,0)</f>
        <v>#N/A</v>
      </c>
      <c r="U382" s="186">
        <f>IF(ISNA(VLOOKUP(B382,禁止用於食品及飼料!$F$2:$F$16,1,0)),0,VLOOKUP(B382,禁止用於食品及飼料!$F$2:$F$16,1,0))</f>
        <v>0</v>
      </c>
    </row>
    <row r="383" spans="1:21" ht="17.25" thickBot="1">
      <c r="A383" s="184">
        <f>化學品清單!A383</f>
        <v>0</v>
      </c>
      <c r="B383" s="107">
        <f>化學品清單!B383</f>
        <v>0</v>
      </c>
      <c r="C383" s="107">
        <f>化學品清單!C383</f>
        <v>0</v>
      </c>
      <c r="D383" s="107">
        <f>化學品清單!D383</f>
        <v>0</v>
      </c>
      <c r="E383" s="107"/>
      <c r="F383" s="272" t="e">
        <f>VLOOKUP(A383,毒化物清單!$C$3:$C$359,1,FALSE)</f>
        <v>#N/A</v>
      </c>
      <c r="G383" s="272">
        <f>IF(ISNA(VLOOKUP(B383,毒化物清單!$F$3:$F$359,1,0)),0,VLOOKUP(B383,毒化物清單!$F$3:$F$359,1,0))</f>
        <v>0</v>
      </c>
      <c r="H383" s="185" t="e">
        <f>VLOOKUP(A383,先驅化學品清單!$M$2:$M$19,1,0)</f>
        <v>#N/A</v>
      </c>
      <c r="I383" s="185">
        <f>IF(ISNA(VLOOKUP(B383,先驅化學品清單!$K$2:$K$19,1,0)),0,(VLOOKUP(B383,先驅化學品清單!$K$2:$K$19,1,0)))</f>
        <v>0</v>
      </c>
      <c r="J383" s="185" t="e">
        <f>VLOOKUP(A383,特定化學物質!$C$3:$C$84,1,0)</f>
        <v>#N/A</v>
      </c>
      <c r="K383" s="185">
        <f>IF(ISNA(VLOOKUP(B383,特定化學物質!$D$3:$D$84,1,0)),0,VLOOKUP(B383,特定化學物質!$D$3:$D$84,1,0))</f>
        <v>0</v>
      </c>
      <c r="L383" s="185" t="e">
        <f>VLOOKUP(A383,優先化學品全部清單!$B$2:$B$602,1,0)</f>
        <v>#N/A</v>
      </c>
      <c r="M383" s="185">
        <f>IF(ISNA(VLOOKUP(B383,優先化學品全部清單!$C$2:$C$602,1,0)),0,VLOOKUP(B383,優先化學品全部清單!$C$2:$C$602,1,0))</f>
        <v>0</v>
      </c>
      <c r="N383" s="185" t="e">
        <f>VLOOKUP(A383,有機溶劑化學品!$C$3:$C$59,1,0)</f>
        <v>#N/A</v>
      </c>
      <c r="O383" s="185">
        <f>IF(ISNA(VLOOKUP(B383,有機溶劑化學品!$D$4:$D$59,1,0)),0,VLOOKUP(B383,有機溶劑化學品!$D$4:$D$59,1,0))</f>
        <v>0</v>
      </c>
      <c r="P383" s="185" t="e">
        <f>VLOOKUP(篩選器!A383,環保局統計食安化學藥品113種!$D$2:$D$100,1,0)</f>
        <v>#N/A</v>
      </c>
      <c r="Q383" s="185">
        <f>IF(ISNA(VLOOKUP(B383,環保局統計食安化學藥品113種!$F$2:$F$100,1,0)),0,VLOOKUP(B383,環保局統計食安化學藥品113種!$F$2:$F$100,1,0))</f>
        <v>0</v>
      </c>
      <c r="R383" s="185" t="e">
        <f>VLOOKUP(篩選器!A383,環化局調查36種化學品!$B$2:$B$37,1,0)</f>
        <v>#N/A</v>
      </c>
      <c r="S383" s="186">
        <f>IF(ISNA(VLOOKUP(B383,環化局調查36種化學品!$D$2:$D$37,1,0)),0,VLOOKUP(B383,環化局調查36種化學品!$D$2:$D$37,1,0))</f>
        <v>0</v>
      </c>
      <c r="T383" s="185" t="e">
        <f>VLOOKUP(篩選器!A383,環化局調查36種化學品!$B$2:$B$37,1,0)</f>
        <v>#N/A</v>
      </c>
      <c r="U383" s="186">
        <f>IF(ISNA(VLOOKUP(B383,禁止用於食品及飼料!$F$2:$F$16,1,0)),0,VLOOKUP(B383,禁止用於食品及飼料!$F$2:$F$16,1,0))</f>
        <v>0</v>
      </c>
    </row>
    <row r="384" spans="1:21" ht="17.25" thickBot="1">
      <c r="A384" s="184">
        <f>化學品清單!A384</f>
        <v>0</v>
      </c>
      <c r="B384" s="107">
        <f>化學品清單!B384</f>
        <v>0</v>
      </c>
      <c r="C384" s="107">
        <f>化學品清單!C384</f>
        <v>0</v>
      </c>
      <c r="D384" s="107">
        <f>化學品清單!D384</f>
        <v>0</v>
      </c>
      <c r="E384" s="107"/>
      <c r="F384" s="272" t="e">
        <f>VLOOKUP(A384,毒化物清單!$C$3:$C$359,1,FALSE)</f>
        <v>#N/A</v>
      </c>
      <c r="G384" s="272">
        <f>IF(ISNA(VLOOKUP(B384,毒化物清單!$F$3:$F$359,1,0)),0,VLOOKUP(B384,毒化物清單!$F$3:$F$359,1,0))</f>
        <v>0</v>
      </c>
      <c r="H384" s="185" t="e">
        <f>VLOOKUP(A384,先驅化學品清單!$M$2:$M$19,1,0)</f>
        <v>#N/A</v>
      </c>
      <c r="I384" s="185">
        <f>IF(ISNA(VLOOKUP(B384,先驅化學品清單!$K$2:$K$19,1,0)),0,(VLOOKUP(B384,先驅化學品清單!$K$2:$K$19,1,0)))</f>
        <v>0</v>
      </c>
      <c r="J384" s="185" t="e">
        <f>VLOOKUP(A384,特定化學物質!$C$3:$C$84,1,0)</f>
        <v>#N/A</v>
      </c>
      <c r="K384" s="185">
        <f>IF(ISNA(VLOOKUP(B384,特定化學物質!$D$3:$D$84,1,0)),0,VLOOKUP(B384,特定化學物質!$D$3:$D$84,1,0))</f>
        <v>0</v>
      </c>
      <c r="L384" s="185" t="e">
        <f>VLOOKUP(A384,優先化學品全部清單!$B$2:$B$602,1,0)</f>
        <v>#N/A</v>
      </c>
      <c r="M384" s="185">
        <f>IF(ISNA(VLOOKUP(B384,優先化學品全部清單!$C$2:$C$602,1,0)),0,VLOOKUP(B384,優先化學品全部清單!$C$2:$C$602,1,0))</f>
        <v>0</v>
      </c>
      <c r="N384" s="185" t="e">
        <f>VLOOKUP(A384,有機溶劑化學品!$C$3:$C$59,1,0)</f>
        <v>#N/A</v>
      </c>
      <c r="O384" s="185">
        <f>IF(ISNA(VLOOKUP(B384,有機溶劑化學品!$D$4:$D$59,1,0)),0,VLOOKUP(B384,有機溶劑化學品!$D$4:$D$59,1,0))</f>
        <v>0</v>
      </c>
      <c r="P384" s="185" t="e">
        <f>VLOOKUP(篩選器!A384,環保局統計食安化學藥品113種!$D$2:$D$100,1,0)</f>
        <v>#N/A</v>
      </c>
      <c r="Q384" s="185">
        <f>IF(ISNA(VLOOKUP(B384,環保局統計食安化學藥品113種!$F$2:$F$100,1,0)),0,VLOOKUP(B384,環保局統計食安化學藥品113種!$F$2:$F$100,1,0))</f>
        <v>0</v>
      </c>
      <c r="R384" s="185" t="e">
        <f>VLOOKUP(篩選器!A384,環化局調查36種化學品!$B$2:$B$37,1,0)</f>
        <v>#N/A</v>
      </c>
      <c r="S384" s="186">
        <f>IF(ISNA(VLOOKUP(B384,環化局調查36種化學品!$D$2:$D$37,1,0)),0,VLOOKUP(B384,環化局調查36種化學品!$D$2:$D$37,1,0))</f>
        <v>0</v>
      </c>
      <c r="T384" s="185" t="e">
        <f>VLOOKUP(篩選器!A384,環化局調查36種化學品!$B$2:$B$37,1,0)</f>
        <v>#N/A</v>
      </c>
      <c r="U384" s="186">
        <f>IF(ISNA(VLOOKUP(B384,禁止用於食品及飼料!$F$2:$F$16,1,0)),0,VLOOKUP(B384,禁止用於食品及飼料!$F$2:$F$16,1,0))</f>
        <v>0</v>
      </c>
    </row>
    <row r="385" spans="1:21" ht="17.25" thickBot="1">
      <c r="A385" s="184">
        <f>化學品清單!A385</f>
        <v>0</v>
      </c>
      <c r="B385" s="107">
        <f>化學品清單!B385</f>
        <v>0</v>
      </c>
      <c r="C385" s="107">
        <f>化學品清單!C385</f>
        <v>0</v>
      </c>
      <c r="D385" s="107">
        <f>化學品清單!D385</f>
        <v>0</v>
      </c>
      <c r="E385" s="107"/>
      <c r="F385" s="272" t="e">
        <f>VLOOKUP(A385,毒化物清單!$C$3:$C$359,1,FALSE)</f>
        <v>#N/A</v>
      </c>
      <c r="G385" s="272">
        <f>IF(ISNA(VLOOKUP(B385,毒化物清單!$F$3:$F$359,1,0)),0,VLOOKUP(B385,毒化物清單!$F$3:$F$359,1,0))</f>
        <v>0</v>
      </c>
      <c r="H385" s="185" t="e">
        <f>VLOOKUP(A385,先驅化學品清單!$M$2:$M$19,1,0)</f>
        <v>#N/A</v>
      </c>
      <c r="I385" s="185">
        <f>IF(ISNA(VLOOKUP(B385,先驅化學品清單!$K$2:$K$19,1,0)),0,(VLOOKUP(B385,先驅化學品清單!$K$2:$K$19,1,0)))</f>
        <v>0</v>
      </c>
      <c r="J385" s="185" t="e">
        <f>VLOOKUP(A385,特定化學物質!$C$3:$C$84,1,0)</f>
        <v>#N/A</v>
      </c>
      <c r="K385" s="185">
        <f>IF(ISNA(VLOOKUP(B385,特定化學物質!$D$3:$D$84,1,0)),0,VLOOKUP(B385,特定化學物質!$D$3:$D$84,1,0))</f>
        <v>0</v>
      </c>
      <c r="L385" s="185" t="e">
        <f>VLOOKUP(A385,優先化學品全部清單!$B$2:$B$602,1,0)</f>
        <v>#N/A</v>
      </c>
      <c r="M385" s="185">
        <f>IF(ISNA(VLOOKUP(B385,優先化學品全部清單!$C$2:$C$602,1,0)),0,VLOOKUP(B385,優先化學品全部清單!$C$2:$C$602,1,0))</f>
        <v>0</v>
      </c>
      <c r="N385" s="185" t="e">
        <f>VLOOKUP(A385,有機溶劑化學品!$C$3:$C$59,1,0)</f>
        <v>#N/A</v>
      </c>
      <c r="O385" s="185">
        <f>IF(ISNA(VLOOKUP(B385,有機溶劑化學品!$D$4:$D$59,1,0)),0,VLOOKUP(B385,有機溶劑化學品!$D$4:$D$59,1,0))</f>
        <v>0</v>
      </c>
      <c r="P385" s="185" t="e">
        <f>VLOOKUP(篩選器!A385,環保局統計食安化學藥品113種!$D$2:$D$100,1,0)</f>
        <v>#N/A</v>
      </c>
      <c r="Q385" s="185">
        <f>IF(ISNA(VLOOKUP(B385,環保局統計食安化學藥品113種!$F$2:$F$100,1,0)),0,VLOOKUP(B385,環保局統計食安化學藥品113種!$F$2:$F$100,1,0))</f>
        <v>0</v>
      </c>
      <c r="R385" s="185" t="e">
        <f>VLOOKUP(篩選器!A385,環化局調查36種化學品!$B$2:$B$37,1,0)</f>
        <v>#N/A</v>
      </c>
      <c r="S385" s="186">
        <f>IF(ISNA(VLOOKUP(B385,環化局調查36種化學品!$D$2:$D$37,1,0)),0,VLOOKUP(B385,環化局調查36種化學品!$D$2:$D$37,1,0))</f>
        <v>0</v>
      </c>
      <c r="T385" s="185" t="e">
        <f>VLOOKUP(篩選器!A385,環化局調查36種化學品!$B$2:$B$37,1,0)</f>
        <v>#N/A</v>
      </c>
      <c r="U385" s="186">
        <f>IF(ISNA(VLOOKUP(B385,禁止用於食品及飼料!$F$2:$F$16,1,0)),0,VLOOKUP(B385,禁止用於食品及飼料!$F$2:$F$16,1,0))</f>
        <v>0</v>
      </c>
    </row>
    <row r="386" spans="1:21" ht="17.25" thickBot="1">
      <c r="A386" s="184">
        <f>化學品清單!A386</f>
        <v>0</v>
      </c>
      <c r="B386" s="107">
        <f>化學品清單!B386</f>
        <v>0</v>
      </c>
      <c r="C386" s="107">
        <f>化學品清單!C386</f>
        <v>0</v>
      </c>
      <c r="D386" s="107">
        <f>化學品清單!D386</f>
        <v>0</v>
      </c>
      <c r="E386" s="107"/>
      <c r="F386" s="272" t="e">
        <f>VLOOKUP(A386,毒化物清單!$C$3:$C$359,1,FALSE)</f>
        <v>#N/A</v>
      </c>
      <c r="G386" s="272">
        <f>IF(ISNA(VLOOKUP(B386,毒化物清單!$F$3:$F$359,1,0)),0,VLOOKUP(B386,毒化物清單!$F$3:$F$359,1,0))</f>
        <v>0</v>
      </c>
      <c r="H386" s="185" t="e">
        <f>VLOOKUP(A386,先驅化學品清單!$M$2:$M$19,1,0)</f>
        <v>#N/A</v>
      </c>
      <c r="I386" s="185">
        <f>IF(ISNA(VLOOKUP(B386,先驅化學品清單!$K$2:$K$19,1,0)),0,(VLOOKUP(B386,先驅化學品清單!$K$2:$K$19,1,0)))</f>
        <v>0</v>
      </c>
      <c r="J386" s="185" t="e">
        <f>VLOOKUP(A386,特定化學物質!$C$3:$C$84,1,0)</f>
        <v>#N/A</v>
      </c>
      <c r="K386" s="185">
        <f>IF(ISNA(VLOOKUP(B386,特定化學物質!$D$3:$D$84,1,0)),0,VLOOKUP(B386,特定化學物質!$D$3:$D$84,1,0))</f>
        <v>0</v>
      </c>
      <c r="L386" s="185" t="e">
        <f>VLOOKUP(A386,優先化學品全部清單!$B$2:$B$602,1,0)</f>
        <v>#N/A</v>
      </c>
      <c r="M386" s="185">
        <f>IF(ISNA(VLOOKUP(B386,優先化學品全部清單!$C$2:$C$602,1,0)),0,VLOOKUP(B386,優先化學品全部清單!$C$2:$C$602,1,0))</f>
        <v>0</v>
      </c>
      <c r="N386" s="185" t="e">
        <f>VLOOKUP(A386,有機溶劑化學品!$C$3:$C$59,1,0)</f>
        <v>#N/A</v>
      </c>
      <c r="O386" s="185">
        <f>IF(ISNA(VLOOKUP(B386,有機溶劑化學品!$D$4:$D$59,1,0)),0,VLOOKUP(B386,有機溶劑化學品!$D$4:$D$59,1,0))</f>
        <v>0</v>
      </c>
      <c r="P386" s="185" t="e">
        <f>VLOOKUP(篩選器!A386,環保局統計食安化學藥品113種!$D$2:$D$100,1,0)</f>
        <v>#N/A</v>
      </c>
      <c r="Q386" s="185">
        <f>IF(ISNA(VLOOKUP(B386,環保局統計食安化學藥品113種!$F$2:$F$100,1,0)),0,VLOOKUP(B386,環保局統計食安化學藥品113種!$F$2:$F$100,1,0))</f>
        <v>0</v>
      </c>
      <c r="R386" s="185" t="e">
        <f>VLOOKUP(篩選器!A386,環化局調查36種化學品!$B$2:$B$37,1,0)</f>
        <v>#N/A</v>
      </c>
      <c r="S386" s="186">
        <f>IF(ISNA(VLOOKUP(B386,環化局調查36種化學品!$D$2:$D$37,1,0)),0,VLOOKUP(B386,環化局調查36種化學品!$D$2:$D$37,1,0))</f>
        <v>0</v>
      </c>
      <c r="T386" s="185" t="e">
        <f>VLOOKUP(篩選器!A386,環化局調查36種化學品!$B$2:$B$37,1,0)</f>
        <v>#N/A</v>
      </c>
      <c r="U386" s="186">
        <f>IF(ISNA(VLOOKUP(B386,禁止用於食品及飼料!$F$2:$F$16,1,0)),0,VLOOKUP(B386,禁止用於食品及飼料!$F$2:$F$16,1,0))</f>
        <v>0</v>
      </c>
    </row>
    <row r="387" spans="1:21" ht="17.25" thickBot="1">
      <c r="A387" s="184">
        <f>化學品清單!A387</f>
        <v>0</v>
      </c>
      <c r="B387" s="107">
        <f>化學品清單!B387</f>
        <v>0</v>
      </c>
      <c r="C387" s="107">
        <f>化學品清單!C387</f>
        <v>0</v>
      </c>
      <c r="D387" s="107">
        <f>化學品清單!D387</f>
        <v>0</v>
      </c>
      <c r="E387" s="107"/>
      <c r="F387" s="272" t="e">
        <f>VLOOKUP(A387,毒化物清單!$C$3:$C$359,1,FALSE)</f>
        <v>#N/A</v>
      </c>
      <c r="G387" s="272">
        <f>IF(ISNA(VLOOKUP(B387,毒化物清單!$F$3:$F$359,1,0)),0,VLOOKUP(B387,毒化物清單!$F$3:$F$359,1,0))</f>
        <v>0</v>
      </c>
      <c r="H387" s="185" t="e">
        <f>VLOOKUP(A387,先驅化學品清單!$M$2:$M$19,1,0)</f>
        <v>#N/A</v>
      </c>
      <c r="I387" s="185">
        <f>IF(ISNA(VLOOKUP(B387,先驅化學品清單!$K$2:$K$19,1,0)),0,(VLOOKUP(B387,先驅化學品清單!$K$2:$K$19,1,0)))</f>
        <v>0</v>
      </c>
      <c r="J387" s="185" t="e">
        <f>VLOOKUP(A387,特定化學物質!$C$3:$C$84,1,0)</f>
        <v>#N/A</v>
      </c>
      <c r="K387" s="185">
        <f>IF(ISNA(VLOOKUP(B387,特定化學物質!$D$3:$D$84,1,0)),0,VLOOKUP(B387,特定化學物質!$D$3:$D$84,1,0))</f>
        <v>0</v>
      </c>
      <c r="L387" s="185" t="e">
        <f>VLOOKUP(A387,優先化學品全部清單!$B$2:$B$602,1,0)</f>
        <v>#N/A</v>
      </c>
      <c r="M387" s="185">
        <f>IF(ISNA(VLOOKUP(B387,優先化學品全部清單!$C$2:$C$602,1,0)),0,VLOOKUP(B387,優先化學品全部清單!$C$2:$C$602,1,0))</f>
        <v>0</v>
      </c>
      <c r="N387" s="185" t="e">
        <f>VLOOKUP(A387,有機溶劑化學品!$C$3:$C$59,1,0)</f>
        <v>#N/A</v>
      </c>
      <c r="O387" s="185">
        <f>IF(ISNA(VLOOKUP(B387,有機溶劑化學品!$D$4:$D$59,1,0)),0,VLOOKUP(B387,有機溶劑化學品!$D$4:$D$59,1,0))</f>
        <v>0</v>
      </c>
      <c r="P387" s="185" t="e">
        <f>VLOOKUP(篩選器!A387,環保局統計食安化學藥品113種!$D$2:$D$100,1,0)</f>
        <v>#N/A</v>
      </c>
      <c r="Q387" s="185">
        <f>IF(ISNA(VLOOKUP(B387,環保局統計食安化學藥品113種!$F$2:$F$100,1,0)),0,VLOOKUP(B387,環保局統計食安化學藥品113種!$F$2:$F$100,1,0))</f>
        <v>0</v>
      </c>
      <c r="R387" s="185" t="e">
        <f>VLOOKUP(篩選器!A387,環化局調查36種化學品!$B$2:$B$37,1,0)</f>
        <v>#N/A</v>
      </c>
      <c r="S387" s="186">
        <f>IF(ISNA(VLOOKUP(B387,環化局調查36種化學品!$D$2:$D$37,1,0)),0,VLOOKUP(B387,環化局調查36種化學品!$D$2:$D$37,1,0))</f>
        <v>0</v>
      </c>
      <c r="T387" s="185" t="e">
        <f>VLOOKUP(篩選器!A387,環化局調查36種化學品!$B$2:$B$37,1,0)</f>
        <v>#N/A</v>
      </c>
      <c r="U387" s="186">
        <f>IF(ISNA(VLOOKUP(B387,禁止用於食品及飼料!$F$2:$F$16,1,0)),0,VLOOKUP(B387,禁止用於食品及飼料!$F$2:$F$16,1,0))</f>
        <v>0</v>
      </c>
    </row>
    <row r="388" spans="1:21" ht="17.25" thickBot="1">
      <c r="A388" s="184">
        <f>化學品清單!A388</f>
        <v>0</v>
      </c>
      <c r="B388" s="107">
        <f>化學品清單!B388</f>
        <v>0</v>
      </c>
      <c r="C388" s="107">
        <f>化學品清單!C388</f>
        <v>0</v>
      </c>
      <c r="D388" s="107">
        <f>化學品清單!D388</f>
        <v>0</v>
      </c>
      <c r="E388" s="107"/>
      <c r="F388" s="272" t="e">
        <f>VLOOKUP(A388,毒化物清單!$C$3:$C$359,1,FALSE)</f>
        <v>#N/A</v>
      </c>
      <c r="G388" s="272">
        <f>IF(ISNA(VLOOKUP(B388,毒化物清單!$F$3:$F$359,1,0)),0,VLOOKUP(B388,毒化物清單!$F$3:$F$359,1,0))</f>
        <v>0</v>
      </c>
      <c r="H388" s="185" t="e">
        <f>VLOOKUP(A388,先驅化學品清單!$M$2:$M$19,1,0)</f>
        <v>#N/A</v>
      </c>
      <c r="I388" s="185">
        <f>IF(ISNA(VLOOKUP(B388,先驅化學品清單!$K$2:$K$19,1,0)),0,(VLOOKUP(B388,先驅化學品清單!$K$2:$K$19,1,0)))</f>
        <v>0</v>
      </c>
      <c r="J388" s="185" t="e">
        <f>VLOOKUP(A388,特定化學物質!$C$3:$C$84,1,0)</f>
        <v>#N/A</v>
      </c>
      <c r="K388" s="185">
        <f>IF(ISNA(VLOOKUP(B388,特定化學物質!$D$3:$D$84,1,0)),0,VLOOKUP(B388,特定化學物質!$D$3:$D$84,1,0))</f>
        <v>0</v>
      </c>
      <c r="L388" s="185" t="e">
        <f>VLOOKUP(A388,優先化學品全部清單!$B$2:$B$602,1,0)</f>
        <v>#N/A</v>
      </c>
      <c r="M388" s="185">
        <f>IF(ISNA(VLOOKUP(B388,優先化學品全部清單!$C$2:$C$602,1,0)),0,VLOOKUP(B388,優先化學品全部清單!$C$2:$C$602,1,0))</f>
        <v>0</v>
      </c>
      <c r="N388" s="185" t="e">
        <f>VLOOKUP(A388,有機溶劑化學品!$C$3:$C$59,1,0)</f>
        <v>#N/A</v>
      </c>
      <c r="O388" s="185">
        <f>IF(ISNA(VLOOKUP(B388,有機溶劑化學品!$D$4:$D$59,1,0)),0,VLOOKUP(B388,有機溶劑化學品!$D$4:$D$59,1,0))</f>
        <v>0</v>
      </c>
      <c r="P388" s="185" t="e">
        <f>VLOOKUP(篩選器!A388,環保局統計食安化學藥品113種!$D$2:$D$100,1,0)</f>
        <v>#N/A</v>
      </c>
      <c r="Q388" s="185">
        <f>IF(ISNA(VLOOKUP(B388,環保局統計食安化學藥品113種!$F$2:$F$100,1,0)),0,VLOOKUP(B388,環保局統計食安化學藥品113種!$F$2:$F$100,1,0))</f>
        <v>0</v>
      </c>
      <c r="R388" s="185" t="e">
        <f>VLOOKUP(篩選器!A388,環化局調查36種化學品!$B$2:$B$37,1,0)</f>
        <v>#N/A</v>
      </c>
      <c r="S388" s="186">
        <f>IF(ISNA(VLOOKUP(B388,環化局調查36種化學品!$D$2:$D$37,1,0)),0,VLOOKUP(B388,環化局調查36種化學品!$D$2:$D$37,1,0))</f>
        <v>0</v>
      </c>
      <c r="T388" s="185" t="e">
        <f>VLOOKUP(篩選器!A388,環化局調查36種化學品!$B$2:$B$37,1,0)</f>
        <v>#N/A</v>
      </c>
      <c r="U388" s="186">
        <f>IF(ISNA(VLOOKUP(B388,禁止用於食品及飼料!$F$2:$F$16,1,0)),0,VLOOKUP(B388,禁止用於食品及飼料!$F$2:$F$16,1,0))</f>
        <v>0</v>
      </c>
    </row>
    <row r="389" spans="1:21" ht="17.25" thickBot="1">
      <c r="A389" s="184">
        <f>化學品清單!A389</f>
        <v>0</v>
      </c>
      <c r="B389" s="107">
        <f>化學品清單!B389</f>
        <v>0</v>
      </c>
      <c r="C389" s="107">
        <f>化學品清單!C389</f>
        <v>0</v>
      </c>
      <c r="D389" s="107">
        <f>化學品清單!D389</f>
        <v>0</v>
      </c>
      <c r="E389" s="107"/>
      <c r="F389" s="272" t="e">
        <f>VLOOKUP(A389,毒化物清單!$C$3:$C$359,1,FALSE)</f>
        <v>#N/A</v>
      </c>
      <c r="G389" s="272">
        <f>IF(ISNA(VLOOKUP(B389,毒化物清單!$F$3:$F$359,1,0)),0,VLOOKUP(B389,毒化物清單!$F$3:$F$359,1,0))</f>
        <v>0</v>
      </c>
      <c r="H389" s="185" t="e">
        <f>VLOOKUP(A389,先驅化學品清單!$M$2:$M$19,1,0)</f>
        <v>#N/A</v>
      </c>
      <c r="I389" s="185">
        <f>IF(ISNA(VLOOKUP(B389,先驅化學品清單!$K$2:$K$19,1,0)),0,(VLOOKUP(B389,先驅化學品清單!$K$2:$K$19,1,0)))</f>
        <v>0</v>
      </c>
      <c r="J389" s="185" t="e">
        <f>VLOOKUP(A389,特定化學物質!$C$3:$C$84,1,0)</f>
        <v>#N/A</v>
      </c>
      <c r="K389" s="185">
        <f>IF(ISNA(VLOOKUP(B389,特定化學物質!$D$3:$D$84,1,0)),0,VLOOKUP(B389,特定化學物質!$D$3:$D$84,1,0))</f>
        <v>0</v>
      </c>
      <c r="L389" s="185" t="e">
        <f>VLOOKUP(A389,優先化學品全部清單!$B$2:$B$602,1,0)</f>
        <v>#N/A</v>
      </c>
      <c r="M389" s="185">
        <f>IF(ISNA(VLOOKUP(B389,優先化學品全部清單!$C$2:$C$602,1,0)),0,VLOOKUP(B389,優先化學品全部清單!$C$2:$C$602,1,0))</f>
        <v>0</v>
      </c>
      <c r="N389" s="185" t="e">
        <f>VLOOKUP(A389,有機溶劑化學品!$C$3:$C$59,1,0)</f>
        <v>#N/A</v>
      </c>
      <c r="O389" s="185">
        <f>IF(ISNA(VLOOKUP(B389,有機溶劑化學品!$D$4:$D$59,1,0)),0,VLOOKUP(B389,有機溶劑化學品!$D$4:$D$59,1,0))</f>
        <v>0</v>
      </c>
      <c r="P389" s="185" t="e">
        <f>VLOOKUP(篩選器!A389,環保局統計食安化學藥品113種!$D$2:$D$100,1,0)</f>
        <v>#N/A</v>
      </c>
      <c r="Q389" s="185">
        <f>IF(ISNA(VLOOKUP(B389,環保局統計食安化學藥品113種!$F$2:$F$100,1,0)),0,VLOOKUP(B389,環保局統計食安化學藥品113種!$F$2:$F$100,1,0))</f>
        <v>0</v>
      </c>
      <c r="R389" s="185" t="e">
        <f>VLOOKUP(篩選器!A389,環化局調查36種化學品!$B$2:$B$37,1,0)</f>
        <v>#N/A</v>
      </c>
      <c r="S389" s="186">
        <f>IF(ISNA(VLOOKUP(B389,環化局調查36種化學品!$D$2:$D$37,1,0)),0,VLOOKUP(B389,環化局調查36種化學品!$D$2:$D$37,1,0))</f>
        <v>0</v>
      </c>
      <c r="T389" s="185" t="e">
        <f>VLOOKUP(篩選器!A389,環化局調查36種化學品!$B$2:$B$37,1,0)</f>
        <v>#N/A</v>
      </c>
      <c r="U389" s="186">
        <f>IF(ISNA(VLOOKUP(B389,禁止用於食品及飼料!$F$2:$F$16,1,0)),0,VLOOKUP(B389,禁止用於食品及飼料!$F$2:$F$16,1,0))</f>
        <v>0</v>
      </c>
    </row>
    <row r="390" spans="1:21" ht="17.25" thickBot="1">
      <c r="A390" s="184">
        <f>化學品清單!A390</f>
        <v>0</v>
      </c>
      <c r="B390" s="107">
        <f>化學品清單!B390</f>
        <v>0</v>
      </c>
      <c r="C390" s="107">
        <f>化學品清單!C390</f>
        <v>0</v>
      </c>
      <c r="D390" s="107">
        <f>化學品清單!D390</f>
        <v>0</v>
      </c>
      <c r="E390" s="107"/>
      <c r="F390" s="272" t="e">
        <f>VLOOKUP(A390,毒化物清單!$C$3:$C$359,1,FALSE)</f>
        <v>#N/A</v>
      </c>
      <c r="G390" s="272">
        <f>IF(ISNA(VLOOKUP(B390,毒化物清單!$F$3:$F$359,1,0)),0,VLOOKUP(B390,毒化物清單!$F$3:$F$359,1,0))</f>
        <v>0</v>
      </c>
      <c r="H390" s="185" t="e">
        <f>VLOOKUP(A390,先驅化學品清單!$M$2:$M$19,1,0)</f>
        <v>#N/A</v>
      </c>
      <c r="I390" s="185">
        <f>IF(ISNA(VLOOKUP(B390,先驅化學品清單!$K$2:$K$19,1,0)),0,(VLOOKUP(B390,先驅化學品清單!$K$2:$K$19,1,0)))</f>
        <v>0</v>
      </c>
      <c r="J390" s="185" t="e">
        <f>VLOOKUP(A390,特定化學物質!$C$3:$C$84,1,0)</f>
        <v>#N/A</v>
      </c>
      <c r="K390" s="185">
        <f>IF(ISNA(VLOOKUP(B390,特定化學物質!$D$3:$D$84,1,0)),0,VLOOKUP(B390,特定化學物質!$D$3:$D$84,1,0))</f>
        <v>0</v>
      </c>
      <c r="L390" s="185" t="e">
        <f>VLOOKUP(A390,優先化學品全部清單!$B$2:$B$602,1,0)</f>
        <v>#N/A</v>
      </c>
      <c r="M390" s="185">
        <f>IF(ISNA(VLOOKUP(B390,優先化學品全部清單!$C$2:$C$602,1,0)),0,VLOOKUP(B390,優先化學品全部清單!$C$2:$C$602,1,0))</f>
        <v>0</v>
      </c>
      <c r="N390" s="185" t="e">
        <f>VLOOKUP(A390,有機溶劑化學品!$C$3:$C$59,1,0)</f>
        <v>#N/A</v>
      </c>
      <c r="O390" s="185">
        <f>IF(ISNA(VLOOKUP(B390,有機溶劑化學品!$D$4:$D$59,1,0)),0,VLOOKUP(B390,有機溶劑化學品!$D$4:$D$59,1,0))</f>
        <v>0</v>
      </c>
      <c r="P390" s="185" t="e">
        <f>VLOOKUP(篩選器!A390,環保局統計食安化學藥品113種!$D$2:$D$100,1,0)</f>
        <v>#N/A</v>
      </c>
      <c r="Q390" s="185">
        <f>IF(ISNA(VLOOKUP(B390,環保局統計食安化學藥品113種!$F$2:$F$100,1,0)),0,VLOOKUP(B390,環保局統計食安化學藥品113種!$F$2:$F$100,1,0))</f>
        <v>0</v>
      </c>
      <c r="R390" s="185" t="e">
        <f>VLOOKUP(篩選器!A390,環化局調查36種化學品!$B$2:$B$37,1,0)</f>
        <v>#N/A</v>
      </c>
      <c r="S390" s="186">
        <f>IF(ISNA(VLOOKUP(B390,環化局調查36種化學品!$D$2:$D$37,1,0)),0,VLOOKUP(B390,環化局調查36種化學品!$D$2:$D$37,1,0))</f>
        <v>0</v>
      </c>
      <c r="T390" s="185" t="e">
        <f>VLOOKUP(篩選器!A390,環化局調查36種化學品!$B$2:$B$37,1,0)</f>
        <v>#N/A</v>
      </c>
      <c r="U390" s="186">
        <f>IF(ISNA(VLOOKUP(B390,禁止用於食品及飼料!$F$2:$F$16,1,0)),0,VLOOKUP(B390,禁止用於食品及飼料!$F$2:$F$16,1,0))</f>
        <v>0</v>
      </c>
    </row>
    <row r="391" spans="1:21" ht="17.25" thickBot="1">
      <c r="A391" s="184">
        <f>化學品清單!A391</f>
        <v>0</v>
      </c>
      <c r="B391" s="107">
        <f>化學品清單!B391</f>
        <v>0</v>
      </c>
      <c r="C391" s="107">
        <f>化學品清單!C391</f>
        <v>0</v>
      </c>
      <c r="D391" s="107">
        <f>化學品清單!D391</f>
        <v>0</v>
      </c>
      <c r="E391" s="107"/>
      <c r="F391" s="272" t="e">
        <f>VLOOKUP(A391,毒化物清單!$C$3:$C$359,1,FALSE)</f>
        <v>#N/A</v>
      </c>
      <c r="G391" s="272">
        <f>IF(ISNA(VLOOKUP(B391,毒化物清單!$F$3:$F$359,1,0)),0,VLOOKUP(B391,毒化物清單!$F$3:$F$359,1,0))</f>
        <v>0</v>
      </c>
      <c r="H391" s="185" t="e">
        <f>VLOOKUP(A391,先驅化學品清單!$M$2:$M$19,1,0)</f>
        <v>#N/A</v>
      </c>
      <c r="I391" s="185">
        <f>IF(ISNA(VLOOKUP(B391,先驅化學品清單!$K$2:$K$19,1,0)),0,(VLOOKUP(B391,先驅化學品清單!$K$2:$K$19,1,0)))</f>
        <v>0</v>
      </c>
      <c r="J391" s="185" t="e">
        <f>VLOOKUP(A391,特定化學物質!$C$3:$C$84,1,0)</f>
        <v>#N/A</v>
      </c>
      <c r="K391" s="185">
        <f>IF(ISNA(VLOOKUP(B391,特定化學物質!$D$3:$D$84,1,0)),0,VLOOKUP(B391,特定化學物質!$D$3:$D$84,1,0))</f>
        <v>0</v>
      </c>
      <c r="L391" s="185" t="e">
        <f>VLOOKUP(A391,優先化學品全部清單!$B$2:$B$602,1,0)</f>
        <v>#N/A</v>
      </c>
      <c r="M391" s="185">
        <f>IF(ISNA(VLOOKUP(B391,優先化學品全部清單!$C$2:$C$602,1,0)),0,VLOOKUP(B391,優先化學品全部清單!$C$2:$C$602,1,0))</f>
        <v>0</v>
      </c>
      <c r="N391" s="185" t="e">
        <f>VLOOKUP(A391,有機溶劑化學品!$C$3:$C$59,1,0)</f>
        <v>#N/A</v>
      </c>
      <c r="O391" s="185">
        <f>IF(ISNA(VLOOKUP(B391,有機溶劑化學品!$D$4:$D$59,1,0)),0,VLOOKUP(B391,有機溶劑化學品!$D$4:$D$59,1,0))</f>
        <v>0</v>
      </c>
      <c r="P391" s="185" t="e">
        <f>VLOOKUP(篩選器!A391,環保局統計食安化學藥品113種!$D$2:$D$100,1,0)</f>
        <v>#N/A</v>
      </c>
      <c r="Q391" s="185">
        <f>IF(ISNA(VLOOKUP(B391,環保局統計食安化學藥品113種!$F$2:$F$100,1,0)),0,VLOOKUP(B391,環保局統計食安化學藥品113種!$F$2:$F$100,1,0))</f>
        <v>0</v>
      </c>
      <c r="R391" s="185" t="e">
        <f>VLOOKUP(篩選器!A391,環化局調查36種化學品!$B$2:$B$37,1,0)</f>
        <v>#N/A</v>
      </c>
      <c r="S391" s="186">
        <f>IF(ISNA(VLOOKUP(B391,環化局調查36種化學品!$D$2:$D$37,1,0)),0,VLOOKUP(B391,環化局調查36種化學品!$D$2:$D$37,1,0))</f>
        <v>0</v>
      </c>
      <c r="T391" s="185" t="e">
        <f>VLOOKUP(篩選器!A391,環化局調查36種化學品!$B$2:$B$37,1,0)</f>
        <v>#N/A</v>
      </c>
      <c r="U391" s="186">
        <f>IF(ISNA(VLOOKUP(B391,禁止用於食品及飼料!$F$2:$F$16,1,0)),0,VLOOKUP(B391,禁止用於食品及飼料!$F$2:$F$16,1,0))</f>
        <v>0</v>
      </c>
    </row>
    <row r="392" spans="1:21" ht="17.25" thickBot="1">
      <c r="A392" s="184">
        <f>化學品清單!A392</f>
        <v>0</v>
      </c>
      <c r="B392" s="107">
        <f>化學品清單!B392</f>
        <v>0</v>
      </c>
      <c r="C392" s="107">
        <f>化學品清單!C392</f>
        <v>0</v>
      </c>
      <c r="D392" s="107">
        <f>化學品清單!D392</f>
        <v>0</v>
      </c>
      <c r="E392" s="107"/>
      <c r="F392" s="272" t="e">
        <f>VLOOKUP(A392,毒化物清單!$C$3:$C$359,1,FALSE)</f>
        <v>#N/A</v>
      </c>
      <c r="G392" s="272">
        <f>IF(ISNA(VLOOKUP(B392,毒化物清單!$F$3:$F$359,1,0)),0,VLOOKUP(B392,毒化物清單!$F$3:$F$359,1,0))</f>
        <v>0</v>
      </c>
      <c r="H392" s="185" t="e">
        <f>VLOOKUP(A392,先驅化學品清單!$M$2:$M$19,1,0)</f>
        <v>#N/A</v>
      </c>
      <c r="I392" s="185">
        <f>IF(ISNA(VLOOKUP(B392,先驅化學品清單!$K$2:$K$19,1,0)),0,(VLOOKUP(B392,先驅化學品清單!$K$2:$K$19,1,0)))</f>
        <v>0</v>
      </c>
      <c r="J392" s="185" t="e">
        <f>VLOOKUP(A392,特定化學物質!$C$3:$C$84,1,0)</f>
        <v>#N/A</v>
      </c>
      <c r="K392" s="185">
        <f>IF(ISNA(VLOOKUP(B392,特定化學物質!$D$3:$D$84,1,0)),0,VLOOKUP(B392,特定化學物質!$D$3:$D$84,1,0))</f>
        <v>0</v>
      </c>
      <c r="L392" s="185" t="e">
        <f>VLOOKUP(A392,優先化學品全部清單!$B$2:$B$602,1,0)</f>
        <v>#N/A</v>
      </c>
      <c r="M392" s="185">
        <f>IF(ISNA(VLOOKUP(B392,優先化學品全部清單!$C$2:$C$602,1,0)),0,VLOOKUP(B392,優先化學品全部清單!$C$2:$C$602,1,0))</f>
        <v>0</v>
      </c>
      <c r="N392" s="185" t="e">
        <f>VLOOKUP(A392,有機溶劑化學品!$C$3:$C$59,1,0)</f>
        <v>#N/A</v>
      </c>
      <c r="O392" s="185">
        <f>IF(ISNA(VLOOKUP(B392,有機溶劑化學品!$D$4:$D$59,1,0)),0,VLOOKUP(B392,有機溶劑化學品!$D$4:$D$59,1,0))</f>
        <v>0</v>
      </c>
      <c r="P392" s="185" t="e">
        <f>VLOOKUP(篩選器!A392,環保局統計食安化學藥品113種!$D$2:$D$100,1,0)</f>
        <v>#N/A</v>
      </c>
      <c r="Q392" s="185">
        <f>IF(ISNA(VLOOKUP(B392,環保局統計食安化學藥品113種!$F$2:$F$100,1,0)),0,VLOOKUP(B392,環保局統計食安化學藥品113種!$F$2:$F$100,1,0))</f>
        <v>0</v>
      </c>
      <c r="R392" s="185" t="e">
        <f>VLOOKUP(篩選器!A392,環化局調查36種化學品!$B$2:$B$37,1,0)</f>
        <v>#N/A</v>
      </c>
      <c r="S392" s="186">
        <f>IF(ISNA(VLOOKUP(B392,環化局調查36種化學品!$D$2:$D$37,1,0)),0,VLOOKUP(B392,環化局調查36種化學品!$D$2:$D$37,1,0))</f>
        <v>0</v>
      </c>
      <c r="T392" s="185" t="e">
        <f>VLOOKUP(篩選器!A392,環化局調查36種化學品!$B$2:$B$37,1,0)</f>
        <v>#N/A</v>
      </c>
      <c r="U392" s="186">
        <f>IF(ISNA(VLOOKUP(B392,禁止用於食品及飼料!$F$2:$F$16,1,0)),0,VLOOKUP(B392,禁止用於食品及飼料!$F$2:$F$16,1,0))</f>
        <v>0</v>
      </c>
    </row>
    <row r="393" spans="1:21" ht="17.25" thickBot="1">
      <c r="A393" s="184">
        <f>化學品清單!A393</f>
        <v>0</v>
      </c>
      <c r="B393" s="107">
        <f>化學品清單!B393</f>
        <v>0</v>
      </c>
      <c r="C393" s="107">
        <f>化學品清單!C393</f>
        <v>0</v>
      </c>
      <c r="D393" s="107">
        <f>化學品清單!D393</f>
        <v>0</v>
      </c>
      <c r="E393" s="107"/>
      <c r="F393" s="272" t="e">
        <f>VLOOKUP(A393,毒化物清單!$C$3:$C$359,1,FALSE)</f>
        <v>#N/A</v>
      </c>
      <c r="G393" s="272">
        <f>IF(ISNA(VLOOKUP(B393,毒化物清單!$F$3:$F$359,1,0)),0,VLOOKUP(B393,毒化物清單!$F$3:$F$359,1,0))</f>
        <v>0</v>
      </c>
      <c r="H393" s="185" t="e">
        <f>VLOOKUP(A393,先驅化學品清單!$M$2:$M$19,1,0)</f>
        <v>#N/A</v>
      </c>
      <c r="I393" s="185">
        <f>IF(ISNA(VLOOKUP(B393,先驅化學品清單!$K$2:$K$19,1,0)),0,(VLOOKUP(B393,先驅化學品清單!$K$2:$K$19,1,0)))</f>
        <v>0</v>
      </c>
      <c r="J393" s="185" t="e">
        <f>VLOOKUP(A393,特定化學物質!$C$3:$C$84,1,0)</f>
        <v>#N/A</v>
      </c>
      <c r="K393" s="185">
        <f>IF(ISNA(VLOOKUP(B393,特定化學物質!$D$3:$D$84,1,0)),0,VLOOKUP(B393,特定化學物質!$D$3:$D$84,1,0))</f>
        <v>0</v>
      </c>
      <c r="L393" s="185" t="e">
        <f>VLOOKUP(A393,優先化學品全部清單!$B$2:$B$602,1,0)</f>
        <v>#N/A</v>
      </c>
      <c r="M393" s="185">
        <f>IF(ISNA(VLOOKUP(B393,優先化學品全部清單!$C$2:$C$602,1,0)),0,VLOOKUP(B393,優先化學品全部清單!$C$2:$C$602,1,0))</f>
        <v>0</v>
      </c>
      <c r="N393" s="185" t="e">
        <f>VLOOKUP(A393,有機溶劑化學品!$C$3:$C$59,1,0)</f>
        <v>#N/A</v>
      </c>
      <c r="O393" s="185">
        <f>IF(ISNA(VLOOKUP(B393,有機溶劑化學品!$D$4:$D$59,1,0)),0,VLOOKUP(B393,有機溶劑化學品!$D$4:$D$59,1,0))</f>
        <v>0</v>
      </c>
      <c r="P393" s="185" t="e">
        <f>VLOOKUP(篩選器!A393,環保局統計食安化學藥品113種!$D$2:$D$100,1,0)</f>
        <v>#N/A</v>
      </c>
      <c r="Q393" s="185">
        <f>IF(ISNA(VLOOKUP(B393,環保局統計食安化學藥品113種!$F$2:$F$100,1,0)),0,VLOOKUP(B393,環保局統計食安化學藥品113種!$F$2:$F$100,1,0))</f>
        <v>0</v>
      </c>
      <c r="R393" s="185" t="e">
        <f>VLOOKUP(篩選器!A393,環化局調查36種化學品!$B$2:$B$37,1,0)</f>
        <v>#N/A</v>
      </c>
      <c r="S393" s="186">
        <f>IF(ISNA(VLOOKUP(B393,環化局調查36種化學品!$D$2:$D$37,1,0)),0,VLOOKUP(B393,環化局調查36種化學品!$D$2:$D$37,1,0))</f>
        <v>0</v>
      </c>
      <c r="T393" s="185" t="e">
        <f>VLOOKUP(篩選器!A393,環化局調查36種化學品!$B$2:$B$37,1,0)</f>
        <v>#N/A</v>
      </c>
      <c r="U393" s="186">
        <f>IF(ISNA(VLOOKUP(B393,禁止用於食品及飼料!$F$2:$F$16,1,0)),0,VLOOKUP(B393,禁止用於食品及飼料!$F$2:$F$16,1,0))</f>
        <v>0</v>
      </c>
    </row>
    <row r="394" spans="1:21" ht="17.25" thickBot="1">
      <c r="A394" s="184">
        <f>化學品清單!A394</f>
        <v>0</v>
      </c>
      <c r="B394" s="107">
        <f>化學品清單!B394</f>
        <v>0</v>
      </c>
      <c r="C394" s="107">
        <f>化學品清單!C394</f>
        <v>0</v>
      </c>
      <c r="D394" s="107">
        <f>化學品清單!D394</f>
        <v>0</v>
      </c>
      <c r="E394" s="107"/>
      <c r="F394" s="272" t="e">
        <f>VLOOKUP(A394,毒化物清單!$C$3:$C$359,1,FALSE)</f>
        <v>#N/A</v>
      </c>
      <c r="G394" s="272">
        <f>IF(ISNA(VLOOKUP(B394,毒化物清單!$F$3:$F$359,1,0)),0,VLOOKUP(B394,毒化物清單!$F$3:$F$359,1,0))</f>
        <v>0</v>
      </c>
      <c r="H394" s="185" t="e">
        <f>VLOOKUP(A394,先驅化學品清單!$M$2:$M$19,1,0)</f>
        <v>#N/A</v>
      </c>
      <c r="I394" s="185">
        <f>IF(ISNA(VLOOKUP(B394,先驅化學品清單!$K$2:$K$19,1,0)),0,(VLOOKUP(B394,先驅化學品清單!$K$2:$K$19,1,0)))</f>
        <v>0</v>
      </c>
      <c r="J394" s="185" t="e">
        <f>VLOOKUP(A394,特定化學物質!$C$3:$C$84,1,0)</f>
        <v>#N/A</v>
      </c>
      <c r="K394" s="185">
        <f>IF(ISNA(VLOOKUP(B394,特定化學物質!$D$3:$D$84,1,0)),0,VLOOKUP(B394,特定化學物質!$D$3:$D$84,1,0))</f>
        <v>0</v>
      </c>
      <c r="L394" s="185" t="e">
        <f>VLOOKUP(A394,優先化學品全部清單!$B$2:$B$602,1,0)</f>
        <v>#N/A</v>
      </c>
      <c r="M394" s="185">
        <f>IF(ISNA(VLOOKUP(B394,優先化學品全部清單!$C$2:$C$602,1,0)),0,VLOOKUP(B394,優先化學品全部清單!$C$2:$C$602,1,0))</f>
        <v>0</v>
      </c>
      <c r="N394" s="185" t="e">
        <f>VLOOKUP(A394,有機溶劑化學品!$C$3:$C$59,1,0)</f>
        <v>#N/A</v>
      </c>
      <c r="O394" s="185">
        <f>IF(ISNA(VLOOKUP(B394,有機溶劑化學品!$D$4:$D$59,1,0)),0,VLOOKUP(B394,有機溶劑化學品!$D$4:$D$59,1,0))</f>
        <v>0</v>
      </c>
      <c r="P394" s="185" t="e">
        <f>VLOOKUP(篩選器!A394,環保局統計食安化學藥品113種!$D$2:$D$100,1,0)</f>
        <v>#N/A</v>
      </c>
      <c r="Q394" s="185">
        <f>IF(ISNA(VLOOKUP(B394,環保局統計食安化學藥品113種!$F$2:$F$100,1,0)),0,VLOOKUP(B394,環保局統計食安化學藥品113種!$F$2:$F$100,1,0))</f>
        <v>0</v>
      </c>
      <c r="R394" s="185" t="e">
        <f>VLOOKUP(篩選器!A394,環化局調查36種化學品!$B$2:$B$37,1,0)</f>
        <v>#N/A</v>
      </c>
      <c r="S394" s="186">
        <f>IF(ISNA(VLOOKUP(B394,環化局調查36種化學品!$D$2:$D$37,1,0)),0,VLOOKUP(B394,環化局調查36種化學品!$D$2:$D$37,1,0))</f>
        <v>0</v>
      </c>
      <c r="T394" s="185" t="e">
        <f>VLOOKUP(篩選器!A394,環化局調查36種化學品!$B$2:$B$37,1,0)</f>
        <v>#N/A</v>
      </c>
      <c r="U394" s="186">
        <f>IF(ISNA(VLOOKUP(B394,禁止用於食品及飼料!$F$2:$F$16,1,0)),0,VLOOKUP(B394,禁止用於食品及飼料!$F$2:$F$16,1,0))</f>
        <v>0</v>
      </c>
    </row>
    <row r="395" spans="1:21" ht="17.25" thickBot="1">
      <c r="A395" s="184">
        <f>化學品清單!A395</f>
        <v>0</v>
      </c>
      <c r="B395" s="107">
        <f>化學品清單!B395</f>
        <v>0</v>
      </c>
      <c r="C395" s="107">
        <f>化學品清單!C395</f>
        <v>0</v>
      </c>
      <c r="D395" s="107">
        <f>化學品清單!D395</f>
        <v>0</v>
      </c>
      <c r="E395" s="107"/>
      <c r="F395" s="272" t="e">
        <f>VLOOKUP(A395,毒化物清單!$C$3:$C$359,1,FALSE)</f>
        <v>#N/A</v>
      </c>
      <c r="G395" s="272">
        <f>IF(ISNA(VLOOKUP(B395,毒化物清單!$F$3:$F$359,1,0)),0,VLOOKUP(B395,毒化物清單!$F$3:$F$359,1,0))</f>
        <v>0</v>
      </c>
      <c r="H395" s="185" t="e">
        <f>VLOOKUP(A395,先驅化學品清單!$M$2:$M$19,1,0)</f>
        <v>#N/A</v>
      </c>
      <c r="I395" s="185">
        <f>IF(ISNA(VLOOKUP(B395,先驅化學品清單!$K$2:$K$19,1,0)),0,(VLOOKUP(B395,先驅化學品清單!$K$2:$K$19,1,0)))</f>
        <v>0</v>
      </c>
      <c r="J395" s="185" t="e">
        <f>VLOOKUP(A395,特定化學物質!$C$3:$C$84,1,0)</f>
        <v>#N/A</v>
      </c>
      <c r="K395" s="185">
        <f>IF(ISNA(VLOOKUP(B395,特定化學物質!$D$3:$D$84,1,0)),0,VLOOKUP(B395,特定化學物質!$D$3:$D$84,1,0))</f>
        <v>0</v>
      </c>
      <c r="L395" s="185" t="e">
        <f>VLOOKUP(A395,優先化學品全部清單!$B$2:$B$602,1,0)</f>
        <v>#N/A</v>
      </c>
      <c r="M395" s="185">
        <f>IF(ISNA(VLOOKUP(B395,優先化學品全部清單!$C$2:$C$602,1,0)),0,VLOOKUP(B395,優先化學品全部清單!$C$2:$C$602,1,0))</f>
        <v>0</v>
      </c>
      <c r="N395" s="185" t="e">
        <f>VLOOKUP(A395,有機溶劑化學品!$C$3:$C$59,1,0)</f>
        <v>#N/A</v>
      </c>
      <c r="O395" s="185">
        <f>IF(ISNA(VLOOKUP(B395,有機溶劑化學品!$D$4:$D$59,1,0)),0,VLOOKUP(B395,有機溶劑化學品!$D$4:$D$59,1,0))</f>
        <v>0</v>
      </c>
      <c r="P395" s="185" t="e">
        <f>VLOOKUP(篩選器!A395,環保局統計食安化學藥品113種!$D$2:$D$100,1,0)</f>
        <v>#N/A</v>
      </c>
      <c r="Q395" s="185">
        <f>IF(ISNA(VLOOKUP(B395,環保局統計食安化學藥品113種!$F$2:$F$100,1,0)),0,VLOOKUP(B395,環保局統計食安化學藥品113種!$F$2:$F$100,1,0))</f>
        <v>0</v>
      </c>
      <c r="R395" s="185" t="e">
        <f>VLOOKUP(篩選器!A395,環化局調查36種化學品!$B$2:$B$37,1,0)</f>
        <v>#N/A</v>
      </c>
      <c r="S395" s="186">
        <f>IF(ISNA(VLOOKUP(B395,環化局調查36種化學品!$D$2:$D$37,1,0)),0,VLOOKUP(B395,環化局調查36種化學品!$D$2:$D$37,1,0))</f>
        <v>0</v>
      </c>
      <c r="T395" s="185" t="e">
        <f>VLOOKUP(篩選器!A395,環化局調查36種化學品!$B$2:$B$37,1,0)</f>
        <v>#N/A</v>
      </c>
      <c r="U395" s="186">
        <f>IF(ISNA(VLOOKUP(B395,禁止用於食品及飼料!$F$2:$F$16,1,0)),0,VLOOKUP(B395,禁止用於食品及飼料!$F$2:$F$16,1,0))</f>
        <v>0</v>
      </c>
    </row>
    <row r="396" spans="1:21" ht="17.25" thickBot="1">
      <c r="A396" s="184">
        <f>化學品清單!A396</f>
        <v>0</v>
      </c>
      <c r="B396" s="107">
        <f>化學品清單!B396</f>
        <v>0</v>
      </c>
      <c r="C396" s="107">
        <f>化學品清單!C396</f>
        <v>0</v>
      </c>
      <c r="D396" s="107">
        <f>化學品清單!D396</f>
        <v>0</v>
      </c>
      <c r="E396" s="107"/>
      <c r="F396" s="272" t="e">
        <f>VLOOKUP(A396,毒化物清單!$C$3:$C$359,1,FALSE)</f>
        <v>#N/A</v>
      </c>
      <c r="G396" s="272">
        <f>IF(ISNA(VLOOKUP(B396,毒化物清單!$F$3:$F$359,1,0)),0,VLOOKUP(B396,毒化物清單!$F$3:$F$359,1,0))</f>
        <v>0</v>
      </c>
      <c r="H396" s="185" t="e">
        <f>VLOOKUP(A396,先驅化學品清單!$M$2:$M$19,1,0)</f>
        <v>#N/A</v>
      </c>
      <c r="I396" s="185">
        <f>IF(ISNA(VLOOKUP(B396,先驅化學品清單!$K$2:$K$19,1,0)),0,(VLOOKUP(B396,先驅化學品清單!$K$2:$K$19,1,0)))</f>
        <v>0</v>
      </c>
      <c r="J396" s="185" t="e">
        <f>VLOOKUP(A396,特定化學物質!$C$3:$C$84,1,0)</f>
        <v>#N/A</v>
      </c>
      <c r="K396" s="185">
        <f>IF(ISNA(VLOOKUP(B396,特定化學物質!$D$3:$D$84,1,0)),0,VLOOKUP(B396,特定化學物質!$D$3:$D$84,1,0))</f>
        <v>0</v>
      </c>
      <c r="L396" s="185" t="e">
        <f>VLOOKUP(A396,優先化學品全部清單!$B$2:$B$602,1,0)</f>
        <v>#N/A</v>
      </c>
      <c r="M396" s="185">
        <f>IF(ISNA(VLOOKUP(B396,優先化學品全部清單!$C$2:$C$602,1,0)),0,VLOOKUP(B396,優先化學品全部清單!$C$2:$C$602,1,0))</f>
        <v>0</v>
      </c>
      <c r="N396" s="185" t="e">
        <f>VLOOKUP(A396,有機溶劑化學品!$C$3:$C$59,1,0)</f>
        <v>#N/A</v>
      </c>
      <c r="O396" s="185">
        <f>IF(ISNA(VLOOKUP(B396,有機溶劑化學品!$D$4:$D$59,1,0)),0,VLOOKUP(B396,有機溶劑化學品!$D$4:$D$59,1,0))</f>
        <v>0</v>
      </c>
      <c r="P396" s="185" t="e">
        <f>VLOOKUP(篩選器!A396,環保局統計食安化學藥品113種!$D$2:$D$100,1,0)</f>
        <v>#N/A</v>
      </c>
      <c r="Q396" s="185">
        <f>IF(ISNA(VLOOKUP(B396,環保局統計食安化學藥品113種!$F$2:$F$100,1,0)),0,VLOOKUP(B396,環保局統計食安化學藥品113種!$F$2:$F$100,1,0))</f>
        <v>0</v>
      </c>
      <c r="R396" s="185" t="e">
        <f>VLOOKUP(篩選器!A396,環化局調查36種化學品!$B$2:$B$37,1,0)</f>
        <v>#N/A</v>
      </c>
      <c r="S396" s="186">
        <f>IF(ISNA(VLOOKUP(B396,環化局調查36種化學品!$D$2:$D$37,1,0)),0,VLOOKUP(B396,環化局調查36種化學品!$D$2:$D$37,1,0))</f>
        <v>0</v>
      </c>
      <c r="T396" s="185" t="e">
        <f>VLOOKUP(篩選器!A396,環化局調查36種化學品!$B$2:$B$37,1,0)</f>
        <v>#N/A</v>
      </c>
      <c r="U396" s="186">
        <f>IF(ISNA(VLOOKUP(B396,禁止用於食品及飼料!$F$2:$F$16,1,0)),0,VLOOKUP(B396,禁止用於食品及飼料!$F$2:$F$16,1,0))</f>
        <v>0</v>
      </c>
    </row>
    <row r="397" spans="1:21" ht="17.25" thickBot="1">
      <c r="A397" s="184">
        <f>化學品清單!A397</f>
        <v>0</v>
      </c>
      <c r="B397" s="107">
        <f>化學品清單!B397</f>
        <v>0</v>
      </c>
      <c r="C397" s="107">
        <f>化學品清單!C397</f>
        <v>0</v>
      </c>
      <c r="D397" s="107">
        <f>化學品清單!D397</f>
        <v>0</v>
      </c>
      <c r="E397" s="107"/>
      <c r="F397" s="272" t="e">
        <f>VLOOKUP(A397,毒化物清單!$C$3:$C$359,1,FALSE)</f>
        <v>#N/A</v>
      </c>
      <c r="G397" s="272">
        <f>IF(ISNA(VLOOKUP(B397,毒化物清單!$F$3:$F$359,1,0)),0,VLOOKUP(B397,毒化物清單!$F$3:$F$359,1,0))</f>
        <v>0</v>
      </c>
      <c r="H397" s="185" t="e">
        <f>VLOOKUP(A397,先驅化學品清單!$M$2:$M$19,1,0)</f>
        <v>#N/A</v>
      </c>
      <c r="I397" s="185">
        <f>IF(ISNA(VLOOKUP(B397,先驅化學品清單!$K$2:$K$19,1,0)),0,(VLOOKUP(B397,先驅化學品清單!$K$2:$K$19,1,0)))</f>
        <v>0</v>
      </c>
      <c r="J397" s="185" t="e">
        <f>VLOOKUP(A397,特定化學物質!$C$3:$C$84,1,0)</f>
        <v>#N/A</v>
      </c>
      <c r="K397" s="185">
        <f>IF(ISNA(VLOOKUP(B397,特定化學物質!$D$3:$D$84,1,0)),0,VLOOKUP(B397,特定化學物質!$D$3:$D$84,1,0))</f>
        <v>0</v>
      </c>
      <c r="L397" s="185" t="e">
        <f>VLOOKUP(A397,優先化學品全部清單!$B$2:$B$602,1,0)</f>
        <v>#N/A</v>
      </c>
      <c r="M397" s="185">
        <f>IF(ISNA(VLOOKUP(B397,優先化學品全部清單!$C$2:$C$602,1,0)),0,VLOOKUP(B397,優先化學品全部清單!$C$2:$C$602,1,0))</f>
        <v>0</v>
      </c>
      <c r="N397" s="185" t="e">
        <f>VLOOKUP(A397,有機溶劑化學品!$C$3:$C$59,1,0)</f>
        <v>#N/A</v>
      </c>
      <c r="O397" s="185">
        <f>IF(ISNA(VLOOKUP(B397,有機溶劑化學品!$D$4:$D$59,1,0)),0,VLOOKUP(B397,有機溶劑化學品!$D$4:$D$59,1,0))</f>
        <v>0</v>
      </c>
      <c r="P397" s="185" t="e">
        <f>VLOOKUP(篩選器!A397,環保局統計食安化學藥品113種!$D$2:$D$100,1,0)</f>
        <v>#N/A</v>
      </c>
      <c r="Q397" s="185">
        <f>IF(ISNA(VLOOKUP(B397,環保局統計食安化學藥品113種!$F$2:$F$100,1,0)),0,VLOOKUP(B397,環保局統計食安化學藥品113種!$F$2:$F$100,1,0))</f>
        <v>0</v>
      </c>
      <c r="R397" s="185" t="e">
        <f>VLOOKUP(篩選器!A397,環化局調查36種化學品!$B$2:$B$37,1,0)</f>
        <v>#N/A</v>
      </c>
      <c r="S397" s="186">
        <f>IF(ISNA(VLOOKUP(B397,環化局調查36種化學品!$D$2:$D$37,1,0)),0,VLOOKUP(B397,環化局調查36種化學品!$D$2:$D$37,1,0))</f>
        <v>0</v>
      </c>
      <c r="T397" s="185" t="e">
        <f>VLOOKUP(篩選器!A397,環化局調查36種化學品!$B$2:$B$37,1,0)</f>
        <v>#N/A</v>
      </c>
      <c r="U397" s="186">
        <f>IF(ISNA(VLOOKUP(B397,禁止用於食品及飼料!$F$2:$F$16,1,0)),0,VLOOKUP(B397,禁止用於食品及飼料!$F$2:$F$16,1,0))</f>
        <v>0</v>
      </c>
    </row>
    <row r="398" spans="1:21" ht="17.25" thickBot="1">
      <c r="A398" s="184">
        <f>化學品清單!A398</f>
        <v>0</v>
      </c>
      <c r="B398" s="107">
        <f>化學品清單!B398</f>
        <v>0</v>
      </c>
      <c r="C398" s="107">
        <f>化學品清單!C398</f>
        <v>0</v>
      </c>
      <c r="D398" s="107">
        <f>化學品清單!D398</f>
        <v>0</v>
      </c>
      <c r="E398" s="107"/>
      <c r="F398" s="272" t="e">
        <f>VLOOKUP(A398,毒化物清單!$C$3:$C$359,1,FALSE)</f>
        <v>#N/A</v>
      </c>
      <c r="G398" s="272">
        <f>IF(ISNA(VLOOKUP(B398,毒化物清單!$F$3:$F$359,1,0)),0,VLOOKUP(B398,毒化物清單!$F$3:$F$359,1,0))</f>
        <v>0</v>
      </c>
      <c r="H398" s="185" t="e">
        <f>VLOOKUP(A398,先驅化學品清單!$M$2:$M$19,1,0)</f>
        <v>#N/A</v>
      </c>
      <c r="I398" s="185">
        <f>IF(ISNA(VLOOKUP(B398,先驅化學品清單!$K$2:$K$19,1,0)),0,(VLOOKUP(B398,先驅化學品清單!$K$2:$K$19,1,0)))</f>
        <v>0</v>
      </c>
      <c r="J398" s="185" t="e">
        <f>VLOOKUP(A398,特定化學物質!$C$3:$C$84,1,0)</f>
        <v>#N/A</v>
      </c>
      <c r="K398" s="185">
        <f>IF(ISNA(VLOOKUP(B398,特定化學物質!$D$3:$D$84,1,0)),0,VLOOKUP(B398,特定化學物質!$D$3:$D$84,1,0))</f>
        <v>0</v>
      </c>
      <c r="L398" s="185" t="e">
        <f>VLOOKUP(A398,優先化學品全部清單!$B$2:$B$602,1,0)</f>
        <v>#N/A</v>
      </c>
      <c r="M398" s="185">
        <f>IF(ISNA(VLOOKUP(B398,優先化學品全部清單!$C$2:$C$602,1,0)),0,VLOOKUP(B398,優先化學品全部清單!$C$2:$C$602,1,0))</f>
        <v>0</v>
      </c>
      <c r="N398" s="185" t="e">
        <f>VLOOKUP(A398,有機溶劑化學品!$C$3:$C$59,1,0)</f>
        <v>#N/A</v>
      </c>
      <c r="O398" s="185">
        <f>IF(ISNA(VLOOKUP(B398,有機溶劑化學品!$D$4:$D$59,1,0)),0,VLOOKUP(B398,有機溶劑化學品!$D$4:$D$59,1,0))</f>
        <v>0</v>
      </c>
      <c r="P398" s="185" t="e">
        <f>VLOOKUP(篩選器!A398,環保局統計食安化學藥品113種!$D$2:$D$100,1,0)</f>
        <v>#N/A</v>
      </c>
      <c r="Q398" s="185">
        <f>IF(ISNA(VLOOKUP(B398,環保局統計食安化學藥品113種!$F$2:$F$100,1,0)),0,VLOOKUP(B398,環保局統計食安化學藥品113種!$F$2:$F$100,1,0))</f>
        <v>0</v>
      </c>
      <c r="R398" s="185" t="e">
        <f>VLOOKUP(篩選器!A398,環化局調查36種化學品!$B$2:$B$37,1,0)</f>
        <v>#N/A</v>
      </c>
      <c r="S398" s="186">
        <f>IF(ISNA(VLOOKUP(B398,環化局調查36種化學品!$D$2:$D$37,1,0)),0,VLOOKUP(B398,環化局調查36種化學品!$D$2:$D$37,1,0))</f>
        <v>0</v>
      </c>
      <c r="T398" s="185" t="e">
        <f>VLOOKUP(篩選器!A398,環化局調查36種化學品!$B$2:$B$37,1,0)</f>
        <v>#N/A</v>
      </c>
      <c r="U398" s="186">
        <f>IF(ISNA(VLOOKUP(B398,禁止用於食品及飼料!$F$2:$F$16,1,0)),0,VLOOKUP(B398,禁止用於食品及飼料!$F$2:$F$16,1,0))</f>
        <v>0</v>
      </c>
    </row>
    <row r="399" spans="1:21" ht="17.25" thickBot="1">
      <c r="A399" s="184">
        <f>化學品清單!A399</f>
        <v>0</v>
      </c>
      <c r="B399" s="107">
        <f>化學品清單!B399</f>
        <v>0</v>
      </c>
      <c r="C399" s="107">
        <f>化學品清單!C399</f>
        <v>0</v>
      </c>
      <c r="D399" s="107">
        <f>化學品清單!D399</f>
        <v>0</v>
      </c>
      <c r="E399" s="107"/>
      <c r="F399" s="272" t="e">
        <f>VLOOKUP(A399,毒化物清單!$C$3:$C$359,1,FALSE)</f>
        <v>#N/A</v>
      </c>
      <c r="G399" s="272">
        <f>IF(ISNA(VLOOKUP(B399,毒化物清單!$F$3:$F$359,1,0)),0,VLOOKUP(B399,毒化物清單!$F$3:$F$359,1,0))</f>
        <v>0</v>
      </c>
      <c r="H399" s="185" t="e">
        <f>VLOOKUP(A399,先驅化學品清單!$M$2:$M$19,1,0)</f>
        <v>#N/A</v>
      </c>
      <c r="I399" s="185">
        <f>IF(ISNA(VLOOKUP(B399,先驅化學品清單!$K$2:$K$19,1,0)),0,(VLOOKUP(B399,先驅化學品清單!$K$2:$K$19,1,0)))</f>
        <v>0</v>
      </c>
      <c r="J399" s="185" t="e">
        <f>VLOOKUP(A399,特定化學物質!$C$3:$C$84,1,0)</f>
        <v>#N/A</v>
      </c>
      <c r="K399" s="185">
        <f>IF(ISNA(VLOOKUP(B399,特定化學物質!$D$3:$D$84,1,0)),0,VLOOKUP(B399,特定化學物質!$D$3:$D$84,1,0))</f>
        <v>0</v>
      </c>
      <c r="L399" s="185" t="e">
        <f>VLOOKUP(A399,優先化學品全部清單!$B$2:$B$602,1,0)</f>
        <v>#N/A</v>
      </c>
      <c r="M399" s="185">
        <f>IF(ISNA(VLOOKUP(B399,優先化學品全部清單!$C$2:$C$602,1,0)),0,VLOOKUP(B399,優先化學品全部清單!$C$2:$C$602,1,0))</f>
        <v>0</v>
      </c>
      <c r="N399" s="185" t="e">
        <f>VLOOKUP(A399,有機溶劑化學品!$C$3:$C$59,1,0)</f>
        <v>#N/A</v>
      </c>
      <c r="O399" s="185">
        <f>IF(ISNA(VLOOKUP(B399,有機溶劑化學品!$D$4:$D$59,1,0)),0,VLOOKUP(B399,有機溶劑化學品!$D$4:$D$59,1,0))</f>
        <v>0</v>
      </c>
      <c r="P399" s="185" t="e">
        <f>VLOOKUP(篩選器!A399,環保局統計食安化學藥品113種!$D$2:$D$100,1,0)</f>
        <v>#N/A</v>
      </c>
      <c r="Q399" s="185">
        <f>IF(ISNA(VLOOKUP(B399,環保局統計食安化學藥品113種!$F$2:$F$100,1,0)),0,VLOOKUP(B399,環保局統計食安化學藥品113種!$F$2:$F$100,1,0))</f>
        <v>0</v>
      </c>
      <c r="R399" s="185" t="e">
        <f>VLOOKUP(篩選器!A399,環化局調查36種化學品!$B$2:$B$37,1,0)</f>
        <v>#N/A</v>
      </c>
      <c r="S399" s="186">
        <f>IF(ISNA(VLOOKUP(B399,環化局調查36種化學品!$D$2:$D$37,1,0)),0,VLOOKUP(B399,環化局調查36種化學品!$D$2:$D$37,1,0))</f>
        <v>0</v>
      </c>
      <c r="T399" s="185" t="e">
        <f>VLOOKUP(篩選器!A399,環化局調查36種化學品!$B$2:$B$37,1,0)</f>
        <v>#N/A</v>
      </c>
      <c r="U399" s="186">
        <f>IF(ISNA(VLOOKUP(B399,禁止用於食品及飼料!$F$2:$F$16,1,0)),0,VLOOKUP(B399,禁止用於食品及飼料!$F$2:$F$16,1,0))</f>
        <v>0</v>
      </c>
    </row>
    <row r="400" spans="1:21" ht="17.25" thickBot="1">
      <c r="A400" s="184">
        <f>化學品清單!A400</f>
        <v>0</v>
      </c>
      <c r="B400" s="107">
        <f>化學品清單!B400</f>
        <v>0</v>
      </c>
      <c r="C400" s="107">
        <f>化學品清單!C400</f>
        <v>0</v>
      </c>
      <c r="D400" s="107">
        <f>化學品清單!D400</f>
        <v>0</v>
      </c>
      <c r="E400" s="107"/>
      <c r="F400" s="272" t="e">
        <f>VLOOKUP(A400,毒化物清單!$C$3:$C$359,1,FALSE)</f>
        <v>#N/A</v>
      </c>
      <c r="G400" s="272">
        <f>IF(ISNA(VLOOKUP(B400,毒化物清單!$F$3:$F$359,1,0)),0,VLOOKUP(B400,毒化物清單!$F$3:$F$359,1,0))</f>
        <v>0</v>
      </c>
      <c r="H400" s="185" t="e">
        <f>VLOOKUP(A400,先驅化學品清單!$M$2:$M$19,1,0)</f>
        <v>#N/A</v>
      </c>
      <c r="I400" s="185">
        <f>IF(ISNA(VLOOKUP(B400,先驅化學品清單!$K$2:$K$19,1,0)),0,(VLOOKUP(B400,先驅化學品清單!$K$2:$K$19,1,0)))</f>
        <v>0</v>
      </c>
      <c r="J400" s="185" t="e">
        <f>VLOOKUP(A400,特定化學物質!$C$3:$C$84,1,0)</f>
        <v>#N/A</v>
      </c>
      <c r="K400" s="185">
        <f>IF(ISNA(VLOOKUP(B400,特定化學物質!$D$3:$D$84,1,0)),0,VLOOKUP(B400,特定化學物質!$D$3:$D$84,1,0))</f>
        <v>0</v>
      </c>
      <c r="L400" s="185" t="e">
        <f>VLOOKUP(A400,優先化學品全部清單!$B$2:$B$602,1,0)</f>
        <v>#N/A</v>
      </c>
      <c r="M400" s="185">
        <f>IF(ISNA(VLOOKUP(B400,優先化學品全部清單!$C$2:$C$602,1,0)),0,VLOOKUP(B400,優先化學品全部清單!$C$2:$C$602,1,0))</f>
        <v>0</v>
      </c>
      <c r="N400" s="185" t="e">
        <f>VLOOKUP(A400,有機溶劑化學品!$C$3:$C$59,1,0)</f>
        <v>#N/A</v>
      </c>
      <c r="O400" s="185">
        <f>IF(ISNA(VLOOKUP(B400,有機溶劑化學品!$D$4:$D$59,1,0)),0,VLOOKUP(B400,有機溶劑化學品!$D$4:$D$59,1,0))</f>
        <v>0</v>
      </c>
      <c r="P400" s="185" t="e">
        <f>VLOOKUP(篩選器!A400,環保局統計食安化學藥品113種!$D$2:$D$100,1,0)</f>
        <v>#N/A</v>
      </c>
      <c r="Q400" s="185">
        <f>IF(ISNA(VLOOKUP(B400,環保局統計食安化學藥品113種!$F$2:$F$100,1,0)),0,VLOOKUP(B400,環保局統計食安化學藥品113種!$F$2:$F$100,1,0))</f>
        <v>0</v>
      </c>
      <c r="R400" s="185" t="e">
        <f>VLOOKUP(篩選器!A400,環化局調查36種化學品!$B$2:$B$37,1,0)</f>
        <v>#N/A</v>
      </c>
      <c r="S400" s="186">
        <f>IF(ISNA(VLOOKUP(B400,環化局調查36種化學品!$D$2:$D$37,1,0)),0,VLOOKUP(B400,環化局調查36種化學品!$D$2:$D$37,1,0))</f>
        <v>0</v>
      </c>
      <c r="T400" s="185" t="e">
        <f>VLOOKUP(篩選器!A400,環化局調查36種化學品!$B$2:$B$37,1,0)</f>
        <v>#N/A</v>
      </c>
      <c r="U400" s="186">
        <f>IF(ISNA(VLOOKUP(B400,禁止用於食品及飼料!$F$2:$F$16,1,0)),0,VLOOKUP(B400,禁止用於食品及飼料!$F$2:$F$16,1,0))</f>
        <v>0</v>
      </c>
    </row>
    <row r="401" spans="1:21" ht="17.25" thickBot="1">
      <c r="A401" s="184">
        <f>化學品清單!A401</f>
        <v>0</v>
      </c>
      <c r="B401" s="107">
        <f>化學品清單!B401</f>
        <v>0</v>
      </c>
      <c r="C401" s="107">
        <f>化學品清單!C401</f>
        <v>0</v>
      </c>
      <c r="D401" s="107">
        <f>化學品清單!D401</f>
        <v>0</v>
      </c>
      <c r="E401" s="107"/>
      <c r="F401" s="272" t="e">
        <f>VLOOKUP(A401,毒化物清單!$C$3:$C$359,1,FALSE)</f>
        <v>#N/A</v>
      </c>
      <c r="G401" s="272">
        <f>IF(ISNA(VLOOKUP(B401,毒化物清單!$F$3:$F$359,1,0)),0,VLOOKUP(B401,毒化物清單!$F$3:$F$359,1,0))</f>
        <v>0</v>
      </c>
      <c r="H401" s="185" t="e">
        <f>VLOOKUP(A401,先驅化學品清單!$M$2:$M$19,1,0)</f>
        <v>#N/A</v>
      </c>
      <c r="I401" s="185">
        <f>IF(ISNA(VLOOKUP(B401,先驅化學品清單!$K$2:$K$19,1,0)),0,(VLOOKUP(B401,先驅化學品清單!$K$2:$K$19,1,0)))</f>
        <v>0</v>
      </c>
      <c r="J401" s="185" t="e">
        <f>VLOOKUP(A401,特定化學物質!$C$3:$C$84,1,0)</f>
        <v>#N/A</v>
      </c>
      <c r="K401" s="185">
        <f>IF(ISNA(VLOOKUP(B401,特定化學物質!$D$3:$D$84,1,0)),0,VLOOKUP(B401,特定化學物質!$D$3:$D$84,1,0))</f>
        <v>0</v>
      </c>
      <c r="L401" s="185" t="e">
        <f>VLOOKUP(A401,優先化學品全部清單!$B$2:$B$602,1,0)</f>
        <v>#N/A</v>
      </c>
      <c r="M401" s="185">
        <f>IF(ISNA(VLOOKUP(B401,優先化學品全部清單!$C$2:$C$602,1,0)),0,VLOOKUP(B401,優先化學品全部清單!$C$2:$C$602,1,0))</f>
        <v>0</v>
      </c>
      <c r="N401" s="185" t="e">
        <f>VLOOKUP(A401,有機溶劑化學品!$C$3:$C$59,1,0)</f>
        <v>#N/A</v>
      </c>
      <c r="O401" s="185">
        <f>IF(ISNA(VLOOKUP(B401,有機溶劑化學品!$D$4:$D$59,1,0)),0,VLOOKUP(B401,有機溶劑化學品!$D$4:$D$59,1,0))</f>
        <v>0</v>
      </c>
      <c r="P401" s="185" t="e">
        <f>VLOOKUP(篩選器!A401,環保局統計食安化學藥品113種!$D$2:$D$100,1,0)</f>
        <v>#N/A</v>
      </c>
      <c r="Q401" s="185">
        <f>IF(ISNA(VLOOKUP(B401,環保局統計食安化學藥品113種!$F$2:$F$100,1,0)),0,VLOOKUP(B401,環保局統計食安化學藥品113種!$F$2:$F$100,1,0))</f>
        <v>0</v>
      </c>
      <c r="R401" s="185" t="e">
        <f>VLOOKUP(篩選器!A401,環化局調查36種化學品!$B$2:$B$37,1,0)</f>
        <v>#N/A</v>
      </c>
      <c r="S401" s="186">
        <f>IF(ISNA(VLOOKUP(B401,環化局調查36種化學品!$D$2:$D$37,1,0)),0,VLOOKUP(B401,環化局調查36種化學品!$D$2:$D$37,1,0))</f>
        <v>0</v>
      </c>
      <c r="T401" s="185" t="e">
        <f>VLOOKUP(篩選器!A401,環化局調查36種化學品!$B$2:$B$37,1,0)</f>
        <v>#N/A</v>
      </c>
      <c r="U401" s="186">
        <f>IF(ISNA(VLOOKUP(B401,禁止用於食品及飼料!$F$2:$F$16,1,0)),0,VLOOKUP(B401,禁止用於食品及飼料!$F$2:$F$16,1,0))</f>
        <v>0</v>
      </c>
    </row>
    <row r="402" spans="1:21" ht="17.25" thickBot="1">
      <c r="A402" s="184">
        <f>化學品清單!A402</f>
        <v>0</v>
      </c>
      <c r="B402" s="107">
        <f>化學品清單!B402</f>
        <v>0</v>
      </c>
      <c r="C402" s="107">
        <f>化學品清單!C402</f>
        <v>0</v>
      </c>
      <c r="D402" s="107">
        <f>化學品清單!D402</f>
        <v>0</v>
      </c>
      <c r="E402" s="107"/>
      <c r="F402" s="272" t="e">
        <f>VLOOKUP(A402,毒化物清單!$C$3:$C$359,1,FALSE)</f>
        <v>#N/A</v>
      </c>
      <c r="G402" s="272">
        <f>IF(ISNA(VLOOKUP(B402,毒化物清單!$F$3:$F$359,1,0)),0,VLOOKUP(B402,毒化物清單!$F$3:$F$359,1,0))</f>
        <v>0</v>
      </c>
      <c r="H402" s="185" t="e">
        <f>VLOOKUP(A402,先驅化學品清單!$M$2:$M$19,1,0)</f>
        <v>#N/A</v>
      </c>
      <c r="I402" s="185">
        <f>IF(ISNA(VLOOKUP(B402,先驅化學品清單!$K$2:$K$19,1,0)),0,(VLOOKUP(B402,先驅化學品清單!$K$2:$K$19,1,0)))</f>
        <v>0</v>
      </c>
      <c r="J402" s="185" t="e">
        <f>VLOOKUP(A402,特定化學物質!$C$3:$C$84,1,0)</f>
        <v>#N/A</v>
      </c>
      <c r="K402" s="185">
        <f>IF(ISNA(VLOOKUP(B402,特定化學物質!$D$3:$D$84,1,0)),0,VLOOKUP(B402,特定化學物質!$D$3:$D$84,1,0))</f>
        <v>0</v>
      </c>
      <c r="L402" s="185" t="e">
        <f>VLOOKUP(A402,優先化學品全部清單!$B$2:$B$602,1,0)</f>
        <v>#N/A</v>
      </c>
      <c r="M402" s="185">
        <f>IF(ISNA(VLOOKUP(B402,優先化學品全部清單!$C$2:$C$602,1,0)),0,VLOOKUP(B402,優先化學品全部清單!$C$2:$C$602,1,0))</f>
        <v>0</v>
      </c>
      <c r="N402" s="185" t="e">
        <f>VLOOKUP(A402,有機溶劑化學品!$C$3:$C$59,1,0)</f>
        <v>#N/A</v>
      </c>
      <c r="O402" s="185">
        <f>IF(ISNA(VLOOKUP(B402,有機溶劑化學品!$D$4:$D$59,1,0)),0,VLOOKUP(B402,有機溶劑化學品!$D$4:$D$59,1,0))</f>
        <v>0</v>
      </c>
      <c r="P402" s="185" t="e">
        <f>VLOOKUP(篩選器!A402,環保局統計食安化學藥品113種!$D$2:$D$100,1,0)</f>
        <v>#N/A</v>
      </c>
      <c r="Q402" s="185">
        <f>IF(ISNA(VLOOKUP(B402,環保局統計食安化學藥品113種!$F$2:$F$100,1,0)),0,VLOOKUP(B402,環保局統計食安化學藥品113種!$F$2:$F$100,1,0))</f>
        <v>0</v>
      </c>
      <c r="R402" s="185" t="e">
        <f>VLOOKUP(篩選器!A402,環化局調查36種化學品!$B$2:$B$37,1,0)</f>
        <v>#N/A</v>
      </c>
      <c r="S402" s="186">
        <f>IF(ISNA(VLOOKUP(B402,環化局調查36種化學品!$D$2:$D$37,1,0)),0,VLOOKUP(B402,環化局調查36種化學品!$D$2:$D$37,1,0))</f>
        <v>0</v>
      </c>
      <c r="T402" s="185" t="e">
        <f>VLOOKUP(篩選器!A402,環化局調查36種化學品!$B$2:$B$37,1,0)</f>
        <v>#N/A</v>
      </c>
      <c r="U402" s="186">
        <f>IF(ISNA(VLOOKUP(B402,禁止用於食品及飼料!$F$2:$F$16,1,0)),0,VLOOKUP(B402,禁止用於食品及飼料!$F$2:$F$16,1,0))</f>
        <v>0</v>
      </c>
    </row>
    <row r="403" spans="1:21" ht="17.25" thickBot="1">
      <c r="A403" s="184">
        <f>化學品清單!A403</f>
        <v>0</v>
      </c>
      <c r="B403" s="107">
        <f>化學品清單!B403</f>
        <v>0</v>
      </c>
      <c r="C403" s="107">
        <f>化學品清單!C403</f>
        <v>0</v>
      </c>
      <c r="D403" s="107">
        <f>化學品清單!D403</f>
        <v>0</v>
      </c>
      <c r="E403" s="107"/>
      <c r="F403" s="272" t="e">
        <f>VLOOKUP(A403,毒化物清單!$C$3:$C$359,1,FALSE)</f>
        <v>#N/A</v>
      </c>
      <c r="G403" s="272">
        <f>IF(ISNA(VLOOKUP(B403,毒化物清單!$F$3:$F$359,1,0)),0,VLOOKUP(B403,毒化物清單!$F$3:$F$359,1,0))</f>
        <v>0</v>
      </c>
      <c r="H403" s="185" t="e">
        <f>VLOOKUP(A403,先驅化學品清單!$M$2:$M$19,1,0)</f>
        <v>#N/A</v>
      </c>
      <c r="I403" s="185">
        <f>IF(ISNA(VLOOKUP(B403,先驅化學品清單!$K$2:$K$19,1,0)),0,(VLOOKUP(B403,先驅化學品清單!$K$2:$K$19,1,0)))</f>
        <v>0</v>
      </c>
      <c r="J403" s="185" t="e">
        <f>VLOOKUP(A403,特定化學物質!$C$3:$C$84,1,0)</f>
        <v>#N/A</v>
      </c>
      <c r="K403" s="185">
        <f>IF(ISNA(VLOOKUP(B403,特定化學物質!$D$3:$D$84,1,0)),0,VLOOKUP(B403,特定化學物質!$D$3:$D$84,1,0))</f>
        <v>0</v>
      </c>
      <c r="L403" s="185" t="e">
        <f>VLOOKUP(A403,優先化學品全部清單!$B$2:$B$602,1,0)</f>
        <v>#N/A</v>
      </c>
      <c r="M403" s="185">
        <f>IF(ISNA(VLOOKUP(B403,優先化學品全部清單!$C$2:$C$602,1,0)),0,VLOOKUP(B403,優先化學品全部清單!$C$2:$C$602,1,0))</f>
        <v>0</v>
      </c>
      <c r="N403" s="185" t="e">
        <f>VLOOKUP(A403,有機溶劑化學品!$C$3:$C$59,1,0)</f>
        <v>#N/A</v>
      </c>
      <c r="O403" s="185">
        <f>IF(ISNA(VLOOKUP(B403,有機溶劑化學品!$D$4:$D$59,1,0)),0,VLOOKUP(B403,有機溶劑化學品!$D$4:$D$59,1,0))</f>
        <v>0</v>
      </c>
      <c r="P403" s="185" t="e">
        <f>VLOOKUP(篩選器!A403,環保局統計食安化學藥品113種!$D$2:$D$100,1,0)</f>
        <v>#N/A</v>
      </c>
      <c r="Q403" s="185">
        <f>IF(ISNA(VLOOKUP(B403,環保局統計食安化學藥品113種!$F$2:$F$100,1,0)),0,VLOOKUP(B403,環保局統計食安化學藥品113種!$F$2:$F$100,1,0))</f>
        <v>0</v>
      </c>
      <c r="R403" s="185" t="e">
        <f>VLOOKUP(篩選器!A403,環化局調查36種化學品!$B$2:$B$37,1,0)</f>
        <v>#N/A</v>
      </c>
      <c r="S403" s="186">
        <f>IF(ISNA(VLOOKUP(B403,環化局調查36種化學品!$D$2:$D$37,1,0)),0,VLOOKUP(B403,環化局調查36種化學品!$D$2:$D$37,1,0))</f>
        <v>0</v>
      </c>
      <c r="T403" s="185" t="e">
        <f>VLOOKUP(篩選器!A403,環化局調查36種化學品!$B$2:$B$37,1,0)</f>
        <v>#N/A</v>
      </c>
      <c r="U403" s="186">
        <f>IF(ISNA(VLOOKUP(B403,禁止用於食品及飼料!$F$2:$F$16,1,0)),0,VLOOKUP(B403,禁止用於食品及飼料!$F$2:$F$16,1,0))</f>
        <v>0</v>
      </c>
    </row>
    <row r="404" spans="1:21" ht="17.25" thickBot="1">
      <c r="A404" s="184">
        <f>化學品清單!A404</f>
        <v>0</v>
      </c>
      <c r="B404" s="107">
        <f>化學品清單!B404</f>
        <v>0</v>
      </c>
      <c r="C404" s="107">
        <f>化學品清單!C404</f>
        <v>0</v>
      </c>
      <c r="D404" s="107">
        <f>化學品清單!D404</f>
        <v>0</v>
      </c>
      <c r="E404" s="107"/>
      <c r="F404" s="272" t="e">
        <f>VLOOKUP(A404,毒化物清單!$C$3:$C$359,1,FALSE)</f>
        <v>#N/A</v>
      </c>
      <c r="G404" s="272">
        <f>IF(ISNA(VLOOKUP(B404,毒化物清單!$F$3:$F$359,1,0)),0,VLOOKUP(B404,毒化物清單!$F$3:$F$359,1,0))</f>
        <v>0</v>
      </c>
      <c r="H404" s="185" t="e">
        <f>VLOOKUP(A404,先驅化學品清單!$M$2:$M$19,1,0)</f>
        <v>#N/A</v>
      </c>
      <c r="I404" s="185">
        <f>IF(ISNA(VLOOKUP(B404,先驅化學品清單!$K$2:$K$19,1,0)),0,(VLOOKUP(B404,先驅化學品清單!$K$2:$K$19,1,0)))</f>
        <v>0</v>
      </c>
      <c r="J404" s="185" t="e">
        <f>VLOOKUP(A404,特定化學物質!$C$3:$C$84,1,0)</f>
        <v>#N/A</v>
      </c>
      <c r="K404" s="185">
        <f>IF(ISNA(VLOOKUP(B404,特定化學物質!$D$3:$D$84,1,0)),0,VLOOKUP(B404,特定化學物質!$D$3:$D$84,1,0))</f>
        <v>0</v>
      </c>
      <c r="L404" s="185" t="e">
        <f>VLOOKUP(A404,優先化學品全部清單!$B$2:$B$602,1,0)</f>
        <v>#N/A</v>
      </c>
      <c r="M404" s="185">
        <f>IF(ISNA(VLOOKUP(B404,優先化學品全部清單!$C$2:$C$602,1,0)),0,VLOOKUP(B404,優先化學品全部清單!$C$2:$C$602,1,0))</f>
        <v>0</v>
      </c>
      <c r="N404" s="185" t="e">
        <f>VLOOKUP(A404,有機溶劑化學品!$C$3:$C$59,1,0)</f>
        <v>#N/A</v>
      </c>
      <c r="O404" s="185">
        <f>IF(ISNA(VLOOKUP(B404,有機溶劑化學品!$D$4:$D$59,1,0)),0,VLOOKUP(B404,有機溶劑化學品!$D$4:$D$59,1,0))</f>
        <v>0</v>
      </c>
      <c r="P404" s="185" t="e">
        <f>VLOOKUP(篩選器!A404,環保局統計食安化學藥品113種!$D$2:$D$100,1,0)</f>
        <v>#N/A</v>
      </c>
      <c r="Q404" s="185">
        <f>IF(ISNA(VLOOKUP(B404,環保局統計食安化學藥品113種!$F$2:$F$100,1,0)),0,VLOOKUP(B404,環保局統計食安化學藥品113種!$F$2:$F$100,1,0))</f>
        <v>0</v>
      </c>
      <c r="R404" s="185" t="e">
        <f>VLOOKUP(篩選器!A404,環化局調查36種化學品!$B$2:$B$37,1,0)</f>
        <v>#N/A</v>
      </c>
      <c r="S404" s="186">
        <f>IF(ISNA(VLOOKUP(B404,環化局調查36種化學品!$D$2:$D$37,1,0)),0,VLOOKUP(B404,環化局調查36種化學品!$D$2:$D$37,1,0))</f>
        <v>0</v>
      </c>
      <c r="T404" s="185" t="e">
        <f>VLOOKUP(篩選器!A404,環化局調查36種化學品!$B$2:$B$37,1,0)</f>
        <v>#N/A</v>
      </c>
      <c r="U404" s="186">
        <f>IF(ISNA(VLOOKUP(B404,禁止用於食品及飼料!$F$2:$F$16,1,0)),0,VLOOKUP(B404,禁止用於食品及飼料!$F$2:$F$16,1,0))</f>
        <v>0</v>
      </c>
    </row>
    <row r="405" spans="1:21" ht="17.25" thickBot="1">
      <c r="A405" s="184">
        <f>化學品清單!A405</f>
        <v>0</v>
      </c>
      <c r="B405" s="107">
        <f>化學品清單!B405</f>
        <v>0</v>
      </c>
      <c r="C405" s="107">
        <f>化學品清單!C405</f>
        <v>0</v>
      </c>
      <c r="D405" s="107">
        <f>化學品清單!D405</f>
        <v>0</v>
      </c>
      <c r="E405" s="107"/>
      <c r="F405" s="272" t="e">
        <f>VLOOKUP(A405,毒化物清單!$C$3:$C$359,1,FALSE)</f>
        <v>#N/A</v>
      </c>
      <c r="G405" s="272">
        <f>IF(ISNA(VLOOKUP(B405,毒化物清單!$F$3:$F$359,1,0)),0,VLOOKUP(B405,毒化物清單!$F$3:$F$359,1,0))</f>
        <v>0</v>
      </c>
      <c r="H405" s="185" t="e">
        <f>VLOOKUP(A405,先驅化學品清單!$M$2:$M$19,1,0)</f>
        <v>#N/A</v>
      </c>
      <c r="I405" s="185">
        <f>IF(ISNA(VLOOKUP(B405,先驅化學品清單!$K$2:$K$19,1,0)),0,(VLOOKUP(B405,先驅化學品清單!$K$2:$K$19,1,0)))</f>
        <v>0</v>
      </c>
      <c r="J405" s="185" t="e">
        <f>VLOOKUP(A405,特定化學物質!$C$3:$C$84,1,0)</f>
        <v>#N/A</v>
      </c>
      <c r="K405" s="185">
        <f>IF(ISNA(VLOOKUP(B405,特定化學物質!$D$3:$D$84,1,0)),0,VLOOKUP(B405,特定化學物質!$D$3:$D$84,1,0))</f>
        <v>0</v>
      </c>
      <c r="L405" s="185" t="e">
        <f>VLOOKUP(A405,優先化學品全部清單!$B$2:$B$602,1,0)</f>
        <v>#N/A</v>
      </c>
      <c r="M405" s="185">
        <f>IF(ISNA(VLOOKUP(B405,優先化學品全部清單!$C$2:$C$602,1,0)),0,VLOOKUP(B405,優先化學品全部清單!$C$2:$C$602,1,0))</f>
        <v>0</v>
      </c>
      <c r="N405" s="185" t="e">
        <f>VLOOKUP(A405,有機溶劑化學品!$C$3:$C$59,1,0)</f>
        <v>#N/A</v>
      </c>
      <c r="O405" s="185">
        <f>IF(ISNA(VLOOKUP(B405,有機溶劑化學品!$D$4:$D$59,1,0)),0,VLOOKUP(B405,有機溶劑化學品!$D$4:$D$59,1,0))</f>
        <v>0</v>
      </c>
      <c r="P405" s="185" t="e">
        <f>VLOOKUP(篩選器!A405,環保局統計食安化學藥品113種!$D$2:$D$100,1,0)</f>
        <v>#N/A</v>
      </c>
      <c r="Q405" s="185">
        <f>IF(ISNA(VLOOKUP(B405,環保局統計食安化學藥品113種!$F$2:$F$100,1,0)),0,VLOOKUP(B405,環保局統計食安化學藥品113種!$F$2:$F$100,1,0))</f>
        <v>0</v>
      </c>
      <c r="R405" s="185" t="e">
        <f>VLOOKUP(篩選器!A405,環化局調查36種化學品!$B$2:$B$37,1,0)</f>
        <v>#N/A</v>
      </c>
      <c r="S405" s="186">
        <f>IF(ISNA(VLOOKUP(B405,環化局調查36種化學品!$D$2:$D$37,1,0)),0,VLOOKUP(B405,環化局調查36種化學品!$D$2:$D$37,1,0))</f>
        <v>0</v>
      </c>
      <c r="T405" s="185" t="e">
        <f>VLOOKUP(篩選器!A405,環化局調查36種化學品!$B$2:$B$37,1,0)</f>
        <v>#N/A</v>
      </c>
      <c r="U405" s="186">
        <f>IF(ISNA(VLOOKUP(B405,禁止用於食品及飼料!$F$2:$F$16,1,0)),0,VLOOKUP(B405,禁止用於食品及飼料!$F$2:$F$16,1,0))</f>
        <v>0</v>
      </c>
    </row>
    <row r="406" spans="1:21" ht="17.25" thickBot="1">
      <c r="A406" s="184">
        <f>化學品清單!A406</f>
        <v>0</v>
      </c>
      <c r="B406" s="107">
        <f>化學品清單!B406</f>
        <v>0</v>
      </c>
      <c r="C406" s="107">
        <f>化學品清單!C406</f>
        <v>0</v>
      </c>
      <c r="D406" s="107">
        <f>化學品清單!D406</f>
        <v>0</v>
      </c>
      <c r="E406" s="107"/>
      <c r="F406" s="272" t="e">
        <f>VLOOKUP(A406,毒化物清單!$C$3:$C$359,1,FALSE)</f>
        <v>#N/A</v>
      </c>
      <c r="G406" s="272">
        <f>IF(ISNA(VLOOKUP(B406,毒化物清單!$F$3:$F$359,1,0)),0,VLOOKUP(B406,毒化物清單!$F$3:$F$359,1,0))</f>
        <v>0</v>
      </c>
      <c r="H406" s="185" t="e">
        <f>VLOOKUP(A406,先驅化學品清單!$M$2:$M$19,1,0)</f>
        <v>#N/A</v>
      </c>
      <c r="I406" s="185">
        <f>IF(ISNA(VLOOKUP(B406,先驅化學品清單!$K$2:$K$19,1,0)),0,(VLOOKUP(B406,先驅化學品清單!$K$2:$K$19,1,0)))</f>
        <v>0</v>
      </c>
      <c r="J406" s="185" t="e">
        <f>VLOOKUP(A406,特定化學物質!$C$3:$C$84,1,0)</f>
        <v>#N/A</v>
      </c>
      <c r="K406" s="185">
        <f>IF(ISNA(VLOOKUP(B406,特定化學物質!$D$3:$D$84,1,0)),0,VLOOKUP(B406,特定化學物質!$D$3:$D$84,1,0))</f>
        <v>0</v>
      </c>
      <c r="L406" s="185" t="e">
        <f>VLOOKUP(A406,優先化學品全部清單!$B$2:$B$602,1,0)</f>
        <v>#N/A</v>
      </c>
      <c r="M406" s="185">
        <f>IF(ISNA(VLOOKUP(B406,優先化學品全部清單!$C$2:$C$602,1,0)),0,VLOOKUP(B406,優先化學品全部清單!$C$2:$C$602,1,0))</f>
        <v>0</v>
      </c>
      <c r="N406" s="185" t="e">
        <f>VLOOKUP(A406,有機溶劑化學品!$C$3:$C$59,1,0)</f>
        <v>#N/A</v>
      </c>
      <c r="O406" s="185">
        <f>IF(ISNA(VLOOKUP(B406,有機溶劑化學品!$D$4:$D$59,1,0)),0,VLOOKUP(B406,有機溶劑化學品!$D$4:$D$59,1,0))</f>
        <v>0</v>
      </c>
      <c r="P406" s="185" t="e">
        <f>VLOOKUP(篩選器!A406,環保局統計食安化學藥品113種!$D$2:$D$100,1,0)</f>
        <v>#N/A</v>
      </c>
      <c r="Q406" s="185">
        <f>IF(ISNA(VLOOKUP(B406,環保局統計食安化學藥品113種!$F$2:$F$100,1,0)),0,VLOOKUP(B406,環保局統計食安化學藥品113種!$F$2:$F$100,1,0))</f>
        <v>0</v>
      </c>
      <c r="R406" s="185" t="e">
        <f>VLOOKUP(篩選器!A406,環化局調查36種化學品!$B$2:$B$37,1,0)</f>
        <v>#N/A</v>
      </c>
      <c r="S406" s="186">
        <f>IF(ISNA(VLOOKUP(B406,環化局調查36種化學品!$D$2:$D$37,1,0)),0,VLOOKUP(B406,環化局調查36種化學品!$D$2:$D$37,1,0))</f>
        <v>0</v>
      </c>
      <c r="T406" s="185" t="e">
        <f>VLOOKUP(篩選器!A406,環化局調查36種化學品!$B$2:$B$37,1,0)</f>
        <v>#N/A</v>
      </c>
      <c r="U406" s="186">
        <f>IF(ISNA(VLOOKUP(B406,禁止用於食品及飼料!$F$2:$F$16,1,0)),0,VLOOKUP(B406,禁止用於食品及飼料!$F$2:$F$16,1,0))</f>
        <v>0</v>
      </c>
    </row>
    <row r="407" spans="1:21" ht="17.25" thickBot="1">
      <c r="A407" s="184">
        <f>化學品清單!A407</f>
        <v>0</v>
      </c>
      <c r="B407" s="107">
        <f>化學品清單!B407</f>
        <v>0</v>
      </c>
      <c r="C407" s="107">
        <f>化學品清單!C407</f>
        <v>0</v>
      </c>
      <c r="D407" s="107">
        <f>化學品清單!D407</f>
        <v>0</v>
      </c>
      <c r="E407" s="107"/>
      <c r="F407" s="272" t="e">
        <f>VLOOKUP(A407,毒化物清單!$C$3:$C$359,1,FALSE)</f>
        <v>#N/A</v>
      </c>
      <c r="G407" s="272">
        <f>IF(ISNA(VLOOKUP(B407,毒化物清單!$F$3:$F$359,1,0)),0,VLOOKUP(B407,毒化物清單!$F$3:$F$359,1,0))</f>
        <v>0</v>
      </c>
      <c r="H407" s="185" t="e">
        <f>VLOOKUP(A407,先驅化學品清單!$M$2:$M$19,1,0)</f>
        <v>#N/A</v>
      </c>
      <c r="I407" s="185">
        <f>IF(ISNA(VLOOKUP(B407,先驅化學品清單!$K$2:$K$19,1,0)),0,(VLOOKUP(B407,先驅化學品清單!$K$2:$K$19,1,0)))</f>
        <v>0</v>
      </c>
      <c r="J407" s="185" t="e">
        <f>VLOOKUP(A407,特定化學物質!$C$3:$C$84,1,0)</f>
        <v>#N/A</v>
      </c>
      <c r="K407" s="185">
        <f>IF(ISNA(VLOOKUP(B407,特定化學物質!$D$3:$D$84,1,0)),0,VLOOKUP(B407,特定化學物質!$D$3:$D$84,1,0))</f>
        <v>0</v>
      </c>
      <c r="L407" s="185" t="e">
        <f>VLOOKUP(A407,優先化學品全部清單!$B$2:$B$602,1,0)</f>
        <v>#N/A</v>
      </c>
      <c r="M407" s="185">
        <f>IF(ISNA(VLOOKUP(B407,優先化學品全部清單!$C$2:$C$602,1,0)),0,VLOOKUP(B407,優先化學品全部清單!$C$2:$C$602,1,0))</f>
        <v>0</v>
      </c>
      <c r="N407" s="185" t="e">
        <f>VLOOKUP(A407,有機溶劑化學品!$C$3:$C$59,1,0)</f>
        <v>#N/A</v>
      </c>
      <c r="O407" s="185">
        <f>IF(ISNA(VLOOKUP(B407,有機溶劑化學品!$D$4:$D$59,1,0)),0,VLOOKUP(B407,有機溶劑化學品!$D$4:$D$59,1,0))</f>
        <v>0</v>
      </c>
      <c r="P407" s="185" t="e">
        <f>VLOOKUP(篩選器!A407,環保局統計食安化學藥品113種!$D$2:$D$100,1,0)</f>
        <v>#N/A</v>
      </c>
      <c r="Q407" s="185">
        <f>IF(ISNA(VLOOKUP(B407,環保局統計食安化學藥品113種!$F$2:$F$100,1,0)),0,VLOOKUP(B407,環保局統計食安化學藥品113種!$F$2:$F$100,1,0))</f>
        <v>0</v>
      </c>
      <c r="R407" s="185" t="e">
        <f>VLOOKUP(篩選器!A407,環化局調查36種化學品!$B$2:$B$37,1,0)</f>
        <v>#N/A</v>
      </c>
      <c r="S407" s="186">
        <f>IF(ISNA(VLOOKUP(B407,環化局調查36種化學品!$D$2:$D$37,1,0)),0,VLOOKUP(B407,環化局調查36種化學品!$D$2:$D$37,1,0))</f>
        <v>0</v>
      </c>
      <c r="T407" s="185" t="e">
        <f>VLOOKUP(篩選器!A407,環化局調查36種化學品!$B$2:$B$37,1,0)</f>
        <v>#N/A</v>
      </c>
      <c r="U407" s="186">
        <f>IF(ISNA(VLOOKUP(B407,禁止用於食品及飼料!$F$2:$F$16,1,0)),0,VLOOKUP(B407,禁止用於食品及飼料!$F$2:$F$16,1,0))</f>
        <v>0</v>
      </c>
    </row>
    <row r="408" spans="1:21" ht="17.25" thickBot="1">
      <c r="A408" s="184">
        <f>化學品清單!A408</f>
        <v>0</v>
      </c>
      <c r="B408" s="107">
        <f>化學品清單!B408</f>
        <v>0</v>
      </c>
      <c r="C408" s="107">
        <f>化學品清單!C408</f>
        <v>0</v>
      </c>
      <c r="D408" s="107">
        <f>化學品清單!D408</f>
        <v>0</v>
      </c>
      <c r="E408" s="107"/>
      <c r="F408" s="272" t="e">
        <f>VLOOKUP(A408,毒化物清單!$C$3:$C$359,1,FALSE)</f>
        <v>#N/A</v>
      </c>
      <c r="G408" s="272">
        <f>IF(ISNA(VLOOKUP(B408,毒化物清單!$F$3:$F$359,1,0)),0,VLOOKUP(B408,毒化物清單!$F$3:$F$359,1,0))</f>
        <v>0</v>
      </c>
      <c r="H408" s="185" t="e">
        <f>VLOOKUP(A408,先驅化學品清單!$M$2:$M$19,1,0)</f>
        <v>#N/A</v>
      </c>
      <c r="I408" s="185">
        <f>IF(ISNA(VLOOKUP(B408,先驅化學品清單!$K$2:$K$19,1,0)),0,(VLOOKUP(B408,先驅化學品清單!$K$2:$K$19,1,0)))</f>
        <v>0</v>
      </c>
      <c r="J408" s="185" t="e">
        <f>VLOOKUP(A408,特定化學物質!$C$3:$C$84,1,0)</f>
        <v>#N/A</v>
      </c>
      <c r="K408" s="185">
        <f>IF(ISNA(VLOOKUP(B408,特定化學物質!$D$3:$D$84,1,0)),0,VLOOKUP(B408,特定化學物質!$D$3:$D$84,1,0))</f>
        <v>0</v>
      </c>
      <c r="L408" s="185" t="e">
        <f>VLOOKUP(A408,優先化學品全部清單!$B$2:$B$602,1,0)</f>
        <v>#N/A</v>
      </c>
      <c r="M408" s="185">
        <f>IF(ISNA(VLOOKUP(B408,優先化學品全部清單!$C$2:$C$602,1,0)),0,VLOOKUP(B408,優先化學品全部清單!$C$2:$C$602,1,0))</f>
        <v>0</v>
      </c>
      <c r="N408" s="185" t="e">
        <f>VLOOKUP(A408,有機溶劑化學品!$C$3:$C$59,1,0)</f>
        <v>#N/A</v>
      </c>
      <c r="O408" s="185">
        <f>IF(ISNA(VLOOKUP(B408,有機溶劑化學品!$D$4:$D$59,1,0)),0,VLOOKUP(B408,有機溶劑化學品!$D$4:$D$59,1,0))</f>
        <v>0</v>
      </c>
      <c r="P408" s="185" t="e">
        <f>VLOOKUP(篩選器!A408,環保局統計食安化學藥品113種!$D$2:$D$100,1,0)</f>
        <v>#N/A</v>
      </c>
      <c r="Q408" s="185">
        <f>IF(ISNA(VLOOKUP(B408,環保局統計食安化學藥品113種!$F$2:$F$100,1,0)),0,VLOOKUP(B408,環保局統計食安化學藥品113種!$F$2:$F$100,1,0))</f>
        <v>0</v>
      </c>
      <c r="R408" s="185" t="e">
        <f>VLOOKUP(篩選器!A408,環化局調查36種化學品!$B$2:$B$37,1,0)</f>
        <v>#N/A</v>
      </c>
      <c r="S408" s="186">
        <f>IF(ISNA(VLOOKUP(B408,環化局調查36種化學品!$D$2:$D$37,1,0)),0,VLOOKUP(B408,環化局調查36種化學品!$D$2:$D$37,1,0))</f>
        <v>0</v>
      </c>
      <c r="T408" s="185" t="e">
        <f>VLOOKUP(篩選器!A408,環化局調查36種化學品!$B$2:$B$37,1,0)</f>
        <v>#N/A</v>
      </c>
      <c r="U408" s="186">
        <f>IF(ISNA(VLOOKUP(B408,禁止用於食品及飼料!$F$2:$F$16,1,0)),0,VLOOKUP(B408,禁止用於食品及飼料!$F$2:$F$16,1,0))</f>
        <v>0</v>
      </c>
    </row>
    <row r="409" spans="1:21" ht="17.25" thickBot="1">
      <c r="A409" s="184">
        <f>化學品清單!A409</f>
        <v>0</v>
      </c>
      <c r="B409" s="107">
        <f>化學品清單!B409</f>
        <v>0</v>
      </c>
      <c r="C409" s="107">
        <f>化學品清單!C409</f>
        <v>0</v>
      </c>
      <c r="D409" s="107">
        <f>化學品清單!D409</f>
        <v>0</v>
      </c>
      <c r="E409" s="107"/>
      <c r="F409" s="272" t="e">
        <f>VLOOKUP(A409,毒化物清單!$C$3:$C$359,1,FALSE)</f>
        <v>#N/A</v>
      </c>
      <c r="G409" s="272">
        <f>IF(ISNA(VLOOKUP(B409,毒化物清單!$F$3:$F$359,1,0)),0,VLOOKUP(B409,毒化物清單!$F$3:$F$359,1,0))</f>
        <v>0</v>
      </c>
      <c r="H409" s="185" t="e">
        <f>VLOOKUP(A409,先驅化學品清單!$M$2:$M$19,1,0)</f>
        <v>#N/A</v>
      </c>
      <c r="I409" s="185">
        <f>IF(ISNA(VLOOKUP(B409,先驅化學品清單!$K$2:$K$19,1,0)),0,(VLOOKUP(B409,先驅化學品清單!$K$2:$K$19,1,0)))</f>
        <v>0</v>
      </c>
      <c r="J409" s="185" t="e">
        <f>VLOOKUP(A409,特定化學物質!$C$3:$C$84,1,0)</f>
        <v>#N/A</v>
      </c>
      <c r="K409" s="185">
        <f>IF(ISNA(VLOOKUP(B409,特定化學物質!$D$3:$D$84,1,0)),0,VLOOKUP(B409,特定化學物質!$D$3:$D$84,1,0))</f>
        <v>0</v>
      </c>
      <c r="L409" s="185" t="e">
        <f>VLOOKUP(A409,優先化學品全部清單!$B$2:$B$602,1,0)</f>
        <v>#N/A</v>
      </c>
      <c r="M409" s="185">
        <f>IF(ISNA(VLOOKUP(B409,優先化學品全部清單!$C$2:$C$602,1,0)),0,VLOOKUP(B409,優先化學品全部清單!$C$2:$C$602,1,0))</f>
        <v>0</v>
      </c>
      <c r="N409" s="185" t="e">
        <f>VLOOKUP(A409,有機溶劑化學品!$C$3:$C$59,1,0)</f>
        <v>#N/A</v>
      </c>
      <c r="O409" s="185">
        <f>IF(ISNA(VLOOKUP(B409,有機溶劑化學品!$D$4:$D$59,1,0)),0,VLOOKUP(B409,有機溶劑化學品!$D$4:$D$59,1,0))</f>
        <v>0</v>
      </c>
      <c r="P409" s="185" t="e">
        <f>VLOOKUP(篩選器!A409,環保局統計食安化學藥品113種!$D$2:$D$100,1,0)</f>
        <v>#N/A</v>
      </c>
      <c r="Q409" s="185">
        <f>IF(ISNA(VLOOKUP(B409,環保局統計食安化學藥品113種!$F$2:$F$100,1,0)),0,VLOOKUP(B409,環保局統計食安化學藥品113種!$F$2:$F$100,1,0))</f>
        <v>0</v>
      </c>
      <c r="R409" s="185" t="e">
        <f>VLOOKUP(篩選器!A409,環化局調查36種化學品!$B$2:$B$37,1,0)</f>
        <v>#N/A</v>
      </c>
      <c r="S409" s="186">
        <f>IF(ISNA(VLOOKUP(B409,環化局調查36種化學品!$D$2:$D$37,1,0)),0,VLOOKUP(B409,環化局調查36種化學品!$D$2:$D$37,1,0))</f>
        <v>0</v>
      </c>
      <c r="T409" s="185" t="e">
        <f>VLOOKUP(篩選器!A409,環化局調查36種化學品!$B$2:$B$37,1,0)</f>
        <v>#N/A</v>
      </c>
      <c r="U409" s="186">
        <f>IF(ISNA(VLOOKUP(B409,禁止用於食品及飼料!$F$2:$F$16,1,0)),0,VLOOKUP(B409,禁止用於食品及飼料!$F$2:$F$16,1,0))</f>
        <v>0</v>
      </c>
    </row>
    <row r="410" spans="1:21" ht="17.25" thickBot="1">
      <c r="A410" s="184">
        <f>化學品清單!A410</f>
        <v>0</v>
      </c>
      <c r="B410" s="107">
        <f>化學品清單!B410</f>
        <v>0</v>
      </c>
      <c r="C410" s="107">
        <f>化學品清單!C410</f>
        <v>0</v>
      </c>
      <c r="D410" s="107">
        <f>化學品清單!D410</f>
        <v>0</v>
      </c>
      <c r="E410" s="107"/>
      <c r="F410" s="272" t="e">
        <f>VLOOKUP(A410,毒化物清單!$C$3:$C$359,1,FALSE)</f>
        <v>#N/A</v>
      </c>
      <c r="G410" s="272">
        <f>IF(ISNA(VLOOKUP(B410,毒化物清單!$F$3:$F$359,1,0)),0,VLOOKUP(B410,毒化物清單!$F$3:$F$359,1,0))</f>
        <v>0</v>
      </c>
      <c r="H410" s="185" t="e">
        <f>VLOOKUP(A410,先驅化學品清單!$M$2:$M$19,1,0)</f>
        <v>#N/A</v>
      </c>
      <c r="I410" s="185">
        <f>IF(ISNA(VLOOKUP(B410,先驅化學品清單!$K$2:$K$19,1,0)),0,(VLOOKUP(B410,先驅化學品清單!$K$2:$K$19,1,0)))</f>
        <v>0</v>
      </c>
      <c r="J410" s="185" t="e">
        <f>VLOOKUP(A410,特定化學物質!$C$3:$C$84,1,0)</f>
        <v>#N/A</v>
      </c>
      <c r="K410" s="185">
        <f>IF(ISNA(VLOOKUP(B410,特定化學物質!$D$3:$D$84,1,0)),0,VLOOKUP(B410,特定化學物質!$D$3:$D$84,1,0))</f>
        <v>0</v>
      </c>
      <c r="L410" s="185" t="e">
        <f>VLOOKUP(A410,優先化學品全部清單!$B$2:$B$602,1,0)</f>
        <v>#N/A</v>
      </c>
      <c r="M410" s="185">
        <f>IF(ISNA(VLOOKUP(B410,優先化學品全部清單!$C$2:$C$602,1,0)),0,VLOOKUP(B410,優先化學品全部清單!$C$2:$C$602,1,0))</f>
        <v>0</v>
      </c>
      <c r="N410" s="185" t="e">
        <f>VLOOKUP(A410,有機溶劑化學品!$C$3:$C$59,1,0)</f>
        <v>#N/A</v>
      </c>
      <c r="O410" s="185">
        <f>IF(ISNA(VLOOKUP(B410,有機溶劑化學品!$D$4:$D$59,1,0)),0,VLOOKUP(B410,有機溶劑化學品!$D$4:$D$59,1,0))</f>
        <v>0</v>
      </c>
      <c r="P410" s="185" t="e">
        <f>VLOOKUP(篩選器!A410,環保局統計食安化學藥品113種!$D$2:$D$100,1,0)</f>
        <v>#N/A</v>
      </c>
      <c r="Q410" s="185">
        <f>IF(ISNA(VLOOKUP(B410,環保局統計食安化學藥品113種!$F$2:$F$100,1,0)),0,VLOOKUP(B410,環保局統計食安化學藥品113種!$F$2:$F$100,1,0))</f>
        <v>0</v>
      </c>
      <c r="R410" s="185" t="e">
        <f>VLOOKUP(篩選器!A410,環化局調查36種化學品!$B$2:$B$37,1,0)</f>
        <v>#N/A</v>
      </c>
      <c r="S410" s="186">
        <f>IF(ISNA(VLOOKUP(B410,環化局調查36種化學品!$D$2:$D$37,1,0)),0,VLOOKUP(B410,環化局調查36種化學品!$D$2:$D$37,1,0))</f>
        <v>0</v>
      </c>
      <c r="T410" s="185" t="e">
        <f>VLOOKUP(篩選器!A410,環化局調查36種化學品!$B$2:$B$37,1,0)</f>
        <v>#N/A</v>
      </c>
      <c r="U410" s="186">
        <f>IF(ISNA(VLOOKUP(B410,禁止用於食品及飼料!$F$2:$F$16,1,0)),0,VLOOKUP(B410,禁止用於食品及飼料!$F$2:$F$16,1,0))</f>
        <v>0</v>
      </c>
    </row>
    <row r="411" spans="1:21" ht="17.25" thickBot="1">
      <c r="A411" s="184">
        <f>化學品清單!A411</f>
        <v>0</v>
      </c>
      <c r="B411" s="107">
        <f>化學品清單!B411</f>
        <v>0</v>
      </c>
      <c r="C411" s="107">
        <f>化學品清單!C411</f>
        <v>0</v>
      </c>
      <c r="D411" s="107">
        <f>化學品清單!D411</f>
        <v>0</v>
      </c>
      <c r="E411" s="107"/>
      <c r="F411" s="272" t="e">
        <f>VLOOKUP(A411,毒化物清單!$C$3:$C$359,1,FALSE)</f>
        <v>#N/A</v>
      </c>
      <c r="G411" s="272">
        <f>IF(ISNA(VLOOKUP(B411,毒化物清單!$F$3:$F$359,1,0)),0,VLOOKUP(B411,毒化物清單!$F$3:$F$359,1,0))</f>
        <v>0</v>
      </c>
      <c r="H411" s="185" t="e">
        <f>VLOOKUP(A411,先驅化學品清單!$M$2:$M$19,1,0)</f>
        <v>#N/A</v>
      </c>
      <c r="I411" s="185">
        <f>IF(ISNA(VLOOKUP(B411,先驅化學品清單!$K$2:$K$19,1,0)),0,(VLOOKUP(B411,先驅化學品清單!$K$2:$K$19,1,0)))</f>
        <v>0</v>
      </c>
      <c r="J411" s="185" t="e">
        <f>VLOOKUP(A411,特定化學物質!$C$3:$C$84,1,0)</f>
        <v>#N/A</v>
      </c>
      <c r="K411" s="185">
        <f>IF(ISNA(VLOOKUP(B411,特定化學物質!$D$3:$D$84,1,0)),0,VLOOKUP(B411,特定化學物質!$D$3:$D$84,1,0))</f>
        <v>0</v>
      </c>
      <c r="L411" s="185" t="e">
        <f>VLOOKUP(A411,優先化學品全部清單!$B$2:$B$602,1,0)</f>
        <v>#N/A</v>
      </c>
      <c r="M411" s="185">
        <f>IF(ISNA(VLOOKUP(B411,優先化學品全部清單!$C$2:$C$602,1,0)),0,VLOOKUP(B411,優先化學品全部清單!$C$2:$C$602,1,0))</f>
        <v>0</v>
      </c>
      <c r="N411" s="185" t="e">
        <f>VLOOKUP(A411,有機溶劑化學品!$C$3:$C$59,1,0)</f>
        <v>#N/A</v>
      </c>
      <c r="O411" s="185">
        <f>IF(ISNA(VLOOKUP(B411,有機溶劑化學品!$D$4:$D$59,1,0)),0,VLOOKUP(B411,有機溶劑化學品!$D$4:$D$59,1,0))</f>
        <v>0</v>
      </c>
      <c r="P411" s="185" t="e">
        <f>VLOOKUP(篩選器!A411,環保局統計食安化學藥品113種!$D$2:$D$100,1,0)</f>
        <v>#N/A</v>
      </c>
      <c r="Q411" s="185">
        <f>IF(ISNA(VLOOKUP(B411,環保局統計食安化學藥品113種!$F$2:$F$100,1,0)),0,VLOOKUP(B411,環保局統計食安化學藥品113種!$F$2:$F$100,1,0))</f>
        <v>0</v>
      </c>
      <c r="R411" s="185" t="e">
        <f>VLOOKUP(篩選器!A411,環化局調查36種化學品!$B$2:$B$37,1,0)</f>
        <v>#N/A</v>
      </c>
      <c r="S411" s="186">
        <f>IF(ISNA(VLOOKUP(B411,環化局調查36種化學品!$D$2:$D$37,1,0)),0,VLOOKUP(B411,環化局調查36種化學品!$D$2:$D$37,1,0))</f>
        <v>0</v>
      </c>
      <c r="T411" s="185" t="e">
        <f>VLOOKUP(篩選器!A411,環化局調查36種化學品!$B$2:$B$37,1,0)</f>
        <v>#N/A</v>
      </c>
      <c r="U411" s="186">
        <f>IF(ISNA(VLOOKUP(B411,禁止用於食品及飼料!$F$2:$F$16,1,0)),0,VLOOKUP(B411,禁止用於食品及飼料!$F$2:$F$16,1,0))</f>
        <v>0</v>
      </c>
    </row>
    <row r="412" spans="1:21" ht="17.25" thickBot="1">
      <c r="A412" s="184">
        <f>化學品清單!A412</f>
        <v>0</v>
      </c>
      <c r="B412" s="107">
        <f>化學品清單!B412</f>
        <v>0</v>
      </c>
      <c r="C412" s="107">
        <f>化學品清單!C412</f>
        <v>0</v>
      </c>
      <c r="D412" s="107">
        <f>化學品清單!D412</f>
        <v>0</v>
      </c>
      <c r="E412" s="107"/>
      <c r="F412" s="272" t="e">
        <f>VLOOKUP(A412,毒化物清單!$C$3:$C$359,1,FALSE)</f>
        <v>#N/A</v>
      </c>
      <c r="G412" s="272">
        <f>IF(ISNA(VLOOKUP(B412,毒化物清單!$F$3:$F$359,1,0)),0,VLOOKUP(B412,毒化物清單!$F$3:$F$359,1,0))</f>
        <v>0</v>
      </c>
      <c r="H412" s="185" t="e">
        <f>VLOOKUP(A412,先驅化學品清單!$M$2:$M$19,1,0)</f>
        <v>#N/A</v>
      </c>
      <c r="I412" s="185">
        <f>IF(ISNA(VLOOKUP(B412,先驅化學品清單!$K$2:$K$19,1,0)),0,(VLOOKUP(B412,先驅化學品清單!$K$2:$K$19,1,0)))</f>
        <v>0</v>
      </c>
      <c r="J412" s="185" t="e">
        <f>VLOOKUP(A412,特定化學物質!$C$3:$C$84,1,0)</f>
        <v>#N/A</v>
      </c>
      <c r="K412" s="185">
        <f>IF(ISNA(VLOOKUP(B412,特定化學物質!$D$3:$D$84,1,0)),0,VLOOKUP(B412,特定化學物質!$D$3:$D$84,1,0))</f>
        <v>0</v>
      </c>
      <c r="L412" s="185" t="e">
        <f>VLOOKUP(A412,優先化學品全部清單!$B$2:$B$602,1,0)</f>
        <v>#N/A</v>
      </c>
      <c r="M412" s="185">
        <f>IF(ISNA(VLOOKUP(B412,優先化學品全部清單!$C$2:$C$602,1,0)),0,VLOOKUP(B412,優先化學品全部清單!$C$2:$C$602,1,0))</f>
        <v>0</v>
      </c>
      <c r="N412" s="185" t="e">
        <f>VLOOKUP(A412,有機溶劑化學品!$C$3:$C$59,1,0)</f>
        <v>#N/A</v>
      </c>
      <c r="O412" s="185">
        <f>IF(ISNA(VLOOKUP(B412,有機溶劑化學品!$D$4:$D$59,1,0)),0,VLOOKUP(B412,有機溶劑化學品!$D$4:$D$59,1,0))</f>
        <v>0</v>
      </c>
      <c r="P412" s="185" t="e">
        <f>VLOOKUP(篩選器!A412,環保局統計食安化學藥品113種!$D$2:$D$100,1,0)</f>
        <v>#N/A</v>
      </c>
      <c r="Q412" s="185">
        <f>IF(ISNA(VLOOKUP(B412,環保局統計食安化學藥品113種!$F$2:$F$100,1,0)),0,VLOOKUP(B412,環保局統計食安化學藥品113種!$F$2:$F$100,1,0))</f>
        <v>0</v>
      </c>
      <c r="R412" s="185" t="e">
        <f>VLOOKUP(篩選器!A412,環化局調查36種化學品!$B$2:$B$37,1,0)</f>
        <v>#N/A</v>
      </c>
      <c r="S412" s="186">
        <f>IF(ISNA(VLOOKUP(B412,環化局調查36種化學品!$D$2:$D$37,1,0)),0,VLOOKUP(B412,環化局調查36種化學品!$D$2:$D$37,1,0))</f>
        <v>0</v>
      </c>
      <c r="T412" s="185" t="e">
        <f>VLOOKUP(篩選器!A412,環化局調查36種化學品!$B$2:$B$37,1,0)</f>
        <v>#N/A</v>
      </c>
      <c r="U412" s="186">
        <f>IF(ISNA(VLOOKUP(B412,禁止用於食品及飼料!$F$2:$F$16,1,0)),0,VLOOKUP(B412,禁止用於食品及飼料!$F$2:$F$16,1,0))</f>
        <v>0</v>
      </c>
    </row>
    <row r="413" spans="1:21" ht="17.25" thickBot="1">
      <c r="A413" s="184">
        <f>化學品清單!A413</f>
        <v>0</v>
      </c>
      <c r="B413" s="107">
        <f>化學品清單!B413</f>
        <v>0</v>
      </c>
      <c r="C413" s="107">
        <f>化學品清單!C413</f>
        <v>0</v>
      </c>
      <c r="D413" s="107">
        <f>化學品清單!D413</f>
        <v>0</v>
      </c>
      <c r="E413" s="107"/>
      <c r="F413" s="272" t="e">
        <f>VLOOKUP(A413,毒化物清單!$C$3:$C$359,1,FALSE)</f>
        <v>#N/A</v>
      </c>
      <c r="G413" s="272">
        <f>IF(ISNA(VLOOKUP(B413,毒化物清單!$F$3:$F$359,1,0)),0,VLOOKUP(B413,毒化物清單!$F$3:$F$359,1,0))</f>
        <v>0</v>
      </c>
      <c r="H413" s="185" t="e">
        <f>VLOOKUP(A413,先驅化學品清單!$M$2:$M$19,1,0)</f>
        <v>#N/A</v>
      </c>
      <c r="I413" s="185">
        <f>IF(ISNA(VLOOKUP(B413,先驅化學品清單!$K$2:$K$19,1,0)),0,(VLOOKUP(B413,先驅化學品清單!$K$2:$K$19,1,0)))</f>
        <v>0</v>
      </c>
      <c r="J413" s="185" t="e">
        <f>VLOOKUP(A413,特定化學物質!$C$3:$C$84,1,0)</f>
        <v>#N/A</v>
      </c>
      <c r="K413" s="185">
        <f>IF(ISNA(VLOOKUP(B413,特定化學物質!$D$3:$D$84,1,0)),0,VLOOKUP(B413,特定化學物質!$D$3:$D$84,1,0))</f>
        <v>0</v>
      </c>
      <c r="L413" s="185" t="e">
        <f>VLOOKUP(A413,優先化學品全部清單!$B$2:$B$602,1,0)</f>
        <v>#N/A</v>
      </c>
      <c r="M413" s="185">
        <f>IF(ISNA(VLOOKUP(B413,優先化學品全部清單!$C$2:$C$602,1,0)),0,VLOOKUP(B413,優先化學品全部清單!$C$2:$C$602,1,0))</f>
        <v>0</v>
      </c>
      <c r="N413" s="185" t="e">
        <f>VLOOKUP(A413,有機溶劑化學品!$C$3:$C$59,1,0)</f>
        <v>#N/A</v>
      </c>
      <c r="O413" s="185">
        <f>IF(ISNA(VLOOKUP(B413,有機溶劑化學品!$D$4:$D$59,1,0)),0,VLOOKUP(B413,有機溶劑化學品!$D$4:$D$59,1,0))</f>
        <v>0</v>
      </c>
      <c r="P413" s="185" t="e">
        <f>VLOOKUP(篩選器!A413,環保局統計食安化學藥品113種!$D$2:$D$100,1,0)</f>
        <v>#N/A</v>
      </c>
      <c r="Q413" s="185">
        <f>IF(ISNA(VLOOKUP(B413,環保局統計食安化學藥品113種!$F$2:$F$100,1,0)),0,VLOOKUP(B413,環保局統計食安化學藥品113種!$F$2:$F$100,1,0))</f>
        <v>0</v>
      </c>
      <c r="R413" s="185" t="e">
        <f>VLOOKUP(篩選器!A413,環化局調查36種化學品!$B$2:$B$37,1,0)</f>
        <v>#N/A</v>
      </c>
      <c r="S413" s="186">
        <f>IF(ISNA(VLOOKUP(B413,環化局調查36種化學品!$D$2:$D$37,1,0)),0,VLOOKUP(B413,環化局調查36種化學品!$D$2:$D$37,1,0))</f>
        <v>0</v>
      </c>
      <c r="T413" s="185" t="e">
        <f>VLOOKUP(篩選器!A413,環化局調查36種化學品!$B$2:$B$37,1,0)</f>
        <v>#N/A</v>
      </c>
      <c r="U413" s="186">
        <f>IF(ISNA(VLOOKUP(B413,禁止用於食品及飼料!$F$2:$F$16,1,0)),0,VLOOKUP(B413,禁止用於食品及飼料!$F$2:$F$16,1,0))</f>
        <v>0</v>
      </c>
    </row>
    <row r="414" spans="1:21" ht="17.25" thickBot="1">
      <c r="A414" s="184">
        <f>化學品清單!A414</f>
        <v>0</v>
      </c>
      <c r="B414" s="107">
        <f>化學品清單!B414</f>
        <v>0</v>
      </c>
      <c r="C414" s="107">
        <f>化學品清單!C414</f>
        <v>0</v>
      </c>
      <c r="D414" s="107">
        <f>化學品清單!D414</f>
        <v>0</v>
      </c>
      <c r="E414" s="107"/>
      <c r="F414" s="272" t="e">
        <f>VLOOKUP(A414,毒化物清單!$C$3:$C$359,1,FALSE)</f>
        <v>#N/A</v>
      </c>
      <c r="G414" s="272">
        <f>IF(ISNA(VLOOKUP(B414,毒化物清單!$F$3:$F$359,1,0)),0,VLOOKUP(B414,毒化物清單!$F$3:$F$359,1,0))</f>
        <v>0</v>
      </c>
      <c r="H414" s="185" t="e">
        <f>VLOOKUP(A414,先驅化學品清單!$M$2:$M$19,1,0)</f>
        <v>#N/A</v>
      </c>
      <c r="I414" s="185">
        <f>IF(ISNA(VLOOKUP(B414,先驅化學品清單!$K$2:$K$19,1,0)),0,(VLOOKUP(B414,先驅化學品清單!$K$2:$K$19,1,0)))</f>
        <v>0</v>
      </c>
      <c r="J414" s="185" t="e">
        <f>VLOOKUP(A414,特定化學物質!$C$3:$C$84,1,0)</f>
        <v>#N/A</v>
      </c>
      <c r="K414" s="185">
        <f>IF(ISNA(VLOOKUP(B414,特定化學物質!$D$3:$D$84,1,0)),0,VLOOKUP(B414,特定化學物質!$D$3:$D$84,1,0))</f>
        <v>0</v>
      </c>
      <c r="L414" s="185" t="e">
        <f>VLOOKUP(A414,優先化學品全部清單!$B$2:$B$602,1,0)</f>
        <v>#N/A</v>
      </c>
      <c r="M414" s="185">
        <f>IF(ISNA(VLOOKUP(B414,優先化學品全部清單!$C$2:$C$602,1,0)),0,VLOOKUP(B414,優先化學品全部清單!$C$2:$C$602,1,0))</f>
        <v>0</v>
      </c>
      <c r="N414" s="185" t="e">
        <f>VLOOKUP(A414,有機溶劑化學品!$C$3:$C$59,1,0)</f>
        <v>#N/A</v>
      </c>
      <c r="O414" s="185">
        <f>IF(ISNA(VLOOKUP(B414,有機溶劑化學品!$D$4:$D$59,1,0)),0,VLOOKUP(B414,有機溶劑化學品!$D$4:$D$59,1,0))</f>
        <v>0</v>
      </c>
      <c r="P414" s="185" t="e">
        <f>VLOOKUP(篩選器!A414,環保局統計食安化學藥品113種!$D$2:$D$100,1,0)</f>
        <v>#N/A</v>
      </c>
      <c r="Q414" s="185">
        <f>IF(ISNA(VLOOKUP(B414,環保局統計食安化學藥品113種!$F$2:$F$100,1,0)),0,VLOOKUP(B414,環保局統計食安化學藥品113種!$F$2:$F$100,1,0))</f>
        <v>0</v>
      </c>
      <c r="R414" s="185" t="e">
        <f>VLOOKUP(篩選器!A414,環化局調查36種化學品!$B$2:$B$37,1,0)</f>
        <v>#N/A</v>
      </c>
      <c r="S414" s="186">
        <f>IF(ISNA(VLOOKUP(B414,環化局調查36種化學品!$D$2:$D$37,1,0)),0,VLOOKUP(B414,環化局調查36種化學品!$D$2:$D$37,1,0))</f>
        <v>0</v>
      </c>
      <c r="T414" s="185" t="e">
        <f>VLOOKUP(篩選器!A414,環化局調查36種化學品!$B$2:$B$37,1,0)</f>
        <v>#N/A</v>
      </c>
      <c r="U414" s="186">
        <f>IF(ISNA(VLOOKUP(B414,禁止用於食品及飼料!$F$2:$F$16,1,0)),0,VLOOKUP(B414,禁止用於食品及飼料!$F$2:$F$16,1,0))</f>
        <v>0</v>
      </c>
    </row>
    <row r="415" spans="1:21" ht="17.25" thickBot="1">
      <c r="A415" s="184">
        <f>化學品清單!A415</f>
        <v>0</v>
      </c>
      <c r="B415" s="107">
        <f>化學品清單!B415</f>
        <v>0</v>
      </c>
      <c r="C415" s="107">
        <f>化學品清單!C415</f>
        <v>0</v>
      </c>
      <c r="D415" s="107">
        <f>化學品清單!D415</f>
        <v>0</v>
      </c>
      <c r="E415" s="107"/>
      <c r="F415" s="272" t="e">
        <f>VLOOKUP(A415,毒化物清單!$C$3:$C$359,1,FALSE)</f>
        <v>#N/A</v>
      </c>
      <c r="G415" s="272">
        <f>IF(ISNA(VLOOKUP(B415,毒化物清單!$F$3:$F$359,1,0)),0,VLOOKUP(B415,毒化物清單!$F$3:$F$359,1,0))</f>
        <v>0</v>
      </c>
      <c r="H415" s="185" t="e">
        <f>VLOOKUP(A415,先驅化學品清單!$M$2:$M$19,1,0)</f>
        <v>#N/A</v>
      </c>
      <c r="I415" s="185">
        <f>IF(ISNA(VLOOKUP(B415,先驅化學品清單!$K$2:$K$19,1,0)),0,(VLOOKUP(B415,先驅化學品清單!$K$2:$K$19,1,0)))</f>
        <v>0</v>
      </c>
      <c r="J415" s="185" t="e">
        <f>VLOOKUP(A415,特定化學物質!$C$3:$C$84,1,0)</f>
        <v>#N/A</v>
      </c>
      <c r="K415" s="185">
        <f>IF(ISNA(VLOOKUP(B415,特定化學物質!$D$3:$D$84,1,0)),0,VLOOKUP(B415,特定化學物質!$D$3:$D$84,1,0))</f>
        <v>0</v>
      </c>
      <c r="L415" s="185" t="e">
        <f>VLOOKUP(A415,優先化學品全部清單!$B$2:$B$602,1,0)</f>
        <v>#N/A</v>
      </c>
      <c r="M415" s="185">
        <f>IF(ISNA(VLOOKUP(B415,優先化學品全部清單!$C$2:$C$602,1,0)),0,VLOOKUP(B415,優先化學品全部清單!$C$2:$C$602,1,0))</f>
        <v>0</v>
      </c>
      <c r="N415" s="185" t="e">
        <f>VLOOKUP(A415,有機溶劑化學品!$C$3:$C$59,1,0)</f>
        <v>#N/A</v>
      </c>
      <c r="O415" s="185">
        <f>IF(ISNA(VLOOKUP(B415,有機溶劑化學品!$D$4:$D$59,1,0)),0,VLOOKUP(B415,有機溶劑化學品!$D$4:$D$59,1,0))</f>
        <v>0</v>
      </c>
      <c r="P415" s="185" t="e">
        <f>VLOOKUP(篩選器!A415,環保局統計食安化學藥品113種!$D$2:$D$100,1,0)</f>
        <v>#N/A</v>
      </c>
      <c r="Q415" s="185">
        <f>IF(ISNA(VLOOKUP(B415,環保局統計食安化學藥品113種!$F$2:$F$100,1,0)),0,VLOOKUP(B415,環保局統計食安化學藥品113種!$F$2:$F$100,1,0))</f>
        <v>0</v>
      </c>
      <c r="R415" s="185" t="e">
        <f>VLOOKUP(篩選器!A415,環化局調查36種化學品!$B$2:$B$37,1,0)</f>
        <v>#N/A</v>
      </c>
      <c r="S415" s="186">
        <f>IF(ISNA(VLOOKUP(B415,環化局調查36種化學品!$D$2:$D$37,1,0)),0,VLOOKUP(B415,環化局調查36種化學品!$D$2:$D$37,1,0))</f>
        <v>0</v>
      </c>
      <c r="T415" s="185" t="e">
        <f>VLOOKUP(篩選器!A415,環化局調查36種化學品!$B$2:$B$37,1,0)</f>
        <v>#N/A</v>
      </c>
      <c r="U415" s="186">
        <f>IF(ISNA(VLOOKUP(B415,禁止用於食品及飼料!$F$2:$F$16,1,0)),0,VLOOKUP(B415,禁止用於食品及飼料!$F$2:$F$16,1,0))</f>
        <v>0</v>
      </c>
    </row>
    <row r="416" spans="1:21" ht="17.25" thickBot="1">
      <c r="A416" s="184">
        <f>化學品清單!A416</f>
        <v>0</v>
      </c>
      <c r="B416" s="107">
        <f>化學品清單!B416</f>
        <v>0</v>
      </c>
      <c r="C416" s="107">
        <f>化學品清單!C416</f>
        <v>0</v>
      </c>
      <c r="D416" s="107">
        <f>化學品清單!D416</f>
        <v>0</v>
      </c>
      <c r="E416" s="107"/>
      <c r="F416" s="272" t="e">
        <f>VLOOKUP(A416,毒化物清單!$C$3:$C$359,1,FALSE)</f>
        <v>#N/A</v>
      </c>
      <c r="G416" s="272">
        <f>IF(ISNA(VLOOKUP(B416,毒化物清單!$F$3:$F$359,1,0)),0,VLOOKUP(B416,毒化物清單!$F$3:$F$359,1,0))</f>
        <v>0</v>
      </c>
      <c r="H416" s="185" t="e">
        <f>VLOOKUP(A416,先驅化學品清單!$M$2:$M$19,1,0)</f>
        <v>#N/A</v>
      </c>
      <c r="I416" s="185">
        <f>IF(ISNA(VLOOKUP(B416,先驅化學品清單!$K$2:$K$19,1,0)),0,(VLOOKUP(B416,先驅化學品清單!$K$2:$K$19,1,0)))</f>
        <v>0</v>
      </c>
      <c r="J416" s="185" t="e">
        <f>VLOOKUP(A416,特定化學物質!$C$3:$C$84,1,0)</f>
        <v>#N/A</v>
      </c>
      <c r="K416" s="185">
        <f>IF(ISNA(VLOOKUP(B416,特定化學物質!$D$3:$D$84,1,0)),0,VLOOKUP(B416,特定化學物質!$D$3:$D$84,1,0))</f>
        <v>0</v>
      </c>
      <c r="L416" s="185" t="e">
        <f>VLOOKUP(A416,優先化學品全部清單!$B$2:$B$602,1,0)</f>
        <v>#N/A</v>
      </c>
      <c r="M416" s="185">
        <f>IF(ISNA(VLOOKUP(B416,優先化學品全部清單!$C$2:$C$602,1,0)),0,VLOOKUP(B416,優先化學品全部清單!$C$2:$C$602,1,0))</f>
        <v>0</v>
      </c>
      <c r="N416" s="185" t="e">
        <f>VLOOKUP(A416,有機溶劑化學品!$C$3:$C$59,1,0)</f>
        <v>#N/A</v>
      </c>
      <c r="O416" s="185">
        <f>IF(ISNA(VLOOKUP(B416,有機溶劑化學品!$D$4:$D$59,1,0)),0,VLOOKUP(B416,有機溶劑化學品!$D$4:$D$59,1,0))</f>
        <v>0</v>
      </c>
      <c r="P416" s="185" t="e">
        <f>VLOOKUP(篩選器!A416,環保局統計食安化學藥品113種!$D$2:$D$100,1,0)</f>
        <v>#N/A</v>
      </c>
      <c r="Q416" s="185">
        <f>IF(ISNA(VLOOKUP(B416,環保局統計食安化學藥品113種!$F$2:$F$100,1,0)),0,VLOOKUP(B416,環保局統計食安化學藥品113種!$F$2:$F$100,1,0))</f>
        <v>0</v>
      </c>
      <c r="R416" s="185" t="e">
        <f>VLOOKUP(篩選器!A416,環化局調查36種化學品!$B$2:$B$37,1,0)</f>
        <v>#N/A</v>
      </c>
      <c r="S416" s="186">
        <f>IF(ISNA(VLOOKUP(B416,環化局調查36種化學品!$D$2:$D$37,1,0)),0,VLOOKUP(B416,環化局調查36種化學品!$D$2:$D$37,1,0))</f>
        <v>0</v>
      </c>
      <c r="T416" s="185" t="e">
        <f>VLOOKUP(篩選器!A416,環化局調查36種化學品!$B$2:$B$37,1,0)</f>
        <v>#N/A</v>
      </c>
      <c r="U416" s="186">
        <f>IF(ISNA(VLOOKUP(B416,禁止用於食品及飼料!$F$2:$F$16,1,0)),0,VLOOKUP(B416,禁止用於食品及飼料!$F$2:$F$16,1,0))</f>
        <v>0</v>
      </c>
    </row>
    <row r="417" spans="1:21" ht="17.25" thickBot="1">
      <c r="A417" s="184">
        <f>化學品清單!A417</f>
        <v>0</v>
      </c>
      <c r="B417" s="107">
        <f>化學品清單!B417</f>
        <v>0</v>
      </c>
      <c r="C417" s="107">
        <f>化學品清單!C417</f>
        <v>0</v>
      </c>
      <c r="D417" s="107">
        <f>化學品清單!D417</f>
        <v>0</v>
      </c>
      <c r="E417" s="107"/>
      <c r="F417" s="272" t="e">
        <f>VLOOKUP(A417,毒化物清單!$C$3:$C$359,1,FALSE)</f>
        <v>#N/A</v>
      </c>
      <c r="G417" s="272">
        <f>IF(ISNA(VLOOKUP(B417,毒化物清單!$F$3:$F$359,1,0)),0,VLOOKUP(B417,毒化物清單!$F$3:$F$359,1,0))</f>
        <v>0</v>
      </c>
      <c r="H417" s="185" t="e">
        <f>VLOOKUP(A417,先驅化學品清單!$M$2:$M$19,1,0)</f>
        <v>#N/A</v>
      </c>
      <c r="I417" s="185">
        <f>IF(ISNA(VLOOKUP(B417,先驅化學品清單!$K$2:$K$19,1,0)),0,(VLOOKUP(B417,先驅化學品清單!$K$2:$K$19,1,0)))</f>
        <v>0</v>
      </c>
      <c r="J417" s="185" t="e">
        <f>VLOOKUP(A417,特定化學物質!$C$3:$C$84,1,0)</f>
        <v>#N/A</v>
      </c>
      <c r="K417" s="185">
        <f>IF(ISNA(VLOOKUP(B417,特定化學物質!$D$3:$D$84,1,0)),0,VLOOKUP(B417,特定化學物質!$D$3:$D$84,1,0))</f>
        <v>0</v>
      </c>
      <c r="L417" s="185" t="e">
        <f>VLOOKUP(A417,優先化學品全部清單!$B$2:$B$602,1,0)</f>
        <v>#N/A</v>
      </c>
      <c r="M417" s="185">
        <f>IF(ISNA(VLOOKUP(B417,優先化學品全部清單!$C$2:$C$602,1,0)),0,VLOOKUP(B417,優先化學品全部清單!$C$2:$C$602,1,0))</f>
        <v>0</v>
      </c>
      <c r="N417" s="185" t="e">
        <f>VLOOKUP(A417,有機溶劑化學品!$C$3:$C$59,1,0)</f>
        <v>#N/A</v>
      </c>
      <c r="O417" s="185">
        <f>IF(ISNA(VLOOKUP(B417,有機溶劑化學品!$D$4:$D$59,1,0)),0,VLOOKUP(B417,有機溶劑化學品!$D$4:$D$59,1,0))</f>
        <v>0</v>
      </c>
      <c r="P417" s="185" t="e">
        <f>VLOOKUP(篩選器!A417,環保局統計食安化學藥品113種!$D$2:$D$100,1,0)</f>
        <v>#N/A</v>
      </c>
      <c r="Q417" s="185">
        <f>IF(ISNA(VLOOKUP(B417,環保局統計食安化學藥品113種!$F$2:$F$100,1,0)),0,VLOOKUP(B417,環保局統計食安化學藥品113種!$F$2:$F$100,1,0))</f>
        <v>0</v>
      </c>
      <c r="R417" s="185" t="e">
        <f>VLOOKUP(篩選器!A417,環化局調查36種化學品!$B$2:$B$37,1,0)</f>
        <v>#N/A</v>
      </c>
      <c r="S417" s="186">
        <f>IF(ISNA(VLOOKUP(B417,環化局調查36種化學品!$D$2:$D$37,1,0)),0,VLOOKUP(B417,環化局調查36種化學品!$D$2:$D$37,1,0))</f>
        <v>0</v>
      </c>
      <c r="T417" s="185" t="e">
        <f>VLOOKUP(篩選器!A417,環化局調查36種化學品!$B$2:$B$37,1,0)</f>
        <v>#N/A</v>
      </c>
      <c r="U417" s="186">
        <f>IF(ISNA(VLOOKUP(B417,禁止用於食品及飼料!$F$2:$F$16,1,0)),0,VLOOKUP(B417,禁止用於食品及飼料!$F$2:$F$16,1,0))</f>
        <v>0</v>
      </c>
    </row>
    <row r="418" spans="1:21" ht="17.25" thickBot="1">
      <c r="A418" s="184">
        <f>化學品清單!A418</f>
        <v>0</v>
      </c>
      <c r="B418" s="107">
        <f>化學品清單!B418</f>
        <v>0</v>
      </c>
      <c r="C418" s="107">
        <f>化學品清單!C418</f>
        <v>0</v>
      </c>
      <c r="D418" s="107">
        <f>化學品清單!D418</f>
        <v>0</v>
      </c>
      <c r="E418" s="107"/>
      <c r="F418" s="272" t="e">
        <f>VLOOKUP(A418,毒化物清單!$C$3:$C$359,1,FALSE)</f>
        <v>#N/A</v>
      </c>
      <c r="G418" s="272">
        <f>IF(ISNA(VLOOKUP(B418,毒化物清單!$F$3:$F$359,1,0)),0,VLOOKUP(B418,毒化物清單!$F$3:$F$359,1,0))</f>
        <v>0</v>
      </c>
      <c r="H418" s="185" t="e">
        <f>VLOOKUP(A418,先驅化學品清單!$M$2:$M$19,1,0)</f>
        <v>#N/A</v>
      </c>
      <c r="I418" s="185">
        <f>IF(ISNA(VLOOKUP(B418,先驅化學品清單!$K$2:$K$19,1,0)),0,(VLOOKUP(B418,先驅化學品清單!$K$2:$K$19,1,0)))</f>
        <v>0</v>
      </c>
      <c r="J418" s="185" t="e">
        <f>VLOOKUP(A418,特定化學物質!$C$3:$C$84,1,0)</f>
        <v>#N/A</v>
      </c>
      <c r="K418" s="185">
        <f>IF(ISNA(VLOOKUP(B418,特定化學物質!$D$3:$D$84,1,0)),0,VLOOKUP(B418,特定化學物質!$D$3:$D$84,1,0))</f>
        <v>0</v>
      </c>
      <c r="L418" s="185" t="e">
        <f>VLOOKUP(A418,優先化學品全部清單!$B$2:$B$602,1,0)</f>
        <v>#N/A</v>
      </c>
      <c r="M418" s="185">
        <f>IF(ISNA(VLOOKUP(B418,優先化學品全部清單!$C$2:$C$602,1,0)),0,VLOOKUP(B418,優先化學品全部清單!$C$2:$C$602,1,0))</f>
        <v>0</v>
      </c>
      <c r="N418" s="185" t="e">
        <f>VLOOKUP(A418,有機溶劑化學品!$C$3:$C$59,1,0)</f>
        <v>#N/A</v>
      </c>
      <c r="O418" s="185">
        <f>IF(ISNA(VLOOKUP(B418,有機溶劑化學品!$D$4:$D$59,1,0)),0,VLOOKUP(B418,有機溶劑化學品!$D$4:$D$59,1,0))</f>
        <v>0</v>
      </c>
      <c r="P418" s="185" t="e">
        <f>VLOOKUP(篩選器!A418,環保局統計食安化學藥品113種!$D$2:$D$100,1,0)</f>
        <v>#N/A</v>
      </c>
      <c r="Q418" s="185">
        <f>IF(ISNA(VLOOKUP(B418,環保局統計食安化學藥品113種!$F$2:$F$100,1,0)),0,VLOOKUP(B418,環保局統計食安化學藥品113種!$F$2:$F$100,1,0))</f>
        <v>0</v>
      </c>
      <c r="R418" s="185" t="e">
        <f>VLOOKUP(篩選器!A418,環化局調查36種化學品!$B$2:$B$37,1,0)</f>
        <v>#N/A</v>
      </c>
      <c r="S418" s="186">
        <f>IF(ISNA(VLOOKUP(B418,環化局調查36種化學品!$D$2:$D$37,1,0)),0,VLOOKUP(B418,環化局調查36種化學品!$D$2:$D$37,1,0))</f>
        <v>0</v>
      </c>
      <c r="T418" s="185" t="e">
        <f>VLOOKUP(篩選器!A418,環化局調查36種化學品!$B$2:$B$37,1,0)</f>
        <v>#N/A</v>
      </c>
      <c r="U418" s="186">
        <f>IF(ISNA(VLOOKUP(B418,禁止用於食品及飼料!$F$2:$F$16,1,0)),0,VLOOKUP(B418,禁止用於食品及飼料!$F$2:$F$16,1,0))</f>
        <v>0</v>
      </c>
    </row>
    <row r="419" spans="1:21" ht="17.25" thickBot="1">
      <c r="A419" s="184">
        <f>化學品清單!A419</f>
        <v>0</v>
      </c>
      <c r="B419" s="107">
        <f>化學品清單!B419</f>
        <v>0</v>
      </c>
      <c r="C419" s="107">
        <f>化學品清單!C419</f>
        <v>0</v>
      </c>
      <c r="D419" s="107">
        <f>化學品清單!D419</f>
        <v>0</v>
      </c>
      <c r="E419" s="107"/>
      <c r="F419" s="272" t="e">
        <f>VLOOKUP(A419,毒化物清單!$C$3:$C$359,1,FALSE)</f>
        <v>#N/A</v>
      </c>
      <c r="G419" s="272">
        <f>IF(ISNA(VLOOKUP(B419,毒化物清單!$F$3:$F$359,1,0)),0,VLOOKUP(B419,毒化物清單!$F$3:$F$359,1,0))</f>
        <v>0</v>
      </c>
      <c r="H419" s="185" t="e">
        <f>VLOOKUP(A419,先驅化學品清單!$M$2:$M$19,1,0)</f>
        <v>#N/A</v>
      </c>
      <c r="I419" s="185">
        <f>IF(ISNA(VLOOKUP(B419,先驅化學品清單!$K$2:$K$19,1,0)),0,(VLOOKUP(B419,先驅化學品清單!$K$2:$K$19,1,0)))</f>
        <v>0</v>
      </c>
      <c r="J419" s="185" t="e">
        <f>VLOOKUP(A419,特定化學物質!$C$3:$C$84,1,0)</f>
        <v>#N/A</v>
      </c>
      <c r="K419" s="185">
        <f>IF(ISNA(VLOOKUP(B419,特定化學物質!$D$3:$D$84,1,0)),0,VLOOKUP(B419,特定化學物質!$D$3:$D$84,1,0))</f>
        <v>0</v>
      </c>
      <c r="L419" s="185" t="e">
        <f>VLOOKUP(A419,優先化學品全部清單!$B$2:$B$602,1,0)</f>
        <v>#N/A</v>
      </c>
      <c r="M419" s="185">
        <f>IF(ISNA(VLOOKUP(B419,優先化學品全部清單!$C$2:$C$602,1,0)),0,VLOOKUP(B419,優先化學品全部清單!$C$2:$C$602,1,0))</f>
        <v>0</v>
      </c>
      <c r="N419" s="185" t="e">
        <f>VLOOKUP(A419,有機溶劑化學品!$C$3:$C$59,1,0)</f>
        <v>#N/A</v>
      </c>
      <c r="O419" s="185">
        <f>IF(ISNA(VLOOKUP(B419,有機溶劑化學品!$D$4:$D$59,1,0)),0,VLOOKUP(B419,有機溶劑化學品!$D$4:$D$59,1,0))</f>
        <v>0</v>
      </c>
      <c r="P419" s="185" t="e">
        <f>VLOOKUP(篩選器!A419,環保局統計食安化學藥品113種!$D$2:$D$100,1,0)</f>
        <v>#N/A</v>
      </c>
      <c r="Q419" s="185">
        <f>IF(ISNA(VLOOKUP(B419,環保局統計食安化學藥品113種!$F$2:$F$100,1,0)),0,VLOOKUP(B419,環保局統計食安化學藥品113種!$F$2:$F$100,1,0))</f>
        <v>0</v>
      </c>
      <c r="R419" s="185" t="e">
        <f>VLOOKUP(篩選器!A419,環化局調查36種化學品!$B$2:$B$37,1,0)</f>
        <v>#N/A</v>
      </c>
      <c r="S419" s="186">
        <f>IF(ISNA(VLOOKUP(B419,環化局調查36種化學品!$D$2:$D$37,1,0)),0,VLOOKUP(B419,環化局調查36種化學品!$D$2:$D$37,1,0))</f>
        <v>0</v>
      </c>
      <c r="T419" s="185" t="e">
        <f>VLOOKUP(篩選器!A419,環化局調查36種化學品!$B$2:$B$37,1,0)</f>
        <v>#N/A</v>
      </c>
      <c r="U419" s="186">
        <f>IF(ISNA(VLOOKUP(B419,禁止用於食品及飼料!$F$2:$F$16,1,0)),0,VLOOKUP(B419,禁止用於食品及飼料!$F$2:$F$16,1,0))</f>
        <v>0</v>
      </c>
    </row>
    <row r="420" spans="1:21" ht="17.25" thickBot="1">
      <c r="A420" s="184">
        <f>化學品清單!A420</f>
        <v>0</v>
      </c>
      <c r="B420" s="107">
        <f>化學品清單!B420</f>
        <v>0</v>
      </c>
      <c r="C420" s="107">
        <f>化學品清單!C420</f>
        <v>0</v>
      </c>
      <c r="D420" s="107">
        <f>化學品清單!D420</f>
        <v>0</v>
      </c>
      <c r="E420" s="107"/>
      <c r="F420" s="272" t="e">
        <f>VLOOKUP(A420,毒化物清單!$C$3:$C$359,1,FALSE)</f>
        <v>#N/A</v>
      </c>
      <c r="G420" s="272">
        <f>IF(ISNA(VLOOKUP(B420,毒化物清單!$F$3:$F$359,1,0)),0,VLOOKUP(B420,毒化物清單!$F$3:$F$359,1,0))</f>
        <v>0</v>
      </c>
      <c r="H420" s="185" t="e">
        <f>VLOOKUP(A420,先驅化學品清單!$M$2:$M$19,1,0)</f>
        <v>#N/A</v>
      </c>
      <c r="I420" s="185">
        <f>IF(ISNA(VLOOKUP(B420,先驅化學品清單!$K$2:$K$19,1,0)),0,(VLOOKUP(B420,先驅化學品清單!$K$2:$K$19,1,0)))</f>
        <v>0</v>
      </c>
      <c r="J420" s="185" t="e">
        <f>VLOOKUP(A420,特定化學物質!$C$3:$C$84,1,0)</f>
        <v>#N/A</v>
      </c>
      <c r="K420" s="185">
        <f>IF(ISNA(VLOOKUP(B420,特定化學物質!$D$3:$D$84,1,0)),0,VLOOKUP(B420,特定化學物質!$D$3:$D$84,1,0))</f>
        <v>0</v>
      </c>
      <c r="L420" s="185" t="e">
        <f>VLOOKUP(A420,優先化學品全部清單!$B$2:$B$602,1,0)</f>
        <v>#N/A</v>
      </c>
      <c r="M420" s="185">
        <f>IF(ISNA(VLOOKUP(B420,優先化學品全部清單!$C$2:$C$602,1,0)),0,VLOOKUP(B420,優先化學品全部清單!$C$2:$C$602,1,0))</f>
        <v>0</v>
      </c>
      <c r="N420" s="185" t="e">
        <f>VLOOKUP(A420,有機溶劑化學品!$C$3:$C$59,1,0)</f>
        <v>#N/A</v>
      </c>
      <c r="O420" s="185">
        <f>IF(ISNA(VLOOKUP(B420,有機溶劑化學品!$D$4:$D$59,1,0)),0,VLOOKUP(B420,有機溶劑化學品!$D$4:$D$59,1,0))</f>
        <v>0</v>
      </c>
      <c r="P420" s="185" t="e">
        <f>VLOOKUP(篩選器!A420,環保局統計食安化學藥品113種!$D$2:$D$100,1,0)</f>
        <v>#N/A</v>
      </c>
      <c r="Q420" s="185">
        <f>IF(ISNA(VLOOKUP(B420,環保局統計食安化學藥品113種!$F$2:$F$100,1,0)),0,VLOOKUP(B420,環保局統計食安化學藥品113種!$F$2:$F$100,1,0))</f>
        <v>0</v>
      </c>
      <c r="R420" s="185" t="e">
        <f>VLOOKUP(篩選器!A420,環化局調查36種化學品!$B$2:$B$37,1,0)</f>
        <v>#N/A</v>
      </c>
      <c r="S420" s="186">
        <f>IF(ISNA(VLOOKUP(B420,環化局調查36種化學品!$D$2:$D$37,1,0)),0,VLOOKUP(B420,環化局調查36種化學品!$D$2:$D$37,1,0))</f>
        <v>0</v>
      </c>
      <c r="T420" s="185" t="e">
        <f>VLOOKUP(篩選器!A420,環化局調查36種化學品!$B$2:$B$37,1,0)</f>
        <v>#N/A</v>
      </c>
      <c r="U420" s="186">
        <f>IF(ISNA(VLOOKUP(B420,禁止用於食品及飼料!$F$2:$F$16,1,0)),0,VLOOKUP(B420,禁止用於食品及飼料!$F$2:$F$16,1,0))</f>
        <v>0</v>
      </c>
    </row>
    <row r="421" spans="1:21" ht="17.25" thickBot="1">
      <c r="A421" s="184">
        <f>化學品清單!A421</f>
        <v>0</v>
      </c>
      <c r="B421" s="107">
        <f>化學品清單!B421</f>
        <v>0</v>
      </c>
      <c r="C421" s="107">
        <f>化學品清單!C421</f>
        <v>0</v>
      </c>
      <c r="D421" s="107">
        <f>化學品清單!D421</f>
        <v>0</v>
      </c>
      <c r="E421" s="107"/>
      <c r="F421" s="272" t="e">
        <f>VLOOKUP(A421,毒化物清單!$C$3:$C$359,1,FALSE)</f>
        <v>#N/A</v>
      </c>
      <c r="G421" s="272">
        <f>IF(ISNA(VLOOKUP(B421,毒化物清單!$F$3:$F$359,1,0)),0,VLOOKUP(B421,毒化物清單!$F$3:$F$359,1,0))</f>
        <v>0</v>
      </c>
      <c r="H421" s="185" t="e">
        <f>VLOOKUP(A421,先驅化學品清單!$M$2:$M$19,1,0)</f>
        <v>#N/A</v>
      </c>
      <c r="I421" s="185">
        <f>IF(ISNA(VLOOKUP(B421,先驅化學品清單!$K$2:$K$19,1,0)),0,(VLOOKUP(B421,先驅化學品清單!$K$2:$K$19,1,0)))</f>
        <v>0</v>
      </c>
      <c r="J421" s="185" t="e">
        <f>VLOOKUP(A421,特定化學物質!$C$3:$C$84,1,0)</f>
        <v>#N/A</v>
      </c>
      <c r="K421" s="185">
        <f>IF(ISNA(VLOOKUP(B421,特定化學物質!$D$3:$D$84,1,0)),0,VLOOKUP(B421,特定化學物質!$D$3:$D$84,1,0))</f>
        <v>0</v>
      </c>
      <c r="L421" s="185" t="e">
        <f>VLOOKUP(A421,優先化學品全部清單!$B$2:$B$602,1,0)</f>
        <v>#N/A</v>
      </c>
      <c r="M421" s="185">
        <f>IF(ISNA(VLOOKUP(B421,優先化學品全部清單!$C$2:$C$602,1,0)),0,VLOOKUP(B421,優先化學品全部清單!$C$2:$C$602,1,0))</f>
        <v>0</v>
      </c>
      <c r="N421" s="185" t="e">
        <f>VLOOKUP(A421,有機溶劑化學品!$C$3:$C$59,1,0)</f>
        <v>#N/A</v>
      </c>
      <c r="O421" s="185">
        <f>IF(ISNA(VLOOKUP(B421,有機溶劑化學品!$D$4:$D$59,1,0)),0,VLOOKUP(B421,有機溶劑化學品!$D$4:$D$59,1,0))</f>
        <v>0</v>
      </c>
      <c r="P421" s="185" t="e">
        <f>VLOOKUP(篩選器!A421,環保局統計食安化學藥品113種!$D$2:$D$100,1,0)</f>
        <v>#N/A</v>
      </c>
      <c r="Q421" s="185">
        <f>IF(ISNA(VLOOKUP(B421,環保局統計食安化學藥品113種!$F$2:$F$100,1,0)),0,VLOOKUP(B421,環保局統計食安化學藥品113種!$F$2:$F$100,1,0))</f>
        <v>0</v>
      </c>
      <c r="R421" s="185" t="e">
        <f>VLOOKUP(篩選器!A421,環化局調查36種化學品!$B$2:$B$37,1,0)</f>
        <v>#N/A</v>
      </c>
      <c r="S421" s="186">
        <f>IF(ISNA(VLOOKUP(B421,環化局調查36種化學品!$D$2:$D$37,1,0)),0,VLOOKUP(B421,環化局調查36種化學品!$D$2:$D$37,1,0))</f>
        <v>0</v>
      </c>
      <c r="T421" s="185" t="e">
        <f>VLOOKUP(篩選器!A421,環化局調查36種化學品!$B$2:$B$37,1,0)</f>
        <v>#N/A</v>
      </c>
      <c r="U421" s="186">
        <f>IF(ISNA(VLOOKUP(B421,禁止用於食品及飼料!$F$2:$F$16,1,0)),0,VLOOKUP(B421,禁止用於食品及飼料!$F$2:$F$16,1,0))</f>
        <v>0</v>
      </c>
    </row>
    <row r="422" spans="1:21" ht="17.25" thickBot="1">
      <c r="A422" s="184">
        <f>化學品清單!A422</f>
        <v>0</v>
      </c>
      <c r="B422" s="107">
        <f>化學品清單!B422</f>
        <v>0</v>
      </c>
      <c r="C422" s="107">
        <f>化學品清單!C422</f>
        <v>0</v>
      </c>
      <c r="D422" s="107">
        <f>化學品清單!D422</f>
        <v>0</v>
      </c>
      <c r="E422" s="107"/>
      <c r="F422" s="272" t="e">
        <f>VLOOKUP(A422,毒化物清單!$C$3:$C$359,1,FALSE)</f>
        <v>#N/A</v>
      </c>
      <c r="G422" s="272">
        <f>IF(ISNA(VLOOKUP(B422,毒化物清單!$F$3:$F$359,1,0)),0,VLOOKUP(B422,毒化物清單!$F$3:$F$359,1,0))</f>
        <v>0</v>
      </c>
      <c r="H422" s="185" t="e">
        <f>VLOOKUP(A422,先驅化學品清單!$M$2:$M$19,1,0)</f>
        <v>#N/A</v>
      </c>
      <c r="I422" s="185">
        <f>IF(ISNA(VLOOKUP(B422,先驅化學品清單!$K$2:$K$19,1,0)),0,(VLOOKUP(B422,先驅化學品清單!$K$2:$K$19,1,0)))</f>
        <v>0</v>
      </c>
      <c r="J422" s="185" t="e">
        <f>VLOOKUP(A422,特定化學物質!$C$3:$C$84,1,0)</f>
        <v>#N/A</v>
      </c>
      <c r="K422" s="185">
        <f>IF(ISNA(VLOOKUP(B422,特定化學物質!$D$3:$D$84,1,0)),0,VLOOKUP(B422,特定化學物質!$D$3:$D$84,1,0))</f>
        <v>0</v>
      </c>
      <c r="L422" s="185" t="e">
        <f>VLOOKUP(A422,優先化學品全部清單!$B$2:$B$602,1,0)</f>
        <v>#N/A</v>
      </c>
      <c r="M422" s="185">
        <f>IF(ISNA(VLOOKUP(B422,優先化學品全部清單!$C$2:$C$602,1,0)),0,VLOOKUP(B422,優先化學品全部清單!$C$2:$C$602,1,0))</f>
        <v>0</v>
      </c>
      <c r="N422" s="185" t="e">
        <f>VLOOKUP(A422,有機溶劑化學品!$C$3:$C$59,1,0)</f>
        <v>#N/A</v>
      </c>
      <c r="O422" s="185">
        <f>IF(ISNA(VLOOKUP(B422,有機溶劑化學品!$D$4:$D$59,1,0)),0,VLOOKUP(B422,有機溶劑化學品!$D$4:$D$59,1,0))</f>
        <v>0</v>
      </c>
      <c r="P422" s="185" t="e">
        <f>VLOOKUP(篩選器!A422,環保局統計食安化學藥品113種!$D$2:$D$100,1,0)</f>
        <v>#N/A</v>
      </c>
      <c r="Q422" s="185">
        <f>IF(ISNA(VLOOKUP(B422,環保局統計食安化學藥品113種!$F$2:$F$100,1,0)),0,VLOOKUP(B422,環保局統計食安化學藥品113種!$F$2:$F$100,1,0))</f>
        <v>0</v>
      </c>
      <c r="R422" s="185" t="e">
        <f>VLOOKUP(篩選器!A422,環化局調查36種化學品!$B$2:$B$37,1,0)</f>
        <v>#N/A</v>
      </c>
      <c r="S422" s="186">
        <f>IF(ISNA(VLOOKUP(B422,環化局調查36種化學品!$D$2:$D$37,1,0)),0,VLOOKUP(B422,環化局調查36種化學品!$D$2:$D$37,1,0))</f>
        <v>0</v>
      </c>
      <c r="T422" s="185" t="e">
        <f>VLOOKUP(篩選器!A422,環化局調查36種化學品!$B$2:$B$37,1,0)</f>
        <v>#N/A</v>
      </c>
      <c r="U422" s="186">
        <f>IF(ISNA(VLOOKUP(B422,禁止用於食品及飼料!$F$2:$F$16,1,0)),0,VLOOKUP(B422,禁止用於食品及飼料!$F$2:$F$16,1,0))</f>
        <v>0</v>
      </c>
    </row>
    <row r="423" spans="1:21" ht="17.25" thickBot="1">
      <c r="A423" s="184">
        <f>化學品清單!A423</f>
        <v>0</v>
      </c>
      <c r="B423" s="107">
        <f>化學品清單!B423</f>
        <v>0</v>
      </c>
      <c r="C423" s="107">
        <f>化學品清單!C423</f>
        <v>0</v>
      </c>
      <c r="D423" s="107">
        <f>化學品清單!D423</f>
        <v>0</v>
      </c>
      <c r="E423" s="107"/>
      <c r="F423" s="272" t="e">
        <f>VLOOKUP(A423,毒化物清單!$C$3:$C$359,1,FALSE)</f>
        <v>#N/A</v>
      </c>
      <c r="G423" s="272">
        <f>IF(ISNA(VLOOKUP(B423,毒化物清單!$F$3:$F$359,1,0)),0,VLOOKUP(B423,毒化物清單!$F$3:$F$359,1,0))</f>
        <v>0</v>
      </c>
      <c r="H423" s="185" t="e">
        <f>VLOOKUP(A423,先驅化學品清單!$M$2:$M$19,1,0)</f>
        <v>#N/A</v>
      </c>
      <c r="I423" s="185">
        <f>IF(ISNA(VLOOKUP(B423,先驅化學品清單!$K$2:$K$19,1,0)),0,(VLOOKUP(B423,先驅化學品清單!$K$2:$K$19,1,0)))</f>
        <v>0</v>
      </c>
      <c r="J423" s="185" t="e">
        <f>VLOOKUP(A423,特定化學物質!$C$3:$C$84,1,0)</f>
        <v>#N/A</v>
      </c>
      <c r="K423" s="185">
        <f>IF(ISNA(VLOOKUP(B423,特定化學物質!$D$3:$D$84,1,0)),0,VLOOKUP(B423,特定化學物質!$D$3:$D$84,1,0))</f>
        <v>0</v>
      </c>
      <c r="L423" s="185" t="e">
        <f>VLOOKUP(A423,優先化學品全部清單!$B$2:$B$602,1,0)</f>
        <v>#N/A</v>
      </c>
      <c r="M423" s="185">
        <f>IF(ISNA(VLOOKUP(B423,優先化學品全部清單!$C$2:$C$602,1,0)),0,VLOOKUP(B423,優先化學品全部清單!$C$2:$C$602,1,0))</f>
        <v>0</v>
      </c>
      <c r="N423" s="185" t="e">
        <f>VLOOKUP(A423,有機溶劑化學品!$C$3:$C$59,1,0)</f>
        <v>#N/A</v>
      </c>
      <c r="O423" s="185">
        <f>IF(ISNA(VLOOKUP(B423,有機溶劑化學品!$D$4:$D$59,1,0)),0,VLOOKUP(B423,有機溶劑化學品!$D$4:$D$59,1,0))</f>
        <v>0</v>
      </c>
      <c r="P423" s="185" t="e">
        <f>VLOOKUP(篩選器!A423,環保局統計食安化學藥品113種!$D$2:$D$100,1,0)</f>
        <v>#N/A</v>
      </c>
      <c r="Q423" s="185">
        <f>IF(ISNA(VLOOKUP(B423,環保局統計食安化學藥品113種!$F$2:$F$100,1,0)),0,VLOOKUP(B423,環保局統計食安化學藥品113種!$F$2:$F$100,1,0))</f>
        <v>0</v>
      </c>
      <c r="R423" s="185" t="e">
        <f>VLOOKUP(篩選器!A423,環化局調查36種化學品!$B$2:$B$37,1,0)</f>
        <v>#N/A</v>
      </c>
      <c r="S423" s="186">
        <f>IF(ISNA(VLOOKUP(B423,環化局調查36種化學品!$D$2:$D$37,1,0)),0,VLOOKUP(B423,環化局調查36種化學品!$D$2:$D$37,1,0))</f>
        <v>0</v>
      </c>
      <c r="T423" s="185" t="e">
        <f>VLOOKUP(篩選器!A423,環化局調查36種化學品!$B$2:$B$37,1,0)</f>
        <v>#N/A</v>
      </c>
      <c r="U423" s="186">
        <f>IF(ISNA(VLOOKUP(B423,禁止用於食品及飼料!$F$2:$F$16,1,0)),0,VLOOKUP(B423,禁止用於食品及飼料!$F$2:$F$16,1,0))</f>
        <v>0</v>
      </c>
    </row>
    <row r="424" spans="1:21" ht="17.25" thickBot="1">
      <c r="A424" s="184">
        <f>化學品清單!A424</f>
        <v>0</v>
      </c>
      <c r="B424" s="107">
        <f>化學品清單!B424</f>
        <v>0</v>
      </c>
      <c r="C424" s="107">
        <f>化學品清單!C424</f>
        <v>0</v>
      </c>
      <c r="D424" s="107">
        <f>化學品清單!D424</f>
        <v>0</v>
      </c>
      <c r="E424" s="107"/>
      <c r="F424" s="272" t="e">
        <f>VLOOKUP(A424,毒化物清單!$C$3:$C$359,1,FALSE)</f>
        <v>#N/A</v>
      </c>
      <c r="G424" s="272">
        <f>IF(ISNA(VLOOKUP(B424,毒化物清單!$F$3:$F$359,1,0)),0,VLOOKUP(B424,毒化物清單!$F$3:$F$359,1,0))</f>
        <v>0</v>
      </c>
      <c r="H424" s="185" t="e">
        <f>VLOOKUP(A424,先驅化學品清單!$M$2:$M$19,1,0)</f>
        <v>#N/A</v>
      </c>
      <c r="I424" s="185">
        <f>IF(ISNA(VLOOKUP(B424,先驅化學品清單!$K$2:$K$19,1,0)),0,(VLOOKUP(B424,先驅化學品清單!$K$2:$K$19,1,0)))</f>
        <v>0</v>
      </c>
      <c r="J424" s="185" t="e">
        <f>VLOOKUP(A424,特定化學物質!$C$3:$C$84,1,0)</f>
        <v>#N/A</v>
      </c>
      <c r="K424" s="185">
        <f>IF(ISNA(VLOOKUP(B424,特定化學物質!$D$3:$D$84,1,0)),0,VLOOKUP(B424,特定化學物質!$D$3:$D$84,1,0))</f>
        <v>0</v>
      </c>
      <c r="L424" s="185" t="e">
        <f>VLOOKUP(A424,優先化學品全部清單!$B$2:$B$602,1,0)</f>
        <v>#N/A</v>
      </c>
      <c r="M424" s="185">
        <f>IF(ISNA(VLOOKUP(B424,優先化學品全部清單!$C$2:$C$602,1,0)),0,VLOOKUP(B424,優先化學品全部清單!$C$2:$C$602,1,0))</f>
        <v>0</v>
      </c>
      <c r="N424" s="185" t="e">
        <f>VLOOKUP(A424,有機溶劑化學品!$C$3:$C$59,1,0)</f>
        <v>#N/A</v>
      </c>
      <c r="O424" s="185">
        <f>IF(ISNA(VLOOKUP(B424,有機溶劑化學品!$D$4:$D$59,1,0)),0,VLOOKUP(B424,有機溶劑化學品!$D$4:$D$59,1,0))</f>
        <v>0</v>
      </c>
      <c r="P424" s="185" t="e">
        <f>VLOOKUP(篩選器!A424,環保局統計食安化學藥品113種!$D$2:$D$100,1,0)</f>
        <v>#N/A</v>
      </c>
      <c r="Q424" s="185">
        <f>IF(ISNA(VLOOKUP(B424,環保局統計食安化學藥品113種!$F$2:$F$100,1,0)),0,VLOOKUP(B424,環保局統計食安化學藥品113種!$F$2:$F$100,1,0))</f>
        <v>0</v>
      </c>
      <c r="R424" s="185" t="e">
        <f>VLOOKUP(篩選器!A424,環化局調查36種化學品!$B$2:$B$37,1,0)</f>
        <v>#N/A</v>
      </c>
      <c r="S424" s="186">
        <f>IF(ISNA(VLOOKUP(B424,環化局調查36種化學品!$D$2:$D$37,1,0)),0,VLOOKUP(B424,環化局調查36種化學品!$D$2:$D$37,1,0))</f>
        <v>0</v>
      </c>
      <c r="T424" s="185" t="e">
        <f>VLOOKUP(篩選器!A424,環化局調查36種化學品!$B$2:$B$37,1,0)</f>
        <v>#N/A</v>
      </c>
      <c r="U424" s="186">
        <f>IF(ISNA(VLOOKUP(B424,禁止用於食品及飼料!$F$2:$F$16,1,0)),0,VLOOKUP(B424,禁止用於食品及飼料!$F$2:$F$16,1,0))</f>
        <v>0</v>
      </c>
    </row>
    <row r="425" spans="1:21" ht="17.25" thickBot="1">
      <c r="A425" s="184">
        <f>化學品清單!A425</f>
        <v>0</v>
      </c>
      <c r="B425" s="107">
        <f>化學品清單!B425</f>
        <v>0</v>
      </c>
      <c r="C425" s="107">
        <f>化學品清單!C425</f>
        <v>0</v>
      </c>
      <c r="D425" s="107">
        <f>化學品清單!D425</f>
        <v>0</v>
      </c>
      <c r="E425" s="107"/>
      <c r="F425" s="272" t="e">
        <f>VLOOKUP(A425,毒化物清單!$C$3:$C$359,1,FALSE)</f>
        <v>#N/A</v>
      </c>
      <c r="G425" s="272">
        <f>IF(ISNA(VLOOKUP(B425,毒化物清單!$F$3:$F$359,1,0)),0,VLOOKUP(B425,毒化物清單!$F$3:$F$359,1,0))</f>
        <v>0</v>
      </c>
      <c r="H425" s="185" t="e">
        <f>VLOOKUP(A425,先驅化學品清單!$M$2:$M$19,1,0)</f>
        <v>#N/A</v>
      </c>
      <c r="I425" s="185">
        <f>IF(ISNA(VLOOKUP(B425,先驅化學品清單!$K$2:$K$19,1,0)),0,(VLOOKUP(B425,先驅化學品清單!$K$2:$K$19,1,0)))</f>
        <v>0</v>
      </c>
      <c r="J425" s="185" t="e">
        <f>VLOOKUP(A425,特定化學物質!$C$3:$C$84,1,0)</f>
        <v>#N/A</v>
      </c>
      <c r="K425" s="185">
        <f>IF(ISNA(VLOOKUP(B425,特定化學物質!$D$3:$D$84,1,0)),0,VLOOKUP(B425,特定化學物質!$D$3:$D$84,1,0))</f>
        <v>0</v>
      </c>
      <c r="L425" s="185" t="e">
        <f>VLOOKUP(A425,優先化學品全部清單!$B$2:$B$602,1,0)</f>
        <v>#N/A</v>
      </c>
      <c r="M425" s="185">
        <f>IF(ISNA(VLOOKUP(B425,優先化學品全部清單!$C$2:$C$602,1,0)),0,VLOOKUP(B425,優先化學品全部清單!$C$2:$C$602,1,0))</f>
        <v>0</v>
      </c>
      <c r="N425" s="185" t="e">
        <f>VLOOKUP(A425,有機溶劑化學品!$C$3:$C$59,1,0)</f>
        <v>#N/A</v>
      </c>
      <c r="O425" s="185">
        <f>IF(ISNA(VLOOKUP(B425,有機溶劑化學品!$D$4:$D$59,1,0)),0,VLOOKUP(B425,有機溶劑化學品!$D$4:$D$59,1,0))</f>
        <v>0</v>
      </c>
      <c r="P425" s="185" t="e">
        <f>VLOOKUP(篩選器!A425,環保局統計食安化學藥品113種!$D$2:$D$100,1,0)</f>
        <v>#N/A</v>
      </c>
      <c r="Q425" s="185">
        <f>IF(ISNA(VLOOKUP(B425,環保局統計食安化學藥品113種!$F$2:$F$100,1,0)),0,VLOOKUP(B425,環保局統計食安化學藥品113種!$F$2:$F$100,1,0))</f>
        <v>0</v>
      </c>
      <c r="R425" s="185" t="e">
        <f>VLOOKUP(篩選器!A425,環化局調查36種化學品!$B$2:$B$37,1,0)</f>
        <v>#N/A</v>
      </c>
      <c r="S425" s="186">
        <f>IF(ISNA(VLOOKUP(B425,環化局調查36種化學品!$D$2:$D$37,1,0)),0,VLOOKUP(B425,環化局調查36種化學品!$D$2:$D$37,1,0))</f>
        <v>0</v>
      </c>
      <c r="T425" s="185" t="e">
        <f>VLOOKUP(篩選器!A425,環化局調查36種化學品!$B$2:$B$37,1,0)</f>
        <v>#N/A</v>
      </c>
      <c r="U425" s="186">
        <f>IF(ISNA(VLOOKUP(B425,禁止用於食品及飼料!$F$2:$F$16,1,0)),0,VLOOKUP(B425,禁止用於食品及飼料!$F$2:$F$16,1,0))</f>
        <v>0</v>
      </c>
    </row>
    <row r="426" spans="1:21" ht="17.25" thickBot="1">
      <c r="A426" s="184">
        <f>化學品清單!A426</f>
        <v>0</v>
      </c>
      <c r="B426" s="107">
        <f>化學品清單!B426</f>
        <v>0</v>
      </c>
      <c r="C426" s="107">
        <f>化學品清單!C426</f>
        <v>0</v>
      </c>
      <c r="D426" s="107">
        <f>化學品清單!D426</f>
        <v>0</v>
      </c>
      <c r="E426" s="107"/>
      <c r="F426" s="272" t="e">
        <f>VLOOKUP(A426,毒化物清單!$C$3:$C$359,1,FALSE)</f>
        <v>#N/A</v>
      </c>
      <c r="G426" s="272">
        <f>IF(ISNA(VLOOKUP(B426,毒化物清單!$F$3:$F$359,1,0)),0,VLOOKUP(B426,毒化物清單!$F$3:$F$359,1,0))</f>
        <v>0</v>
      </c>
      <c r="H426" s="185" t="e">
        <f>VLOOKUP(A426,先驅化學品清單!$M$2:$M$19,1,0)</f>
        <v>#N/A</v>
      </c>
      <c r="I426" s="185">
        <f>IF(ISNA(VLOOKUP(B426,先驅化學品清單!$K$2:$K$19,1,0)),0,(VLOOKUP(B426,先驅化學品清單!$K$2:$K$19,1,0)))</f>
        <v>0</v>
      </c>
      <c r="J426" s="185" t="e">
        <f>VLOOKUP(A426,特定化學物質!$C$3:$C$84,1,0)</f>
        <v>#N/A</v>
      </c>
      <c r="K426" s="185">
        <f>IF(ISNA(VLOOKUP(B426,特定化學物質!$D$3:$D$84,1,0)),0,VLOOKUP(B426,特定化學物質!$D$3:$D$84,1,0))</f>
        <v>0</v>
      </c>
      <c r="L426" s="185" t="e">
        <f>VLOOKUP(A426,優先化學品全部清單!$B$2:$B$602,1,0)</f>
        <v>#N/A</v>
      </c>
      <c r="M426" s="185">
        <f>IF(ISNA(VLOOKUP(B426,優先化學品全部清單!$C$2:$C$602,1,0)),0,VLOOKUP(B426,優先化學品全部清單!$C$2:$C$602,1,0))</f>
        <v>0</v>
      </c>
      <c r="N426" s="185" t="e">
        <f>VLOOKUP(A426,有機溶劑化學品!$C$3:$C$59,1,0)</f>
        <v>#N/A</v>
      </c>
      <c r="O426" s="185">
        <f>IF(ISNA(VLOOKUP(B426,有機溶劑化學品!$D$4:$D$59,1,0)),0,VLOOKUP(B426,有機溶劑化學品!$D$4:$D$59,1,0))</f>
        <v>0</v>
      </c>
      <c r="P426" s="185" t="e">
        <f>VLOOKUP(篩選器!A426,環保局統計食安化學藥品113種!$D$2:$D$100,1,0)</f>
        <v>#N/A</v>
      </c>
      <c r="Q426" s="185">
        <f>IF(ISNA(VLOOKUP(B426,環保局統計食安化學藥品113種!$F$2:$F$100,1,0)),0,VLOOKUP(B426,環保局統計食安化學藥品113種!$F$2:$F$100,1,0))</f>
        <v>0</v>
      </c>
      <c r="R426" s="185" t="e">
        <f>VLOOKUP(篩選器!A426,環化局調查36種化學品!$B$2:$B$37,1,0)</f>
        <v>#N/A</v>
      </c>
      <c r="S426" s="186">
        <f>IF(ISNA(VLOOKUP(B426,環化局調查36種化學品!$D$2:$D$37,1,0)),0,VLOOKUP(B426,環化局調查36種化學品!$D$2:$D$37,1,0))</f>
        <v>0</v>
      </c>
      <c r="T426" s="185" t="e">
        <f>VLOOKUP(篩選器!A426,環化局調查36種化學品!$B$2:$B$37,1,0)</f>
        <v>#N/A</v>
      </c>
      <c r="U426" s="186">
        <f>IF(ISNA(VLOOKUP(B426,禁止用於食品及飼料!$F$2:$F$16,1,0)),0,VLOOKUP(B426,禁止用於食品及飼料!$F$2:$F$16,1,0))</f>
        <v>0</v>
      </c>
    </row>
    <row r="427" spans="1:21" ht="17.25" thickBot="1">
      <c r="A427" s="184">
        <f>化學品清單!A427</f>
        <v>0</v>
      </c>
      <c r="B427" s="107">
        <f>化學品清單!B427</f>
        <v>0</v>
      </c>
      <c r="C427" s="107">
        <f>化學品清單!C427</f>
        <v>0</v>
      </c>
      <c r="D427" s="107">
        <f>化學品清單!D427</f>
        <v>0</v>
      </c>
      <c r="E427" s="107"/>
      <c r="F427" s="272" t="e">
        <f>VLOOKUP(A427,毒化物清單!$C$3:$C$359,1,FALSE)</f>
        <v>#N/A</v>
      </c>
      <c r="G427" s="272">
        <f>IF(ISNA(VLOOKUP(B427,毒化物清單!$F$3:$F$359,1,0)),0,VLOOKUP(B427,毒化物清單!$F$3:$F$359,1,0))</f>
        <v>0</v>
      </c>
      <c r="H427" s="185" t="e">
        <f>VLOOKUP(A427,先驅化學品清單!$M$2:$M$19,1,0)</f>
        <v>#N/A</v>
      </c>
      <c r="I427" s="185">
        <f>IF(ISNA(VLOOKUP(B427,先驅化學品清單!$K$2:$K$19,1,0)),0,(VLOOKUP(B427,先驅化學品清單!$K$2:$K$19,1,0)))</f>
        <v>0</v>
      </c>
      <c r="J427" s="185" t="e">
        <f>VLOOKUP(A427,特定化學物質!$C$3:$C$84,1,0)</f>
        <v>#N/A</v>
      </c>
      <c r="K427" s="185">
        <f>IF(ISNA(VLOOKUP(B427,特定化學物質!$D$3:$D$84,1,0)),0,VLOOKUP(B427,特定化學物質!$D$3:$D$84,1,0))</f>
        <v>0</v>
      </c>
      <c r="L427" s="185" t="e">
        <f>VLOOKUP(A427,優先化學品全部清單!$B$2:$B$602,1,0)</f>
        <v>#N/A</v>
      </c>
      <c r="M427" s="185">
        <f>IF(ISNA(VLOOKUP(B427,優先化學品全部清單!$C$2:$C$602,1,0)),0,VLOOKUP(B427,優先化學品全部清單!$C$2:$C$602,1,0))</f>
        <v>0</v>
      </c>
      <c r="N427" s="185" t="e">
        <f>VLOOKUP(A427,有機溶劑化學品!$C$3:$C$59,1,0)</f>
        <v>#N/A</v>
      </c>
      <c r="O427" s="185">
        <f>IF(ISNA(VLOOKUP(B427,有機溶劑化學品!$D$4:$D$59,1,0)),0,VLOOKUP(B427,有機溶劑化學品!$D$4:$D$59,1,0))</f>
        <v>0</v>
      </c>
      <c r="P427" s="185" t="e">
        <f>VLOOKUP(篩選器!A427,環保局統計食安化學藥品113種!$D$2:$D$100,1,0)</f>
        <v>#N/A</v>
      </c>
      <c r="Q427" s="185">
        <f>IF(ISNA(VLOOKUP(B427,環保局統計食安化學藥品113種!$F$2:$F$100,1,0)),0,VLOOKUP(B427,環保局統計食安化學藥品113種!$F$2:$F$100,1,0))</f>
        <v>0</v>
      </c>
      <c r="R427" s="185" t="e">
        <f>VLOOKUP(篩選器!A427,環化局調查36種化學品!$B$2:$B$37,1,0)</f>
        <v>#N/A</v>
      </c>
      <c r="S427" s="186">
        <f>IF(ISNA(VLOOKUP(B427,環化局調查36種化學品!$D$2:$D$37,1,0)),0,VLOOKUP(B427,環化局調查36種化學品!$D$2:$D$37,1,0))</f>
        <v>0</v>
      </c>
      <c r="T427" s="185" t="e">
        <f>VLOOKUP(篩選器!A427,環化局調查36種化學品!$B$2:$B$37,1,0)</f>
        <v>#N/A</v>
      </c>
      <c r="U427" s="186">
        <f>IF(ISNA(VLOOKUP(B427,禁止用於食品及飼料!$F$2:$F$16,1,0)),0,VLOOKUP(B427,禁止用於食品及飼料!$F$2:$F$16,1,0))</f>
        <v>0</v>
      </c>
    </row>
    <row r="428" spans="1:21" ht="17.25" thickBot="1">
      <c r="A428" s="184">
        <f>化學品清單!A428</f>
        <v>0</v>
      </c>
      <c r="B428" s="107">
        <f>化學品清單!B428</f>
        <v>0</v>
      </c>
      <c r="C428" s="107">
        <f>化學品清單!C428</f>
        <v>0</v>
      </c>
      <c r="D428" s="107">
        <f>化學品清單!D428</f>
        <v>0</v>
      </c>
      <c r="E428" s="107"/>
      <c r="F428" s="272" t="e">
        <f>VLOOKUP(A428,毒化物清單!$C$3:$C$359,1,FALSE)</f>
        <v>#N/A</v>
      </c>
      <c r="G428" s="272">
        <f>IF(ISNA(VLOOKUP(B428,毒化物清單!$F$3:$F$359,1,0)),0,VLOOKUP(B428,毒化物清單!$F$3:$F$359,1,0))</f>
        <v>0</v>
      </c>
      <c r="H428" s="185" t="e">
        <f>VLOOKUP(A428,先驅化學品清單!$M$2:$M$19,1,0)</f>
        <v>#N/A</v>
      </c>
      <c r="I428" s="185">
        <f>IF(ISNA(VLOOKUP(B428,先驅化學品清單!$K$2:$K$19,1,0)),0,(VLOOKUP(B428,先驅化學品清單!$K$2:$K$19,1,0)))</f>
        <v>0</v>
      </c>
      <c r="J428" s="185" t="e">
        <f>VLOOKUP(A428,特定化學物質!$C$3:$C$84,1,0)</f>
        <v>#N/A</v>
      </c>
      <c r="K428" s="185">
        <f>IF(ISNA(VLOOKUP(B428,特定化學物質!$D$3:$D$84,1,0)),0,VLOOKUP(B428,特定化學物質!$D$3:$D$84,1,0))</f>
        <v>0</v>
      </c>
      <c r="L428" s="185" t="e">
        <f>VLOOKUP(A428,優先化學品全部清單!$B$2:$B$602,1,0)</f>
        <v>#N/A</v>
      </c>
      <c r="M428" s="185">
        <f>IF(ISNA(VLOOKUP(B428,優先化學品全部清單!$C$2:$C$602,1,0)),0,VLOOKUP(B428,優先化學品全部清單!$C$2:$C$602,1,0))</f>
        <v>0</v>
      </c>
      <c r="N428" s="185" t="e">
        <f>VLOOKUP(A428,有機溶劑化學品!$C$3:$C$59,1,0)</f>
        <v>#N/A</v>
      </c>
      <c r="O428" s="185">
        <f>IF(ISNA(VLOOKUP(B428,有機溶劑化學品!$D$4:$D$59,1,0)),0,VLOOKUP(B428,有機溶劑化學品!$D$4:$D$59,1,0))</f>
        <v>0</v>
      </c>
      <c r="P428" s="185" t="e">
        <f>VLOOKUP(篩選器!A428,環保局統計食安化學藥品113種!$D$2:$D$100,1,0)</f>
        <v>#N/A</v>
      </c>
      <c r="Q428" s="185">
        <f>IF(ISNA(VLOOKUP(B428,環保局統計食安化學藥品113種!$F$2:$F$100,1,0)),0,VLOOKUP(B428,環保局統計食安化學藥品113種!$F$2:$F$100,1,0))</f>
        <v>0</v>
      </c>
      <c r="R428" s="185" t="e">
        <f>VLOOKUP(篩選器!A428,環化局調查36種化學品!$B$2:$B$37,1,0)</f>
        <v>#N/A</v>
      </c>
      <c r="S428" s="186">
        <f>IF(ISNA(VLOOKUP(B428,環化局調查36種化學品!$D$2:$D$37,1,0)),0,VLOOKUP(B428,環化局調查36種化學品!$D$2:$D$37,1,0))</f>
        <v>0</v>
      </c>
      <c r="T428" s="185" t="e">
        <f>VLOOKUP(篩選器!A428,環化局調查36種化學品!$B$2:$B$37,1,0)</f>
        <v>#N/A</v>
      </c>
      <c r="U428" s="186">
        <f>IF(ISNA(VLOOKUP(B428,禁止用於食品及飼料!$F$2:$F$16,1,0)),0,VLOOKUP(B428,禁止用於食品及飼料!$F$2:$F$16,1,0))</f>
        <v>0</v>
      </c>
    </row>
    <row r="429" spans="1:21" ht="17.25" thickBot="1">
      <c r="A429" s="184">
        <f>化學品清單!A429</f>
        <v>0</v>
      </c>
      <c r="B429" s="107">
        <f>化學品清單!B429</f>
        <v>0</v>
      </c>
      <c r="C429" s="107">
        <f>化學品清單!C429</f>
        <v>0</v>
      </c>
      <c r="D429" s="107">
        <f>化學品清單!D429</f>
        <v>0</v>
      </c>
      <c r="E429" s="107"/>
      <c r="F429" s="272" t="e">
        <f>VLOOKUP(A429,毒化物清單!$C$3:$C$359,1,FALSE)</f>
        <v>#N/A</v>
      </c>
      <c r="G429" s="272">
        <f>IF(ISNA(VLOOKUP(B429,毒化物清單!$F$3:$F$359,1,0)),0,VLOOKUP(B429,毒化物清單!$F$3:$F$359,1,0))</f>
        <v>0</v>
      </c>
      <c r="H429" s="185" t="e">
        <f>VLOOKUP(A429,先驅化學品清單!$M$2:$M$19,1,0)</f>
        <v>#N/A</v>
      </c>
      <c r="I429" s="185">
        <f>IF(ISNA(VLOOKUP(B429,先驅化學品清單!$K$2:$K$19,1,0)),0,(VLOOKUP(B429,先驅化學品清單!$K$2:$K$19,1,0)))</f>
        <v>0</v>
      </c>
      <c r="J429" s="185" t="e">
        <f>VLOOKUP(A429,特定化學物質!$C$3:$C$84,1,0)</f>
        <v>#N/A</v>
      </c>
      <c r="K429" s="185">
        <f>IF(ISNA(VLOOKUP(B429,特定化學物質!$D$3:$D$84,1,0)),0,VLOOKUP(B429,特定化學物質!$D$3:$D$84,1,0))</f>
        <v>0</v>
      </c>
      <c r="L429" s="185" t="e">
        <f>VLOOKUP(A429,優先化學品全部清單!$B$2:$B$602,1,0)</f>
        <v>#N/A</v>
      </c>
      <c r="M429" s="185">
        <f>IF(ISNA(VLOOKUP(B429,優先化學品全部清單!$C$2:$C$602,1,0)),0,VLOOKUP(B429,優先化學品全部清單!$C$2:$C$602,1,0))</f>
        <v>0</v>
      </c>
      <c r="N429" s="185" t="e">
        <f>VLOOKUP(A429,有機溶劑化學品!$C$3:$C$59,1,0)</f>
        <v>#N/A</v>
      </c>
      <c r="O429" s="185">
        <f>IF(ISNA(VLOOKUP(B429,有機溶劑化學品!$D$4:$D$59,1,0)),0,VLOOKUP(B429,有機溶劑化學品!$D$4:$D$59,1,0))</f>
        <v>0</v>
      </c>
      <c r="P429" s="185" t="e">
        <f>VLOOKUP(篩選器!A429,環保局統計食安化學藥品113種!$D$2:$D$100,1,0)</f>
        <v>#N/A</v>
      </c>
      <c r="Q429" s="185">
        <f>IF(ISNA(VLOOKUP(B429,環保局統計食安化學藥品113種!$F$2:$F$100,1,0)),0,VLOOKUP(B429,環保局統計食安化學藥品113種!$F$2:$F$100,1,0))</f>
        <v>0</v>
      </c>
      <c r="R429" s="185" t="e">
        <f>VLOOKUP(篩選器!A429,環化局調查36種化學品!$B$2:$B$37,1,0)</f>
        <v>#N/A</v>
      </c>
      <c r="S429" s="186">
        <f>IF(ISNA(VLOOKUP(B429,環化局調查36種化學品!$D$2:$D$37,1,0)),0,VLOOKUP(B429,環化局調查36種化學品!$D$2:$D$37,1,0))</f>
        <v>0</v>
      </c>
      <c r="T429" s="185" t="e">
        <f>VLOOKUP(篩選器!A429,環化局調查36種化學品!$B$2:$B$37,1,0)</f>
        <v>#N/A</v>
      </c>
      <c r="U429" s="186">
        <f>IF(ISNA(VLOOKUP(B429,禁止用於食品及飼料!$F$2:$F$16,1,0)),0,VLOOKUP(B429,禁止用於食品及飼料!$F$2:$F$16,1,0))</f>
        <v>0</v>
      </c>
    </row>
    <row r="430" spans="1:21" ht="17.25" thickBot="1">
      <c r="A430" s="184">
        <f>化學品清單!A430</f>
        <v>0</v>
      </c>
      <c r="B430" s="107">
        <f>化學品清單!B430</f>
        <v>0</v>
      </c>
      <c r="C430" s="107">
        <f>化學品清單!C430</f>
        <v>0</v>
      </c>
      <c r="D430" s="107">
        <f>化學品清單!D430</f>
        <v>0</v>
      </c>
      <c r="E430" s="107"/>
      <c r="F430" s="272" t="e">
        <f>VLOOKUP(A430,毒化物清單!$C$3:$C$359,1,FALSE)</f>
        <v>#N/A</v>
      </c>
      <c r="G430" s="272">
        <f>IF(ISNA(VLOOKUP(B430,毒化物清單!$F$3:$F$359,1,0)),0,VLOOKUP(B430,毒化物清單!$F$3:$F$359,1,0))</f>
        <v>0</v>
      </c>
      <c r="H430" s="185" t="e">
        <f>VLOOKUP(A430,先驅化學品清單!$M$2:$M$19,1,0)</f>
        <v>#N/A</v>
      </c>
      <c r="I430" s="185">
        <f>IF(ISNA(VLOOKUP(B430,先驅化學品清單!$K$2:$K$19,1,0)),0,(VLOOKUP(B430,先驅化學品清單!$K$2:$K$19,1,0)))</f>
        <v>0</v>
      </c>
      <c r="J430" s="185" t="e">
        <f>VLOOKUP(A430,特定化學物質!$C$3:$C$84,1,0)</f>
        <v>#N/A</v>
      </c>
      <c r="K430" s="185">
        <f>IF(ISNA(VLOOKUP(B430,特定化學物質!$D$3:$D$84,1,0)),0,VLOOKUP(B430,特定化學物質!$D$3:$D$84,1,0))</f>
        <v>0</v>
      </c>
      <c r="L430" s="185" t="e">
        <f>VLOOKUP(A430,優先化學品全部清單!$B$2:$B$602,1,0)</f>
        <v>#N/A</v>
      </c>
      <c r="M430" s="185">
        <f>IF(ISNA(VLOOKUP(B430,優先化學品全部清單!$C$2:$C$602,1,0)),0,VLOOKUP(B430,優先化學品全部清單!$C$2:$C$602,1,0))</f>
        <v>0</v>
      </c>
      <c r="N430" s="185" t="e">
        <f>VLOOKUP(A430,有機溶劑化學品!$C$3:$C$59,1,0)</f>
        <v>#N/A</v>
      </c>
      <c r="O430" s="185">
        <f>IF(ISNA(VLOOKUP(B430,有機溶劑化學品!$D$4:$D$59,1,0)),0,VLOOKUP(B430,有機溶劑化學品!$D$4:$D$59,1,0))</f>
        <v>0</v>
      </c>
      <c r="P430" s="185" t="e">
        <f>VLOOKUP(篩選器!A430,環保局統計食安化學藥品113種!$D$2:$D$100,1,0)</f>
        <v>#N/A</v>
      </c>
      <c r="Q430" s="185">
        <f>IF(ISNA(VLOOKUP(B430,環保局統計食安化學藥品113種!$F$2:$F$100,1,0)),0,VLOOKUP(B430,環保局統計食安化學藥品113種!$F$2:$F$100,1,0))</f>
        <v>0</v>
      </c>
      <c r="R430" s="185" t="e">
        <f>VLOOKUP(篩選器!A430,環化局調查36種化學品!$B$2:$B$37,1,0)</f>
        <v>#N/A</v>
      </c>
      <c r="S430" s="186">
        <f>IF(ISNA(VLOOKUP(B430,環化局調查36種化學品!$D$2:$D$37,1,0)),0,VLOOKUP(B430,環化局調查36種化學品!$D$2:$D$37,1,0))</f>
        <v>0</v>
      </c>
      <c r="T430" s="185" t="e">
        <f>VLOOKUP(篩選器!A430,環化局調查36種化學品!$B$2:$B$37,1,0)</f>
        <v>#N/A</v>
      </c>
      <c r="U430" s="186">
        <f>IF(ISNA(VLOOKUP(B430,禁止用於食品及飼料!$F$2:$F$16,1,0)),0,VLOOKUP(B430,禁止用於食品及飼料!$F$2:$F$16,1,0))</f>
        <v>0</v>
      </c>
    </row>
    <row r="431" spans="1:21" ht="17.25" thickBot="1">
      <c r="A431" s="184">
        <f>化學品清單!A431</f>
        <v>0</v>
      </c>
      <c r="B431" s="107">
        <f>化學品清單!B431</f>
        <v>0</v>
      </c>
      <c r="C431" s="107">
        <f>化學品清單!C431</f>
        <v>0</v>
      </c>
      <c r="D431" s="107">
        <f>化學品清單!D431</f>
        <v>0</v>
      </c>
      <c r="E431" s="107"/>
      <c r="F431" s="272" t="e">
        <f>VLOOKUP(A431,毒化物清單!$C$3:$C$359,1,FALSE)</f>
        <v>#N/A</v>
      </c>
      <c r="G431" s="272">
        <f>IF(ISNA(VLOOKUP(B431,毒化物清單!$F$3:$F$359,1,0)),0,VLOOKUP(B431,毒化物清單!$F$3:$F$359,1,0))</f>
        <v>0</v>
      </c>
      <c r="H431" s="185" t="e">
        <f>VLOOKUP(A431,先驅化學品清單!$M$2:$M$19,1,0)</f>
        <v>#N/A</v>
      </c>
      <c r="I431" s="185">
        <f>IF(ISNA(VLOOKUP(B431,先驅化學品清單!$K$2:$K$19,1,0)),0,(VLOOKUP(B431,先驅化學品清單!$K$2:$K$19,1,0)))</f>
        <v>0</v>
      </c>
      <c r="J431" s="185" t="e">
        <f>VLOOKUP(A431,特定化學物質!$C$3:$C$84,1,0)</f>
        <v>#N/A</v>
      </c>
      <c r="K431" s="185">
        <f>IF(ISNA(VLOOKUP(B431,特定化學物質!$D$3:$D$84,1,0)),0,VLOOKUP(B431,特定化學物質!$D$3:$D$84,1,0))</f>
        <v>0</v>
      </c>
      <c r="L431" s="185" t="e">
        <f>VLOOKUP(A431,優先化學品全部清單!$B$2:$B$602,1,0)</f>
        <v>#N/A</v>
      </c>
      <c r="M431" s="185">
        <f>IF(ISNA(VLOOKUP(B431,優先化學品全部清單!$C$2:$C$602,1,0)),0,VLOOKUP(B431,優先化學品全部清單!$C$2:$C$602,1,0))</f>
        <v>0</v>
      </c>
      <c r="N431" s="185" t="e">
        <f>VLOOKUP(A431,有機溶劑化學品!$C$3:$C$59,1,0)</f>
        <v>#N/A</v>
      </c>
      <c r="O431" s="185">
        <f>IF(ISNA(VLOOKUP(B431,有機溶劑化學品!$D$4:$D$59,1,0)),0,VLOOKUP(B431,有機溶劑化學品!$D$4:$D$59,1,0))</f>
        <v>0</v>
      </c>
      <c r="P431" s="185" t="e">
        <f>VLOOKUP(篩選器!A431,環保局統計食安化學藥品113種!$D$2:$D$100,1,0)</f>
        <v>#N/A</v>
      </c>
      <c r="Q431" s="185">
        <f>IF(ISNA(VLOOKUP(B431,環保局統計食安化學藥品113種!$F$2:$F$100,1,0)),0,VLOOKUP(B431,環保局統計食安化學藥品113種!$F$2:$F$100,1,0))</f>
        <v>0</v>
      </c>
      <c r="R431" s="185" t="e">
        <f>VLOOKUP(篩選器!A431,環化局調查36種化學品!$B$2:$B$37,1,0)</f>
        <v>#N/A</v>
      </c>
      <c r="S431" s="186">
        <f>IF(ISNA(VLOOKUP(B431,環化局調查36種化學品!$D$2:$D$37,1,0)),0,VLOOKUP(B431,環化局調查36種化學品!$D$2:$D$37,1,0))</f>
        <v>0</v>
      </c>
      <c r="T431" s="185" t="e">
        <f>VLOOKUP(篩選器!A431,環化局調查36種化學品!$B$2:$B$37,1,0)</f>
        <v>#N/A</v>
      </c>
      <c r="U431" s="186">
        <f>IF(ISNA(VLOOKUP(B431,禁止用於食品及飼料!$F$2:$F$16,1,0)),0,VLOOKUP(B431,禁止用於食品及飼料!$F$2:$F$16,1,0))</f>
        <v>0</v>
      </c>
    </row>
    <row r="432" spans="1:21" ht="17.25" thickBot="1">
      <c r="A432" s="184">
        <f>化學品清單!A432</f>
        <v>0</v>
      </c>
      <c r="B432" s="107">
        <f>化學品清單!B432</f>
        <v>0</v>
      </c>
      <c r="C432" s="107">
        <f>化學品清單!C432</f>
        <v>0</v>
      </c>
      <c r="D432" s="107">
        <f>化學品清單!D432</f>
        <v>0</v>
      </c>
      <c r="E432" s="107"/>
      <c r="F432" s="272" t="e">
        <f>VLOOKUP(A432,毒化物清單!$C$3:$C$359,1,FALSE)</f>
        <v>#N/A</v>
      </c>
      <c r="G432" s="272">
        <f>IF(ISNA(VLOOKUP(B432,毒化物清單!$F$3:$F$359,1,0)),0,VLOOKUP(B432,毒化物清單!$F$3:$F$359,1,0))</f>
        <v>0</v>
      </c>
      <c r="H432" s="185" t="e">
        <f>VLOOKUP(A432,先驅化學品清單!$M$2:$M$19,1,0)</f>
        <v>#N/A</v>
      </c>
      <c r="I432" s="185">
        <f>IF(ISNA(VLOOKUP(B432,先驅化學品清單!$K$2:$K$19,1,0)),0,(VLOOKUP(B432,先驅化學品清單!$K$2:$K$19,1,0)))</f>
        <v>0</v>
      </c>
      <c r="J432" s="185" t="e">
        <f>VLOOKUP(A432,特定化學物質!$C$3:$C$84,1,0)</f>
        <v>#N/A</v>
      </c>
      <c r="K432" s="185">
        <f>IF(ISNA(VLOOKUP(B432,特定化學物質!$D$3:$D$84,1,0)),0,VLOOKUP(B432,特定化學物質!$D$3:$D$84,1,0))</f>
        <v>0</v>
      </c>
      <c r="L432" s="185" t="e">
        <f>VLOOKUP(A432,優先化學品全部清單!$B$2:$B$602,1,0)</f>
        <v>#N/A</v>
      </c>
      <c r="M432" s="185">
        <f>IF(ISNA(VLOOKUP(B432,優先化學品全部清單!$C$2:$C$602,1,0)),0,VLOOKUP(B432,優先化學品全部清單!$C$2:$C$602,1,0))</f>
        <v>0</v>
      </c>
      <c r="N432" s="185" t="e">
        <f>VLOOKUP(A432,有機溶劑化學品!$C$3:$C$59,1,0)</f>
        <v>#N/A</v>
      </c>
      <c r="O432" s="185">
        <f>IF(ISNA(VLOOKUP(B432,有機溶劑化學品!$D$4:$D$59,1,0)),0,VLOOKUP(B432,有機溶劑化學品!$D$4:$D$59,1,0))</f>
        <v>0</v>
      </c>
      <c r="P432" s="185" t="e">
        <f>VLOOKUP(篩選器!A432,環保局統計食安化學藥品113種!$D$2:$D$100,1,0)</f>
        <v>#N/A</v>
      </c>
      <c r="Q432" s="185">
        <f>IF(ISNA(VLOOKUP(B432,環保局統計食安化學藥品113種!$F$2:$F$100,1,0)),0,VLOOKUP(B432,環保局統計食安化學藥品113種!$F$2:$F$100,1,0))</f>
        <v>0</v>
      </c>
      <c r="R432" s="185" t="e">
        <f>VLOOKUP(篩選器!A432,環化局調查36種化學品!$B$2:$B$37,1,0)</f>
        <v>#N/A</v>
      </c>
      <c r="S432" s="186">
        <f>IF(ISNA(VLOOKUP(B432,環化局調查36種化學品!$D$2:$D$37,1,0)),0,VLOOKUP(B432,環化局調查36種化學品!$D$2:$D$37,1,0))</f>
        <v>0</v>
      </c>
      <c r="T432" s="185" t="e">
        <f>VLOOKUP(篩選器!A432,環化局調查36種化學品!$B$2:$B$37,1,0)</f>
        <v>#N/A</v>
      </c>
      <c r="U432" s="186">
        <f>IF(ISNA(VLOOKUP(B432,禁止用於食品及飼料!$F$2:$F$16,1,0)),0,VLOOKUP(B432,禁止用於食品及飼料!$F$2:$F$16,1,0))</f>
        <v>0</v>
      </c>
    </row>
    <row r="433" spans="1:21" ht="17.25" thickBot="1">
      <c r="A433" s="184">
        <f>化學品清單!A433</f>
        <v>0</v>
      </c>
      <c r="B433" s="107">
        <f>化學品清單!B433</f>
        <v>0</v>
      </c>
      <c r="C433" s="107">
        <f>化學品清單!C433</f>
        <v>0</v>
      </c>
      <c r="D433" s="107">
        <f>化學品清單!D433</f>
        <v>0</v>
      </c>
      <c r="E433" s="107"/>
      <c r="F433" s="272" t="e">
        <f>VLOOKUP(A433,毒化物清單!$C$3:$C$359,1,FALSE)</f>
        <v>#N/A</v>
      </c>
      <c r="G433" s="272">
        <f>IF(ISNA(VLOOKUP(B433,毒化物清單!$F$3:$F$359,1,0)),0,VLOOKUP(B433,毒化物清單!$F$3:$F$359,1,0))</f>
        <v>0</v>
      </c>
      <c r="H433" s="185" t="e">
        <f>VLOOKUP(A433,先驅化學品清單!$M$2:$M$19,1,0)</f>
        <v>#N/A</v>
      </c>
      <c r="I433" s="185">
        <f>IF(ISNA(VLOOKUP(B433,先驅化學品清單!$K$2:$K$19,1,0)),0,(VLOOKUP(B433,先驅化學品清單!$K$2:$K$19,1,0)))</f>
        <v>0</v>
      </c>
      <c r="J433" s="185" t="e">
        <f>VLOOKUP(A433,特定化學物質!$C$3:$C$84,1,0)</f>
        <v>#N/A</v>
      </c>
      <c r="K433" s="185">
        <f>IF(ISNA(VLOOKUP(B433,特定化學物質!$D$3:$D$84,1,0)),0,VLOOKUP(B433,特定化學物質!$D$3:$D$84,1,0))</f>
        <v>0</v>
      </c>
      <c r="L433" s="185" t="e">
        <f>VLOOKUP(A433,優先化學品全部清單!$B$2:$B$602,1,0)</f>
        <v>#N/A</v>
      </c>
      <c r="M433" s="185">
        <f>IF(ISNA(VLOOKUP(B433,優先化學品全部清單!$C$2:$C$602,1,0)),0,VLOOKUP(B433,優先化學品全部清單!$C$2:$C$602,1,0))</f>
        <v>0</v>
      </c>
      <c r="N433" s="185" t="e">
        <f>VLOOKUP(A433,有機溶劑化學品!$C$3:$C$59,1,0)</f>
        <v>#N/A</v>
      </c>
      <c r="O433" s="185">
        <f>IF(ISNA(VLOOKUP(B433,有機溶劑化學品!$D$4:$D$59,1,0)),0,VLOOKUP(B433,有機溶劑化學品!$D$4:$D$59,1,0))</f>
        <v>0</v>
      </c>
      <c r="P433" s="185" t="e">
        <f>VLOOKUP(篩選器!A433,環保局統計食安化學藥品113種!$D$2:$D$100,1,0)</f>
        <v>#N/A</v>
      </c>
      <c r="Q433" s="185">
        <f>IF(ISNA(VLOOKUP(B433,環保局統計食安化學藥品113種!$F$2:$F$100,1,0)),0,VLOOKUP(B433,環保局統計食安化學藥品113種!$F$2:$F$100,1,0))</f>
        <v>0</v>
      </c>
      <c r="R433" s="185" t="e">
        <f>VLOOKUP(篩選器!A433,環化局調查36種化學品!$B$2:$B$37,1,0)</f>
        <v>#N/A</v>
      </c>
      <c r="S433" s="186">
        <f>IF(ISNA(VLOOKUP(B433,環化局調查36種化學品!$D$2:$D$37,1,0)),0,VLOOKUP(B433,環化局調查36種化學品!$D$2:$D$37,1,0))</f>
        <v>0</v>
      </c>
      <c r="T433" s="185" t="e">
        <f>VLOOKUP(篩選器!A433,環化局調查36種化學品!$B$2:$B$37,1,0)</f>
        <v>#N/A</v>
      </c>
      <c r="U433" s="186">
        <f>IF(ISNA(VLOOKUP(B433,禁止用於食品及飼料!$F$2:$F$16,1,0)),0,VLOOKUP(B433,禁止用於食品及飼料!$F$2:$F$16,1,0))</f>
        <v>0</v>
      </c>
    </row>
    <row r="434" spans="1:21" ht="17.25" thickBot="1">
      <c r="A434" s="184">
        <f>化學品清單!A434</f>
        <v>0</v>
      </c>
      <c r="B434" s="107">
        <f>化學品清單!B434</f>
        <v>0</v>
      </c>
      <c r="C434" s="107">
        <f>化學品清單!C434</f>
        <v>0</v>
      </c>
      <c r="D434" s="107">
        <f>化學品清單!D434</f>
        <v>0</v>
      </c>
      <c r="E434" s="107"/>
      <c r="F434" s="272" t="e">
        <f>VLOOKUP(A434,毒化物清單!$C$3:$C$359,1,FALSE)</f>
        <v>#N/A</v>
      </c>
      <c r="G434" s="272">
        <f>IF(ISNA(VLOOKUP(B434,毒化物清單!$F$3:$F$359,1,0)),0,VLOOKUP(B434,毒化物清單!$F$3:$F$359,1,0))</f>
        <v>0</v>
      </c>
      <c r="H434" s="185" t="e">
        <f>VLOOKUP(A434,先驅化學品清單!$M$2:$M$19,1,0)</f>
        <v>#N/A</v>
      </c>
      <c r="I434" s="185">
        <f>IF(ISNA(VLOOKUP(B434,先驅化學品清單!$K$2:$K$19,1,0)),0,(VLOOKUP(B434,先驅化學品清單!$K$2:$K$19,1,0)))</f>
        <v>0</v>
      </c>
      <c r="J434" s="185" t="e">
        <f>VLOOKUP(A434,特定化學物質!$C$3:$C$84,1,0)</f>
        <v>#N/A</v>
      </c>
      <c r="K434" s="185">
        <f>IF(ISNA(VLOOKUP(B434,特定化學物質!$D$3:$D$84,1,0)),0,VLOOKUP(B434,特定化學物質!$D$3:$D$84,1,0))</f>
        <v>0</v>
      </c>
      <c r="L434" s="185" t="e">
        <f>VLOOKUP(A434,優先化學品全部清單!$B$2:$B$602,1,0)</f>
        <v>#N/A</v>
      </c>
      <c r="M434" s="185">
        <f>IF(ISNA(VLOOKUP(B434,優先化學品全部清單!$C$2:$C$602,1,0)),0,VLOOKUP(B434,優先化學品全部清單!$C$2:$C$602,1,0))</f>
        <v>0</v>
      </c>
      <c r="N434" s="185" t="e">
        <f>VLOOKUP(A434,有機溶劑化學品!$C$3:$C$59,1,0)</f>
        <v>#N/A</v>
      </c>
      <c r="O434" s="185">
        <f>IF(ISNA(VLOOKUP(B434,有機溶劑化學品!$D$4:$D$59,1,0)),0,VLOOKUP(B434,有機溶劑化學品!$D$4:$D$59,1,0))</f>
        <v>0</v>
      </c>
      <c r="P434" s="185" t="e">
        <f>VLOOKUP(篩選器!A434,環保局統計食安化學藥品113種!$D$2:$D$100,1,0)</f>
        <v>#N/A</v>
      </c>
      <c r="Q434" s="185">
        <f>IF(ISNA(VLOOKUP(B434,環保局統計食安化學藥品113種!$F$2:$F$100,1,0)),0,VLOOKUP(B434,環保局統計食安化學藥品113種!$F$2:$F$100,1,0))</f>
        <v>0</v>
      </c>
      <c r="R434" s="185" t="e">
        <f>VLOOKUP(篩選器!A434,環化局調查36種化學品!$B$2:$B$37,1,0)</f>
        <v>#N/A</v>
      </c>
      <c r="S434" s="186">
        <f>IF(ISNA(VLOOKUP(B434,環化局調查36種化學品!$D$2:$D$37,1,0)),0,VLOOKUP(B434,環化局調查36種化學品!$D$2:$D$37,1,0))</f>
        <v>0</v>
      </c>
      <c r="T434" s="185" t="e">
        <f>VLOOKUP(篩選器!A434,環化局調查36種化學品!$B$2:$B$37,1,0)</f>
        <v>#N/A</v>
      </c>
      <c r="U434" s="186">
        <f>IF(ISNA(VLOOKUP(B434,禁止用於食品及飼料!$F$2:$F$16,1,0)),0,VLOOKUP(B434,禁止用於食品及飼料!$F$2:$F$16,1,0))</f>
        <v>0</v>
      </c>
    </row>
    <row r="435" spans="1:21" ht="17.25" thickBot="1">
      <c r="A435" s="184">
        <f>化學品清單!A435</f>
        <v>0</v>
      </c>
      <c r="B435" s="107">
        <f>化學品清單!B435</f>
        <v>0</v>
      </c>
      <c r="C435" s="107">
        <f>化學品清單!C435</f>
        <v>0</v>
      </c>
      <c r="D435" s="107">
        <f>化學品清單!D435</f>
        <v>0</v>
      </c>
      <c r="E435" s="107"/>
      <c r="F435" s="272" t="e">
        <f>VLOOKUP(A435,毒化物清單!$C$3:$C$359,1,FALSE)</f>
        <v>#N/A</v>
      </c>
      <c r="G435" s="272">
        <f>IF(ISNA(VLOOKUP(B435,毒化物清單!$F$3:$F$359,1,0)),0,VLOOKUP(B435,毒化物清單!$F$3:$F$359,1,0))</f>
        <v>0</v>
      </c>
      <c r="H435" s="185" t="e">
        <f>VLOOKUP(A435,先驅化學品清單!$M$2:$M$19,1,0)</f>
        <v>#N/A</v>
      </c>
      <c r="I435" s="185">
        <f>IF(ISNA(VLOOKUP(B435,先驅化學品清單!$K$2:$K$19,1,0)),0,(VLOOKUP(B435,先驅化學品清單!$K$2:$K$19,1,0)))</f>
        <v>0</v>
      </c>
      <c r="J435" s="185" t="e">
        <f>VLOOKUP(A435,特定化學物質!$C$3:$C$84,1,0)</f>
        <v>#N/A</v>
      </c>
      <c r="K435" s="185">
        <f>IF(ISNA(VLOOKUP(B435,特定化學物質!$D$3:$D$84,1,0)),0,VLOOKUP(B435,特定化學物質!$D$3:$D$84,1,0))</f>
        <v>0</v>
      </c>
      <c r="L435" s="185" t="e">
        <f>VLOOKUP(A435,優先化學品全部清單!$B$2:$B$602,1,0)</f>
        <v>#N/A</v>
      </c>
      <c r="M435" s="185">
        <f>IF(ISNA(VLOOKUP(B435,優先化學品全部清單!$C$2:$C$602,1,0)),0,VLOOKUP(B435,優先化學品全部清單!$C$2:$C$602,1,0))</f>
        <v>0</v>
      </c>
      <c r="N435" s="185" t="e">
        <f>VLOOKUP(A435,有機溶劑化學品!$C$3:$C$59,1,0)</f>
        <v>#N/A</v>
      </c>
      <c r="O435" s="185">
        <f>IF(ISNA(VLOOKUP(B435,有機溶劑化學品!$D$4:$D$59,1,0)),0,VLOOKUP(B435,有機溶劑化學品!$D$4:$D$59,1,0))</f>
        <v>0</v>
      </c>
      <c r="P435" s="185" t="e">
        <f>VLOOKUP(篩選器!A435,環保局統計食安化學藥品113種!$D$2:$D$100,1,0)</f>
        <v>#N/A</v>
      </c>
      <c r="Q435" s="185">
        <f>IF(ISNA(VLOOKUP(B435,環保局統計食安化學藥品113種!$F$2:$F$100,1,0)),0,VLOOKUP(B435,環保局統計食安化學藥品113種!$F$2:$F$100,1,0))</f>
        <v>0</v>
      </c>
      <c r="R435" s="185" t="e">
        <f>VLOOKUP(篩選器!A435,環化局調查36種化學品!$B$2:$B$37,1,0)</f>
        <v>#N/A</v>
      </c>
      <c r="S435" s="186">
        <f>IF(ISNA(VLOOKUP(B435,環化局調查36種化學品!$D$2:$D$37,1,0)),0,VLOOKUP(B435,環化局調查36種化學品!$D$2:$D$37,1,0))</f>
        <v>0</v>
      </c>
      <c r="T435" s="185" t="e">
        <f>VLOOKUP(篩選器!A435,環化局調查36種化學品!$B$2:$B$37,1,0)</f>
        <v>#N/A</v>
      </c>
      <c r="U435" s="186">
        <f>IF(ISNA(VLOOKUP(B435,禁止用於食品及飼料!$F$2:$F$16,1,0)),0,VLOOKUP(B435,禁止用於食品及飼料!$F$2:$F$16,1,0))</f>
        <v>0</v>
      </c>
    </row>
    <row r="436" spans="1:21" ht="17.25" thickBot="1">
      <c r="A436" s="184">
        <f>化學品清單!A436</f>
        <v>0</v>
      </c>
      <c r="B436" s="107">
        <f>化學品清單!B436</f>
        <v>0</v>
      </c>
      <c r="C436" s="107">
        <f>化學品清單!C436</f>
        <v>0</v>
      </c>
      <c r="D436" s="107">
        <f>化學品清單!D436</f>
        <v>0</v>
      </c>
      <c r="E436" s="107"/>
      <c r="F436" s="272" t="e">
        <f>VLOOKUP(A436,毒化物清單!$C$3:$C$359,1,FALSE)</f>
        <v>#N/A</v>
      </c>
      <c r="G436" s="272">
        <f>IF(ISNA(VLOOKUP(B436,毒化物清單!$F$3:$F$359,1,0)),0,VLOOKUP(B436,毒化物清單!$F$3:$F$359,1,0))</f>
        <v>0</v>
      </c>
      <c r="H436" s="185" t="e">
        <f>VLOOKUP(A436,先驅化學品清單!$M$2:$M$19,1,0)</f>
        <v>#N/A</v>
      </c>
      <c r="I436" s="185">
        <f>IF(ISNA(VLOOKUP(B436,先驅化學品清單!$K$2:$K$19,1,0)),0,(VLOOKUP(B436,先驅化學品清單!$K$2:$K$19,1,0)))</f>
        <v>0</v>
      </c>
      <c r="J436" s="185" t="e">
        <f>VLOOKUP(A436,特定化學物質!$C$3:$C$84,1,0)</f>
        <v>#N/A</v>
      </c>
      <c r="K436" s="185">
        <f>IF(ISNA(VLOOKUP(B436,特定化學物質!$D$3:$D$84,1,0)),0,VLOOKUP(B436,特定化學物質!$D$3:$D$84,1,0))</f>
        <v>0</v>
      </c>
      <c r="L436" s="185" t="e">
        <f>VLOOKUP(A436,優先化學品全部清單!$B$2:$B$602,1,0)</f>
        <v>#N/A</v>
      </c>
      <c r="M436" s="185">
        <f>IF(ISNA(VLOOKUP(B436,優先化學品全部清單!$C$2:$C$602,1,0)),0,VLOOKUP(B436,優先化學品全部清單!$C$2:$C$602,1,0))</f>
        <v>0</v>
      </c>
      <c r="N436" s="185" t="e">
        <f>VLOOKUP(A436,有機溶劑化學品!$C$3:$C$59,1,0)</f>
        <v>#N/A</v>
      </c>
      <c r="O436" s="185">
        <f>IF(ISNA(VLOOKUP(B436,有機溶劑化學品!$D$4:$D$59,1,0)),0,VLOOKUP(B436,有機溶劑化學品!$D$4:$D$59,1,0))</f>
        <v>0</v>
      </c>
      <c r="P436" s="185" t="e">
        <f>VLOOKUP(篩選器!A436,環保局統計食安化學藥品113種!$D$2:$D$100,1,0)</f>
        <v>#N/A</v>
      </c>
      <c r="Q436" s="185">
        <f>IF(ISNA(VLOOKUP(B436,環保局統計食安化學藥品113種!$F$2:$F$100,1,0)),0,VLOOKUP(B436,環保局統計食安化學藥品113種!$F$2:$F$100,1,0))</f>
        <v>0</v>
      </c>
      <c r="R436" s="185" t="e">
        <f>VLOOKUP(篩選器!A436,環化局調查36種化學品!$B$2:$B$37,1,0)</f>
        <v>#N/A</v>
      </c>
      <c r="S436" s="186">
        <f>IF(ISNA(VLOOKUP(B436,環化局調查36種化學品!$D$2:$D$37,1,0)),0,VLOOKUP(B436,環化局調查36種化學品!$D$2:$D$37,1,0))</f>
        <v>0</v>
      </c>
      <c r="T436" s="185" t="e">
        <f>VLOOKUP(篩選器!A436,環化局調查36種化學品!$B$2:$B$37,1,0)</f>
        <v>#N/A</v>
      </c>
      <c r="U436" s="186">
        <f>IF(ISNA(VLOOKUP(B436,禁止用於食品及飼料!$F$2:$F$16,1,0)),0,VLOOKUP(B436,禁止用於食品及飼料!$F$2:$F$16,1,0))</f>
        <v>0</v>
      </c>
    </row>
    <row r="437" spans="1:21" ht="17.25" thickBot="1">
      <c r="A437" s="184">
        <f>化學品清單!A437</f>
        <v>0</v>
      </c>
      <c r="B437" s="107">
        <f>化學品清單!B437</f>
        <v>0</v>
      </c>
      <c r="C437" s="107">
        <f>化學品清單!C437</f>
        <v>0</v>
      </c>
      <c r="D437" s="107">
        <f>化學品清單!D437</f>
        <v>0</v>
      </c>
      <c r="E437" s="107"/>
      <c r="F437" s="272" t="e">
        <f>VLOOKUP(A437,毒化物清單!$C$3:$C$359,1,FALSE)</f>
        <v>#N/A</v>
      </c>
      <c r="G437" s="272">
        <f>IF(ISNA(VLOOKUP(B437,毒化物清單!$F$3:$F$359,1,0)),0,VLOOKUP(B437,毒化物清單!$F$3:$F$359,1,0))</f>
        <v>0</v>
      </c>
      <c r="H437" s="185" t="e">
        <f>VLOOKUP(A437,先驅化學品清單!$M$2:$M$19,1,0)</f>
        <v>#N/A</v>
      </c>
      <c r="I437" s="185">
        <f>IF(ISNA(VLOOKUP(B437,先驅化學品清單!$K$2:$K$19,1,0)),0,(VLOOKUP(B437,先驅化學品清單!$K$2:$K$19,1,0)))</f>
        <v>0</v>
      </c>
      <c r="J437" s="185" t="e">
        <f>VLOOKUP(A437,特定化學物質!$C$3:$C$84,1,0)</f>
        <v>#N/A</v>
      </c>
      <c r="K437" s="185">
        <f>IF(ISNA(VLOOKUP(B437,特定化學物質!$D$3:$D$84,1,0)),0,VLOOKUP(B437,特定化學物質!$D$3:$D$84,1,0))</f>
        <v>0</v>
      </c>
      <c r="L437" s="185" t="e">
        <f>VLOOKUP(A437,優先化學品全部清單!$B$2:$B$602,1,0)</f>
        <v>#N/A</v>
      </c>
      <c r="M437" s="185">
        <f>IF(ISNA(VLOOKUP(B437,優先化學品全部清單!$C$2:$C$602,1,0)),0,VLOOKUP(B437,優先化學品全部清單!$C$2:$C$602,1,0))</f>
        <v>0</v>
      </c>
      <c r="N437" s="185" t="e">
        <f>VLOOKUP(A437,有機溶劑化學品!$C$3:$C$59,1,0)</f>
        <v>#N/A</v>
      </c>
      <c r="O437" s="185">
        <f>IF(ISNA(VLOOKUP(B437,有機溶劑化學品!$D$4:$D$59,1,0)),0,VLOOKUP(B437,有機溶劑化學品!$D$4:$D$59,1,0))</f>
        <v>0</v>
      </c>
      <c r="P437" s="185" t="e">
        <f>VLOOKUP(篩選器!A437,環保局統計食安化學藥品113種!$D$2:$D$100,1,0)</f>
        <v>#N/A</v>
      </c>
      <c r="Q437" s="185">
        <f>IF(ISNA(VLOOKUP(B437,環保局統計食安化學藥品113種!$F$2:$F$100,1,0)),0,VLOOKUP(B437,環保局統計食安化學藥品113種!$F$2:$F$100,1,0))</f>
        <v>0</v>
      </c>
      <c r="R437" s="185" t="e">
        <f>VLOOKUP(篩選器!A437,環化局調查36種化學品!$B$2:$B$37,1,0)</f>
        <v>#N/A</v>
      </c>
      <c r="S437" s="186">
        <f>IF(ISNA(VLOOKUP(B437,環化局調查36種化學品!$D$2:$D$37,1,0)),0,VLOOKUP(B437,環化局調查36種化學品!$D$2:$D$37,1,0))</f>
        <v>0</v>
      </c>
      <c r="T437" s="185" t="e">
        <f>VLOOKUP(篩選器!A437,環化局調查36種化學品!$B$2:$B$37,1,0)</f>
        <v>#N/A</v>
      </c>
      <c r="U437" s="186">
        <f>IF(ISNA(VLOOKUP(B437,禁止用於食品及飼料!$F$2:$F$16,1,0)),0,VLOOKUP(B437,禁止用於食品及飼料!$F$2:$F$16,1,0))</f>
        <v>0</v>
      </c>
    </row>
    <row r="438" spans="1:21" ht="17.25" thickBot="1">
      <c r="A438" s="184">
        <f>化學品清單!A438</f>
        <v>0</v>
      </c>
      <c r="B438" s="107">
        <f>化學品清單!B438</f>
        <v>0</v>
      </c>
      <c r="C438" s="107">
        <f>化學品清單!C438</f>
        <v>0</v>
      </c>
      <c r="D438" s="107">
        <f>化學品清單!D438</f>
        <v>0</v>
      </c>
      <c r="E438" s="107"/>
      <c r="F438" s="272" t="e">
        <f>VLOOKUP(A438,毒化物清單!$C$3:$C$359,1,FALSE)</f>
        <v>#N/A</v>
      </c>
      <c r="G438" s="272">
        <f>IF(ISNA(VLOOKUP(B438,毒化物清單!$F$3:$F$359,1,0)),0,VLOOKUP(B438,毒化物清單!$F$3:$F$359,1,0))</f>
        <v>0</v>
      </c>
      <c r="H438" s="185" t="e">
        <f>VLOOKUP(A438,先驅化學品清單!$M$2:$M$19,1,0)</f>
        <v>#N/A</v>
      </c>
      <c r="I438" s="185">
        <f>IF(ISNA(VLOOKUP(B438,先驅化學品清單!$K$2:$K$19,1,0)),0,(VLOOKUP(B438,先驅化學品清單!$K$2:$K$19,1,0)))</f>
        <v>0</v>
      </c>
      <c r="J438" s="185" t="e">
        <f>VLOOKUP(A438,特定化學物質!$C$3:$C$84,1,0)</f>
        <v>#N/A</v>
      </c>
      <c r="K438" s="185">
        <f>IF(ISNA(VLOOKUP(B438,特定化學物質!$D$3:$D$84,1,0)),0,VLOOKUP(B438,特定化學物質!$D$3:$D$84,1,0))</f>
        <v>0</v>
      </c>
      <c r="L438" s="185" t="e">
        <f>VLOOKUP(A438,優先化學品全部清單!$B$2:$B$602,1,0)</f>
        <v>#N/A</v>
      </c>
      <c r="M438" s="185">
        <f>IF(ISNA(VLOOKUP(B438,優先化學品全部清單!$C$2:$C$602,1,0)),0,VLOOKUP(B438,優先化學品全部清單!$C$2:$C$602,1,0))</f>
        <v>0</v>
      </c>
      <c r="N438" s="185" t="e">
        <f>VLOOKUP(A438,有機溶劑化學品!$C$3:$C$59,1,0)</f>
        <v>#N/A</v>
      </c>
      <c r="O438" s="185">
        <f>IF(ISNA(VLOOKUP(B438,有機溶劑化學品!$D$4:$D$59,1,0)),0,VLOOKUP(B438,有機溶劑化學品!$D$4:$D$59,1,0))</f>
        <v>0</v>
      </c>
      <c r="P438" s="185" t="e">
        <f>VLOOKUP(篩選器!A438,環保局統計食安化學藥品113種!$D$2:$D$100,1,0)</f>
        <v>#N/A</v>
      </c>
      <c r="Q438" s="185">
        <f>IF(ISNA(VLOOKUP(B438,環保局統計食安化學藥品113種!$F$2:$F$100,1,0)),0,VLOOKUP(B438,環保局統計食安化學藥品113種!$F$2:$F$100,1,0))</f>
        <v>0</v>
      </c>
      <c r="R438" s="185" t="e">
        <f>VLOOKUP(篩選器!A438,環化局調查36種化學品!$B$2:$B$37,1,0)</f>
        <v>#N/A</v>
      </c>
      <c r="S438" s="186">
        <f>IF(ISNA(VLOOKUP(B438,環化局調查36種化學品!$D$2:$D$37,1,0)),0,VLOOKUP(B438,環化局調查36種化學品!$D$2:$D$37,1,0))</f>
        <v>0</v>
      </c>
      <c r="T438" s="185" t="e">
        <f>VLOOKUP(篩選器!A438,環化局調查36種化學品!$B$2:$B$37,1,0)</f>
        <v>#N/A</v>
      </c>
      <c r="U438" s="186">
        <f>IF(ISNA(VLOOKUP(B438,禁止用於食品及飼料!$F$2:$F$16,1,0)),0,VLOOKUP(B438,禁止用於食品及飼料!$F$2:$F$16,1,0))</f>
        <v>0</v>
      </c>
    </row>
    <row r="439" spans="1:21" ht="17.25" thickBot="1">
      <c r="A439" s="184">
        <f>化學品清單!A439</f>
        <v>0</v>
      </c>
      <c r="B439" s="107">
        <f>化學品清單!B439</f>
        <v>0</v>
      </c>
      <c r="C439" s="107">
        <f>化學品清單!C439</f>
        <v>0</v>
      </c>
      <c r="D439" s="107">
        <f>化學品清單!D439</f>
        <v>0</v>
      </c>
      <c r="E439" s="107"/>
      <c r="F439" s="272" t="e">
        <f>VLOOKUP(A439,毒化物清單!$C$3:$C$359,1,FALSE)</f>
        <v>#N/A</v>
      </c>
      <c r="G439" s="272">
        <f>IF(ISNA(VLOOKUP(B439,毒化物清單!$F$3:$F$359,1,0)),0,VLOOKUP(B439,毒化物清單!$F$3:$F$359,1,0))</f>
        <v>0</v>
      </c>
      <c r="H439" s="185" t="e">
        <f>VLOOKUP(A439,先驅化學品清單!$M$2:$M$19,1,0)</f>
        <v>#N/A</v>
      </c>
      <c r="I439" s="185">
        <f>IF(ISNA(VLOOKUP(B439,先驅化學品清單!$K$2:$K$19,1,0)),0,(VLOOKUP(B439,先驅化學品清單!$K$2:$K$19,1,0)))</f>
        <v>0</v>
      </c>
      <c r="J439" s="185" t="e">
        <f>VLOOKUP(A439,特定化學物質!$C$3:$C$84,1,0)</f>
        <v>#N/A</v>
      </c>
      <c r="K439" s="185">
        <f>IF(ISNA(VLOOKUP(B439,特定化學物質!$D$3:$D$84,1,0)),0,VLOOKUP(B439,特定化學物質!$D$3:$D$84,1,0))</f>
        <v>0</v>
      </c>
      <c r="L439" s="185" t="e">
        <f>VLOOKUP(A439,優先化學品全部清單!$B$2:$B$602,1,0)</f>
        <v>#N/A</v>
      </c>
      <c r="M439" s="185">
        <f>IF(ISNA(VLOOKUP(B439,優先化學品全部清單!$C$2:$C$602,1,0)),0,VLOOKUP(B439,優先化學品全部清單!$C$2:$C$602,1,0))</f>
        <v>0</v>
      </c>
      <c r="N439" s="185" t="e">
        <f>VLOOKUP(A439,有機溶劑化學品!$C$3:$C$59,1,0)</f>
        <v>#N/A</v>
      </c>
      <c r="O439" s="185">
        <f>IF(ISNA(VLOOKUP(B439,有機溶劑化學品!$D$4:$D$59,1,0)),0,VLOOKUP(B439,有機溶劑化學品!$D$4:$D$59,1,0))</f>
        <v>0</v>
      </c>
      <c r="P439" s="185" t="e">
        <f>VLOOKUP(篩選器!A439,環保局統計食安化學藥品113種!$D$2:$D$100,1,0)</f>
        <v>#N/A</v>
      </c>
      <c r="Q439" s="185">
        <f>IF(ISNA(VLOOKUP(B439,環保局統計食安化學藥品113種!$F$2:$F$100,1,0)),0,VLOOKUP(B439,環保局統計食安化學藥品113種!$F$2:$F$100,1,0))</f>
        <v>0</v>
      </c>
      <c r="R439" s="185" t="e">
        <f>VLOOKUP(篩選器!A439,環化局調查36種化學品!$B$2:$B$37,1,0)</f>
        <v>#N/A</v>
      </c>
      <c r="S439" s="186">
        <f>IF(ISNA(VLOOKUP(B439,環化局調查36種化學品!$D$2:$D$37,1,0)),0,VLOOKUP(B439,環化局調查36種化學品!$D$2:$D$37,1,0))</f>
        <v>0</v>
      </c>
      <c r="T439" s="185" t="e">
        <f>VLOOKUP(篩選器!A439,環化局調查36種化學品!$B$2:$B$37,1,0)</f>
        <v>#N/A</v>
      </c>
      <c r="U439" s="186">
        <f>IF(ISNA(VLOOKUP(B439,禁止用於食品及飼料!$F$2:$F$16,1,0)),0,VLOOKUP(B439,禁止用於食品及飼料!$F$2:$F$16,1,0))</f>
        <v>0</v>
      </c>
    </row>
    <row r="440" spans="1:21" ht="17.25" thickBot="1">
      <c r="A440" s="184">
        <f>化學品清單!A440</f>
        <v>0</v>
      </c>
      <c r="B440" s="107">
        <f>化學品清單!B440</f>
        <v>0</v>
      </c>
      <c r="C440" s="107">
        <f>化學品清單!C440</f>
        <v>0</v>
      </c>
      <c r="D440" s="107">
        <f>化學品清單!D440</f>
        <v>0</v>
      </c>
      <c r="E440" s="107"/>
      <c r="F440" s="272" t="e">
        <f>VLOOKUP(A440,毒化物清單!$C$3:$C$359,1,FALSE)</f>
        <v>#N/A</v>
      </c>
      <c r="G440" s="272">
        <f>IF(ISNA(VLOOKUP(B440,毒化物清單!$F$3:$F$359,1,0)),0,VLOOKUP(B440,毒化物清單!$F$3:$F$359,1,0))</f>
        <v>0</v>
      </c>
      <c r="H440" s="185" t="e">
        <f>VLOOKUP(A440,先驅化學品清單!$M$2:$M$19,1,0)</f>
        <v>#N/A</v>
      </c>
      <c r="I440" s="185">
        <f>IF(ISNA(VLOOKUP(B440,先驅化學品清單!$K$2:$K$19,1,0)),0,(VLOOKUP(B440,先驅化學品清單!$K$2:$K$19,1,0)))</f>
        <v>0</v>
      </c>
      <c r="J440" s="185" t="e">
        <f>VLOOKUP(A440,特定化學物質!$C$3:$C$84,1,0)</f>
        <v>#N/A</v>
      </c>
      <c r="K440" s="185">
        <f>IF(ISNA(VLOOKUP(B440,特定化學物質!$D$3:$D$84,1,0)),0,VLOOKUP(B440,特定化學物質!$D$3:$D$84,1,0))</f>
        <v>0</v>
      </c>
      <c r="L440" s="185" t="e">
        <f>VLOOKUP(A440,優先化學品全部清單!$B$2:$B$602,1,0)</f>
        <v>#N/A</v>
      </c>
      <c r="M440" s="185">
        <f>IF(ISNA(VLOOKUP(B440,優先化學品全部清單!$C$2:$C$602,1,0)),0,VLOOKUP(B440,優先化學品全部清單!$C$2:$C$602,1,0))</f>
        <v>0</v>
      </c>
      <c r="N440" s="185" t="e">
        <f>VLOOKUP(A440,有機溶劑化學品!$C$3:$C$59,1,0)</f>
        <v>#N/A</v>
      </c>
      <c r="O440" s="185">
        <f>IF(ISNA(VLOOKUP(B440,有機溶劑化學品!$D$4:$D$59,1,0)),0,VLOOKUP(B440,有機溶劑化學品!$D$4:$D$59,1,0))</f>
        <v>0</v>
      </c>
      <c r="P440" s="185" t="e">
        <f>VLOOKUP(篩選器!A440,環保局統計食安化學藥品113種!$D$2:$D$100,1,0)</f>
        <v>#N/A</v>
      </c>
      <c r="Q440" s="185">
        <f>IF(ISNA(VLOOKUP(B440,環保局統計食安化學藥品113種!$F$2:$F$100,1,0)),0,VLOOKUP(B440,環保局統計食安化學藥品113種!$F$2:$F$100,1,0))</f>
        <v>0</v>
      </c>
      <c r="R440" s="185" t="e">
        <f>VLOOKUP(篩選器!A440,環化局調查36種化學品!$B$2:$B$37,1,0)</f>
        <v>#N/A</v>
      </c>
      <c r="S440" s="186">
        <f>IF(ISNA(VLOOKUP(B440,環化局調查36種化學品!$D$2:$D$37,1,0)),0,VLOOKUP(B440,環化局調查36種化學品!$D$2:$D$37,1,0))</f>
        <v>0</v>
      </c>
      <c r="T440" s="185" t="e">
        <f>VLOOKUP(篩選器!A440,環化局調查36種化學品!$B$2:$B$37,1,0)</f>
        <v>#N/A</v>
      </c>
      <c r="U440" s="186">
        <f>IF(ISNA(VLOOKUP(B440,禁止用於食品及飼料!$F$2:$F$16,1,0)),0,VLOOKUP(B440,禁止用於食品及飼料!$F$2:$F$16,1,0))</f>
        <v>0</v>
      </c>
    </row>
    <row r="441" spans="1:21" ht="17.25" thickBot="1">
      <c r="A441" s="184">
        <f>化學品清單!A441</f>
        <v>0</v>
      </c>
      <c r="B441" s="107">
        <f>化學品清單!B441</f>
        <v>0</v>
      </c>
      <c r="C441" s="107">
        <f>化學品清單!C441</f>
        <v>0</v>
      </c>
      <c r="D441" s="107">
        <f>化學品清單!D441</f>
        <v>0</v>
      </c>
      <c r="E441" s="107"/>
      <c r="F441" s="272" t="e">
        <f>VLOOKUP(A441,毒化物清單!$C$3:$C$359,1,FALSE)</f>
        <v>#N/A</v>
      </c>
      <c r="G441" s="272">
        <f>IF(ISNA(VLOOKUP(B441,毒化物清單!$F$3:$F$359,1,0)),0,VLOOKUP(B441,毒化物清單!$F$3:$F$359,1,0))</f>
        <v>0</v>
      </c>
      <c r="H441" s="185" t="e">
        <f>VLOOKUP(A441,先驅化學品清單!$M$2:$M$19,1,0)</f>
        <v>#N/A</v>
      </c>
      <c r="I441" s="185">
        <f>IF(ISNA(VLOOKUP(B441,先驅化學品清單!$K$2:$K$19,1,0)),0,(VLOOKUP(B441,先驅化學品清單!$K$2:$K$19,1,0)))</f>
        <v>0</v>
      </c>
      <c r="J441" s="185" t="e">
        <f>VLOOKUP(A441,特定化學物質!$C$3:$C$84,1,0)</f>
        <v>#N/A</v>
      </c>
      <c r="K441" s="185">
        <f>IF(ISNA(VLOOKUP(B441,特定化學物質!$D$3:$D$84,1,0)),0,VLOOKUP(B441,特定化學物質!$D$3:$D$84,1,0))</f>
        <v>0</v>
      </c>
      <c r="L441" s="185" t="e">
        <f>VLOOKUP(A441,優先化學品全部清單!$B$2:$B$602,1,0)</f>
        <v>#N/A</v>
      </c>
      <c r="M441" s="185">
        <f>IF(ISNA(VLOOKUP(B441,優先化學品全部清單!$C$2:$C$602,1,0)),0,VLOOKUP(B441,優先化學品全部清單!$C$2:$C$602,1,0))</f>
        <v>0</v>
      </c>
      <c r="N441" s="185" t="e">
        <f>VLOOKUP(A441,有機溶劑化學品!$C$3:$C$59,1,0)</f>
        <v>#N/A</v>
      </c>
      <c r="O441" s="185">
        <f>IF(ISNA(VLOOKUP(B441,有機溶劑化學品!$D$4:$D$59,1,0)),0,VLOOKUP(B441,有機溶劑化學品!$D$4:$D$59,1,0))</f>
        <v>0</v>
      </c>
      <c r="P441" s="185" t="e">
        <f>VLOOKUP(篩選器!A441,環保局統計食安化學藥品113種!$D$2:$D$100,1,0)</f>
        <v>#N/A</v>
      </c>
      <c r="Q441" s="185">
        <f>IF(ISNA(VLOOKUP(B441,環保局統計食安化學藥品113種!$F$2:$F$100,1,0)),0,VLOOKUP(B441,環保局統計食安化學藥品113種!$F$2:$F$100,1,0))</f>
        <v>0</v>
      </c>
      <c r="R441" s="185" t="e">
        <f>VLOOKUP(篩選器!A441,環化局調查36種化學品!$B$2:$B$37,1,0)</f>
        <v>#N/A</v>
      </c>
      <c r="S441" s="186">
        <f>IF(ISNA(VLOOKUP(B441,環化局調查36種化學品!$D$2:$D$37,1,0)),0,VLOOKUP(B441,環化局調查36種化學品!$D$2:$D$37,1,0))</f>
        <v>0</v>
      </c>
      <c r="T441" s="185" t="e">
        <f>VLOOKUP(篩選器!A441,環化局調查36種化學品!$B$2:$B$37,1,0)</f>
        <v>#N/A</v>
      </c>
      <c r="U441" s="186">
        <f>IF(ISNA(VLOOKUP(B441,禁止用於食品及飼料!$F$2:$F$16,1,0)),0,VLOOKUP(B441,禁止用於食品及飼料!$F$2:$F$16,1,0))</f>
        <v>0</v>
      </c>
    </row>
    <row r="442" spans="1:21" ht="17.25" thickBot="1">
      <c r="A442" s="184">
        <f>化學品清單!A442</f>
        <v>0</v>
      </c>
      <c r="B442" s="107">
        <f>化學品清單!B442</f>
        <v>0</v>
      </c>
      <c r="C442" s="107">
        <f>化學品清單!C442</f>
        <v>0</v>
      </c>
      <c r="D442" s="107">
        <f>化學品清單!D442</f>
        <v>0</v>
      </c>
      <c r="E442" s="107"/>
      <c r="F442" s="272" t="e">
        <f>VLOOKUP(A442,毒化物清單!$C$3:$C$359,1,FALSE)</f>
        <v>#N/A</v>
      </c>
      <c r="G442" s="272">
        <f>IF(ISNA(VLOOKUP(B442,毒化物清單!$F$3:$F$359,1,0)),0,VLOOKUP(B442,毒化物清單!$F$3:$F$359,1,0))</f>
        <v>0</v>
      </c>
      <c r="H442" s="185" t="e">
        <f>VLOOKUP(A442,先驅化學品清單!$M$2:$M$19,1,0)</f>
        <v>#N/A</v>
      </c>
      <c r="I442" s="185">
        <f>IF(ISNA(VLOOKUP(B442,先驅化學品清單!$K$2:$K$19,1,0)),0,(VLOOKUP(B442,先驅化學品清單!$K$2:$K$19,1,0)))</f>
        <v>0</v>
      </c>
      <c r="J442" s="185" t="e">
        <f>VLOOKUP(A442,特定化學物質!$C$3:$C$84,1,0)</f>
        <v>#N/A</v>
      </c>
      <c r="K442" s="185">
        <f>IF(ISNA(VLOOKUP(B442,特定化學物質!$D$3:$D$84,1,0)),0,VLOOKUP(B442,特定化學物質!$D$3:$D$84,1,0))</f>
        <v>0</v>
      </c>
      <c r="L442" s="185" t="e">
        <f>VLOOKUP(A442,優先化學品全部清單!$B$2:$B$602,1,0)</f>
        <v>#N/A</v>
      </c>
      <c r="M442" s="185">
        <f>IF(ISNA(VLOOKUP(B442,優先化學品全部清單!$C$2:$C$602,1,0)),0,VLOOKUP(B442,優先化學品全部清單!$C$2:$C$602,1,0))</f>
        <v>0</v>
      </c>
      <c r="N442" s="185" t="e">
        <f>VLOOKUP(A442,有機溶劑化學品!$C$3:$C$59,1,0)</f>
        <v>#N/A</v>
      </c>
      <c r="O442" s="185">
        <f>IF(ISNA(VLOOKUP(B442,有機溶劑化學品!$D$4:$D$59,1,0)),0,VLOOKUP(B442,有機溶劑化學品!$D$4:$D$59,1,0))</f>
        <v>0</v>
      </c>
      <c r="P442" s="185" t="e">
        <f>VLOOKUP(篩選器!A442,環保局統計食安化學藥品113種!$D$2:$D$100,1,0)</f>
        <v>#N/A</v>
      </c>
      <c r="Q442" s="185">
        <f>IF(ISNA(VLOOKUP(B442,環保局統計食安化學藥品113種!$F$2:$F$100,1,0)),0,VLOOKUP(B442,環保局統計食安化學藥品113種!$F$2:$F$100,1,0))</f>
        <v>0</v>
      </c>
      <c r="R442" s="185" t="e">
        <f>VLOOKUP(篩選器!A442,環化局調查36種化學品!$B$2:$B$37,1,0)</f>
        <v>#N/A</v>
      </c>
      <c r="S442" s="186">
        <f>IF(ISNA(VLOOKUP(B442,環化局調查36種化學品!$D$2:$D$37,1,0)),0,VLOOKUP(B442,環化局調查36種化學品!$D$2:$D$37,1,0))</f>
        <v>0</v>
      </c>
      <c r="T442" s="185" t="e">
        <f>VLOOKUP(篩選器!A442,環化局調查36種化學品!$B$2:$B$37,1,0)</f>
        <v>#N/A</v>
      </c>
      <c r="U442" s="186">
        <f>IF(ISNA(VLOOKUP(B442,禁止用於食品及飼料!$F$2:$F$16,1,0)),0,VLOOKUP(B442,禁止用於食品及飼料!$F$2:$F$16,1,0))</f>
        <v>0</v>
      </c>
    </row>
    <row r="443" spans="1:21" ht="17.25" thickBot="1">
      <c r="A443" s="184">
        <f>化學品清單!A443</f>
        <v>0</v>
      </c>
      <c r="B443" s="107">
        <f>化學品清單!B443</f>
        <v>0</v>
      </c>
      <c r="C443" s="107">
        <f>化學品清單!C443</f>
        <v>0</v>
      </c>
      <c r="D443" s="107">
        <f>化學品清單!D443</f>
        <v>0</v>
      </c>
      <c r="E443" s="107"/>
      <c r="F443" s="272" t="e">
        <f>VLOOKUP(A443,毒化物清單!$C$3:$C$359,1,FALSE)</f>
        <v>#N/A</v>
      </c>
      <c r="G443" s="272">
        <f>IF(ISNA(VLOOKUP(B443,毒化物清單!$F$3:$F$359,1,0)),0,VLOOKUP(B443,毒化物清單!$F$3:$F$359,1,0))</f>
        <v>0</v>
      </c>
      <c r="H443" s="185" t="e">
        <f>VLOOKUP(A443,先驅化學品清單!$M$2:$M$19,1,0)</f>
        <v>#N/A</v>
      </c>
      <c r="I443" s="185">
        <f>IF(ISNA(VLOOKUP(B443,先驅化學品清單!$K$2:$K$19,1,0)),0,(VLOOKUP(B443,先驅化學品清單!$K$2:$K$19,1,0)))</f>
        <v>0</v>
      </c>
      <c r="J443" s="185" t="e">
        <f>VLOOKUP(A443,特定化學物質!$C$3:$C$84,1,0)</f>
        <v>#N/A</v>
      </c>
      <c r="K443" s="185">
        <f>IF(ISNA(VLOOKUP(B443,特定化學物質!$D$3:$D$84,1,0)),0,VLOOKUP(B443,特定化學物質!$D$3:$D$84,1,0))</f>
        <v>0</v>
      </c>
      <c r="L443" s="185" t="e">
        <f>VLOOKUP(A443,優先化學品全部清單!$B$2:$B$602,1,0)</f>
        <v>#N/A</v>
      </c>
      <c r="M443" s="185">
        <f>IF(ISNA(VLOOKUP(B443,優先化學品全部清單!$C$2:$C$602,1,0)),0,VLOOKUP(B443,優先化學品全部清單!$C$2:$C$602,1,0))</f>
        <v>0</v>
      </c>
      <c r="N443" s="185" t="e">
        <f>VLOOKUP(A443,有機溶劑化學品!$C$3:$C$59,1,0)</f>
        <v>#N/A</v>
      </c>
      <c r="O443" s="185">
        <f>IF(ISNA(VLOOKUP(B443,有機溶劑化學品!$D$4:$D$59,1,0)),0,VLOOKUP(B443,有機溶劑化學品!$D$4:$D$59,1,0))</f>
        <v>0</v>
      </c>
      <c r="P443" s="185" t="e">
        <f>VLOOKUP(篩選器!A443,環保局統計食安化學藥品113種!$D$2:$D$100,1,0)</f>
        <v>#N/A</v>
      </c>
      <c r="Q443" s="185">
        <f>IF(ISNA(VLOOKUP(B443,環保局統計食安化學藥品113種!$F$2:$F$100,1,0)),0,VLOOKUP(B443,環保局統計食安化學藥品113種!$F$2:$F$100,1,0))</f>
        <v>0</v>
      </c>
      <c r="R443" s="185" t="e">
        <f>VLOOKUP(篩選器!A443,環化局調查36種化學品!$B$2:$B$37,1,0)</f>
        <v>#N/A</v>
      </c>
      <c r="S443" s="186">
        <f>IF(ISNA(VLOOKUP(B443,環化局調查36種化學品!$D$2:$D$37,1,0)),0,VLOOKUP(B443,環化局調查36種化學品!$D$2:$D$37,1,0))</f>
        <v>0</v>
      </c>
      <c r="T443" s="185" t="e">
        <f>VLOOKUP(篩選器!A443,環化局調查36種化學品!$B$2:$B$37,1,0)</f>
        <v>#N/A</v>
      </c>
      <c r="U443" s="186">
        <f>IF(ISNA(VLOOKUP(B443,禁止用於食品及飼料!$F$2:$F$16,1,0)),0,VLOOKUP(B443,禁止用於食品及飼料!$F$2:$F$16,1,0))</f>
        <v>0</v>
      </c>
    </row>
    <row r="444" spans="1:21" ht="17.25" thickBot="1">
      <c r="A444" s="184">
        <f>化學品清單!A444</f>
        <v>0</v>
      </c>
      <c r="B444" s="107">
        <f>化學品清單!B444</f>
        <v>0</v>
      </c>
      <c r="C444" s="107">
        <f>化學品清單!C444</f>
        <v>0</v>
      </c>
      <c r="D444" s="107">
        <f>化學品清單!D444</f>
        <v>0</v>
      </c>
      <c r="E444" s="107"/>
      <c r="F444" s="272" t="e">
        <f>VLOOKUP(A444,毒化物清單!$C$3:$C$359,1,FALSE)</f>
        <v>#N/A</v>
      </c>
      <c r="G444" s="272">
        <f>IF(ISNA(VLOOKUP(B444,毒化物清單!$F$3:$F$359,1,0)),0,VLOOKUP(B444,毒化物清單!$F$3:$F$359,1,0))</f>
        <v>0</v>
      </c>
      <c r="H444" s="185" t="e">
        <f>VLOOKUP(A444,先驅化學品清單!$M$2:$M$19,1,0)</f>
        <v>#N/A</v>
      </c>
      <c r="I444" s="185">
        <f>IF(ISNA(VLOOKUP(B444,先驅化學品清單!$K$2:$K$19,1,0)),0,(VLOOKUP(B444,先驅化學品清單!$K$2:$K$19,1,0)))</f>
        <v>0</v>
      </c>
      <c r="J444" s="185" t="e">
        <f>VLOOKUP(A444,特定化學物質!$C$3:$C$84,1,0)</f>
        <v>#N/A</v>
      </c>
      <c r="K444" s="185">
        <f>IF(ISNA(VLOOKUP(B444,特定化學物質!$D$3:$D$84,1,0)),0,VLOOKUP(B444,特定化學物質!$D$3:$D$84,1,0))</f>
        <v>0</v>
      </c>
      <c r="L444" s="185" t="e">
        <f>VLOOKUP(A444,優先化學品全部清單!$B$2:$B$602,1,0)</f>
        <v>#N/A</v>
      </c>
      <c r="M444" s="185">
        <f>IF(ISNA(VLOOKUP(B444,優先化學品全部清單!$C$2:$C$602,1,0)),0,VLOOKUP(B444,優先化學品全部清單!$C$2:$C$602,1,0))</f>
        <v>0</v>
      </c>
      <c r="N444" s="185" t="e">
        <f>VLOOKUP(A444,有機溶劑化學品!$C$3:$C$59,1,0)</f>
        <v>#N/A</v>
      </c>
      <c r="O444" s="185">
        <f>IF(ISNA(VLOOKUP(B444,有機溶劑化學品!$D$4:$D$59,1,0)),0,VLOOKUP(B444,有機溶劑化學品!$D$4:$D$59,1,0))</f>
        <v>0</v>
      </c>
      <c r="P444" s="185" t="e">
        <f>VLOOKUP(篩選器!A444,環保局統計食安化學藥品113種!$D$2:$D$100,1,0)</f>
        <v>#N/A</v>
      </c>
      <c r="Q444" s="185">
        <f>IF(ISNA(VLOOKUP(B444,環保局統計食安化學藥品113種!$F$2:$F$100,1,0)),0,VLOOKUP(B444,環保局統計食安化學藥品113種!$F$2:$F$100,1,0))</f>
        <v>0</v>
      </c>
      <c r="R444" s="185" t="e">
        <f>VLOOKUP(篩選器!A444,環化局調查36種化學品!$B$2:$B$37,1,0)</f>
        <v>#N/A</v>
      </c>
      <c r="S444" s="186">
        <f>IF(ISNA(VLOOKUP(B444,環化局調查36種化學品!$D$2:$D$37,1,0)),0,VLOOKUP(B444,環化局調查36種化學品!$D$2:$D$37,1,0))</f>
        <v>0</v>
      </c>
      <c r="T444" s="185" t="e">
        <f>VLOOKUP(篩選器!A444,環化局調查36種化學品!$B$2:$B$37,1,0)</f>
        <v>#N/A</v>
      </c>
      <c r="U444" s="186">
        <f>IF(ISNA(VLOOKUP(B444,禁止用於食品及飼料!$F$2:$F$16,1,0)),0,VLOOKUP(B444,禁止用於食品及飼料!$F$2:$F$16,1,0))</f>
        <v>0</v>
      </c>
    </row>
    <row r="445" spans="1:21" ht="17.25" thickBot="1">
      <c r="A445" s="184">
        <f>化學品清單!A445</f>
        <v>0</v>
      </c>
      <c r="B445" s="107">
        <f>化學品清單!B445</f>
        <v>0</v>
      </c>
      <c r="C445" s="107">
        <f>化學品清單!C445</f>
        <v>0</v>
      </c>
      <c r="D445" s="107">
        <f>化學品清單!D445</f>
        <v>0</v>
      </c>
      <c r="E445" s="107"/>
      <c r="F445" s="272" t="e">
        <f>VLOOKUP(A445,毒化物清單!$C$3:$C$359,1,FALSE)</f>
        <v>#N/A</v>
      </c>
      <c r="G445" s="272">
        <f>IF(ISNA(VLOOKUP(B445,毒化物清單!$F$3:$F$359,1,0)),0,VLOOKUP(B445,毒化物清單!$F$3:$F$359,1,0))</f>
        <v>0</v>
      </c>
      <c r="H445" s="185" t="e">
        <f>VLOOKUP(A445,先驅化學品清單!$M$2:$M$19,1,0)</f>
        <v>#N/A</v>
      </c>
      <c r="I445" s="185">
        <f>IF(ISNA(VLOOKUP(B445,先驅化學品清單!$K$2:$K$19,1,0)),0,(VLOOKUP(B445,先驅化學品清單!$K$2:$K$19,1,0)))</f>
        <v>0</v>
      </c>
      <c r="J445" s="185" t="e">
        <f>VLOOKUP(A445,特定化學物質!$C$3:$C$84,1,0)</f>
        <v>#N/A</v>
      </c>
      <c r="K445" s="185">
        <f>IF(ISNA(VLOOKUP(B445,特定化學物質!$D$3:$D$84,1,0)),0,VLOOKUP(B445,特定化學物質!$D$3:$D$84,1,0))</f>
        <v>0</v>
      </c>
      <c r="L445" s="185" t="e">
        <f>VLOOKUP(A445,優先化學品全部清單!$B$2:$B$602,1,0)</f>
        <v>#N/A</v>
      </c>
      <c r="M445" s="185">
        <f>IF(ISNA(VLOOKUP(B445,優先化學品全部清單!$C$2:$C$602,1,0)),0,VLOOKUP(B445,優先化學品全部清單!$C$2:$C$602,1,0))</f>
        <v>0</v>
      </c>
      <c r="N445" s="185" t="e">
        <f>VLOOKUP(A445,有機溶劑化學品!$C$3:$C$59,1,0)</f>
        <v>#N/A</v>
      </c>
      <c r="O445" s="185">
        <f>IF(ISNA(VLOOKUP(B445,有機溶劑化學品!$D$4:$D$59,1,0)),0,VLOOKUP(B445,有機溶劑化學品!$D$4:$D$59,1,0))</f>
        <v>0</v>
      </c>
      <c r="P445" s="185" t="e">
        <f>VLOOKUP(篩選器!A445,環保局統計食安化學藥品113種!$D$2:$D$100,1,0)</f>
        <v>#N/A</v>
      </c>
      <c r="Q445" s="185">
        <f>IF(ISNA(VLOOKUP(B445,環保局統計食安化學藥品113種!$F$2:$F$100,1,0)),0,VLOOKUP(B445,環保局統計食安化學藥品113種!$F$2:$F$100,1,0))</f>
        <v>0</v>
      </c>
      <c r="R445" s="185" t="e">
        <f>VLOOKUP(篩選器!A445,環化局調查36種化學品!$B$2:$B$37,1,0)</f>
        <v>#N/A</v>
      </c>
      <c r="S445" s="186">
        <f>IF(ISNA(VLOOKUP(B445,環化局調查36種化學品!$D$2:$D$37,1,0)),0,VLOOKUP(B445,環化局調查36種化學品!$D$2:$D$37,1,0))</f>
        <v>0</v>
      </c>
      <c r="T445" s="185" t="e">
        <f>VLOOKUP(篩選器!A445,環化局調查36種化學品!$B$2:$B$37,1,0)</f>
        <v>#N/A</v>
      </c>
      <c r="U445" s="186">
        <f>IF(ISNA(VLOOKUP(B445,禁止用於食品及飼料!$F$2:$F$16,1,0)),0,VLOOKUP(B445,禁止用於食品及飼料!$F$2:$F$16,1,0))</f>
        <v>0</v>
      </c>
    </row>
    <row r="446" spans="1:21" ht="17.25" thickBot="1">
      <c r="A446" s="184">
        <f>化學品清單!A446</f>
        <v>0</v>
      </c>
      <c r="B446" s="107">
        <f>化學品清單!B446</f>
        <v>0</v>
      </c>
      <c r="C446" s="107">
        <f>化學品清單!C446</f>
        <v>0</v>
      </c>
      <c r="D446" s="107">
        <f>化學品清單!D446</f>
        <v>0</v>
      </c>
      <c r="E446" s="107"/>
      <c r="F446" s="272" t="e">
        <f>VLOOKUP(A446,毒化物清單!$C$3:$C$359,1,FALSE)</f>
        <v>#N/A</v>
      </c>
      <c r="G446" s="272">
        <f>IF(ISNA(VLOOKUP(B446,毒化物清單!$F$3:$F$359,1,0)),0,VLOOKUP(B446,毒化物清單!$F$3:$F$359,1,0))</f>
        <v>0</v>
      </c>
      <c r="H446" s="185" t="e">
        <f>VLOOKUP(A446,先驅化學品清單!$M$2:$M$19,1,0)</f>
        <v>#N/A</v>
      </c>
      <c r="I446" s="185">
        <f>IF(ISNA(VLOOKUP(B446,先驅化學品清單!$K$2:$K$19,1,0)),0,(VLOOKUP(B446,先驅化學品清單!$K$2:$K$19,1,0)))</f>
        <v>0</v>
      </c>
      <c r="J446" s="185" t="e">
        <f>VLOOKUP(A446,特定化學物質!$C$3:$C$84,1,0)</f>
        <v>#N/A</v>
      </c>
      <c r="K446" s="185">
        <f>IF(ISNA(VLOOKUP(B446,特定化學物質!$D$3:$D$84,1,0)),0,VLOOKUP(B446,特定化學物質!$D$3:$D$84,1,0))</f>
        <v>0</v>
      </c>
      <c r="L446" s="185" t="e">
        <f>VLOOKUP(A446,優先化學品全部清單!$B$2:$B$602,1,0)</f>
        <v>#N/A</v>
      </c>
      <c r="M446" s="185">
        <f>IF(ISNA(VLOOKUP(B446,優先化學品全部清單!$C$2:$C$602,1,0)),0,VLOOKUP(B446,優先化學品全部清單!$C$2:$C$602,1,0))</f>
        <v>0</v>
      </c>
      <c r="N446" s="185" t="e">
        <f>VLOOKUP(A446,有機溶劑化學品!$C$3:$C$59,1,0)</f>
        <v>#N/A</v>
      </c>
      <c r="O446" s="185">
        <f>IF(ISNA(VLOOKUP(B446,有機溶劑化學品!$D$4:$D$59,1,0)),0,VLOOKUP(B446,有機溶劑化學品!$D$4:$D$59,1,0))</f>
        <v>0</v>
      </c>
      <c r="P446" s="185" t="e">
        <f>VLOOKUP(篩選器!A446,環保局統計食安化學藥品113種!$D$2:$D$100,1,0)</f>
        <v>#N/A</v>
      </c>
      <c r="Q446" s="185">
        <f>IF(ISNA(VLOOKUP(B446,環保局統計食安化學藥品113種!$F$2:$F$100,1,0)),0,VLOOKUP(B446,環保局統計食安化學藥品113種!$F$2:$F$100,1,0))</f>
        <v>0</v>
      </c>
      <c r="R446" s="185" t="e">
        <f>VLOOKUP(篩選器!A446,環化局調查36種化學品!$B$2:$B$37,1,0)</f>
        <v>#N/A</v>
      </c>
      <c r="S446" s="186">
        <f>IF(ISNA(VLOOKUP(B446,環化局調查36種化學品!$D$2:$D$37,1,0)),0,VLOOKUP(B446,環化局調查36種化學品!$D$2:$D$37,1,0))</f>
        <v>0</v>
      </c>
      <c r="T446" s="185" t="e">
        <f>VLOOKUP(篩選器!A446,環化局調查36種化學品!$B$2:$B$37,1,0)</f>
        <v>#N/A</v>
      </c>
      <c r="U446" s="186">
        <f>IF(ISNA(VLOOKUP(B446,禁止用於食品及飼料!$F$2:$F$16,1,0)),0,VLOOKUP(B446,禁止用於食品及飼料!$F$2:$F$16,1,0))</f>
        <v>0</v>
      </c>
    </row>
    <row r="447" spans="1:21" ht="17.25" thickBot="1">
      <c r="A447" s="184">
        <f>化學品清單!A447</f>
        <v>0</v>
      </c>
      <c r="B447" s="107">
        <f>化學品清單!B447</f>
        <v>0</v>
      </c>
      <c r="C447" s="107">
        <f>化學品清單!C447</f>
        <v>0</v>
      </c>
      <c r="D447" s="107">
        <f>化學品清單!D447</f>
        <v>0</v>
      </c>
      <c r="E447" s="107"/>
      <c r="F447" s="272" t="e">
        <f>VLOOKUP(A447,毒化物清單!$C$3:$C$359,1,FALSE)</f>
        <v>#N/A</v>
      </c>
      <c r="G447" s="272">
        <f>IF(ISNA(VLOOKUP(B447,毒化物清單!$F$3:$F$359,1,0)),0,VLOOKUP(B447,毒化物清單!$F$3:$F$359,1,0))</f>
        <v>0</v>
      </c>
      <c r="H447" s="185" t="e">
        <f>VLOOKUP(A447,先驅化學品清單!$M$2:$M$19,1,0)</f>
        <v>#N/A</v>
      </c>
      <c r="I447" s="185">
        <f>IF(ISNA(VLOOKUP(B447,先驅化學品清單!$K$2:$K$19,1,0)),0,(VLOOKUP(B447,先驅化學品清單!$K$2:$K$19,1,0)))</f>
        <v>0</v>
      </c>
      <c r="J447" s="185" t="e">
        <f>VLOOKUP(A447,特定化學物質!$C$3:$C$84,1,0)</f>
        <v>#N/A</v>
      </c>
      <c r="K447" s="185">
        <f>IF(ISNA(VLOOKUP(B447,特定化學物質!$D$3:$D$84,1,0)),0,VLOOKUP(B447,特定化學物質!$D$3:$D$84,1,0))</f>
        <v>0</v>
      </c>
      <c r="L447" s="185" t="e">
        <f>VLOOKUP(A447,優先化學品全部清單!$B$2:$B$602,1,0)</f>
        <v>#N/A</v>
      </c>
      <c r="M447" s="185">
        <f>IF(ISNA(VLOOKUP(B447,優先化學品全部清單!$C$2:$C$602,1,0)),0,VLOOKUP(B447,優先化學品全部清單!$C$2:$C$602,1,0))</f>
        <v>0</v>
      </c>
      <c r="N447" s="185" t="e">
        <f>VLOOKUP(A447,有機溶劑化學品!$C$3:$C$59,1,0)</f>
        <v>#N/A</v>
      </c>
      <c r="O447" s="185">
        <f>IF(ISNA(VLOOKUP(B447,有機溶劑化學品!$D$4:$D$59,1,0)),0,VLOOKUP(B447,有機溶劑化學品!$D$4:$D$59,1,0))</f>
        <v>0</v>
      </c>
      <c r="P447" s="185" t="e">
        <f>VLOOKUP(篩選器!A447,環保局統計食安化學藥品113種!$D$2:$D$100,1,0)</f>
        <v>#N/A</v>
      </c>
      <c r="Q447" s="185">
        <f>IF(ISNA(VLOOKUP(B447,環保局統計食安化學藥品113種!$F$2:$F$100,1,0)),0,VLOOKUP(B447,環保局統計食安化學藥品113種!$F$2:$F$100,1,0))</f>
        <v>0</v>
      </c>
      <c r="R447" s="185" t="e">
        <f>VLOOKUP(篩選器!A447,環化局調查36種化學品!$B$2:$B$37,1,0)</f>
        <v>#N/A</v>
      </c>
      <c r="S447" s="186">
        <f>IF(ISNA(VLOOKUP(B447,環化局調查36種化學品!$D$2:$D$37,1,0)),0,VLOOKUP(B447,環化局調查36種化學品!$D$2:$D$37,1,0))</f>
        <v>0</v>
      </c>
      <c r="T447" s="185" t="e">
        <f>VLOOKUP(篩選器!A447,環化局調查36種化學品!$B$2:$B$37,1,0)</f>
        <v>#N/A</v>
      </c>
      <c r="U447" s="186">
        <f>IF(ISNA(VLOOKUP(B447,禁止用於食品及飼料!$F$2:$F$16,1,0)),0,VLOOKUP(B447,禁止用於食品及飼料!$F$2:$F$16,1,0))</f>
        <v>0</v>
      </c>
    </row>
    <row r="448" spans="1:21" ht="17.25" thickBot="1">
      <c r="A448" s="184">
        <f>化學品清單!A448</f>
        <v>0</v>
      </c>
      <c r="B448" s="107">
        <f>化學品清單!B448</f>
        <v>0</v>
      </c>
      <c r="C448" s="107">
        <f>化學品清單!C448</f>
        <v>0</v>
      </c>
      <c r="D448" s="107">
        <f>化學品清單!D448</f>
        <v>0</v>
      </c>
      <c r="E448" s="107"/>
      <c r="F448" s="272" t="e">
        <f>VLOOKUP(A448,毒化物清單!$C$3:$C$359,1,FALSE)</f>
        <v>#N/A</v>
      </c>
      <c r="G448" s="272">
        <f>IF(ISNA(VLOOKUP(B448,毒化物清單!$F$3:$F$359,1,0)),0,VLOOKUP(B448,毒化物清單!$F$3:$F$359,1,0))</f>
        <v>0</v>
      </c>
      <c r="H448" s="185" t="e">
        <f>VLOOKUP(A448,先驅化學品清單!$M$2:$M$19,1,0)</f>
        <v>#N/A</v>
      </c>
      <c r="I448" s="185">
        <f>IF(ISNA(VLOOKUP(B448,先驅化學品清單!$K$2:$K$19,1,0)),0,(VLOOKUP(B448,先驅化學品清單!$K$2:$K$19,1,0)))</f>
        <v>0</v>
      </c>
      <c r="J448" s="185" t="e">
        <f>VLOOKUP(A448,特定化學物質!$C$3:$C$84,1,0)</f>
        <v>#N/A</v>
      </c>
      <c r="K448" s="185">
        <f>IF(ISNA(VLOOKUP(B448,特定化學物質!$D$3:$D$84,1,0)),0,VLOOKUP(B448,特定化學物質!$D$3:$D$84,1,0))</f>
        <v>0</v>
      </c>
      <c r="L448" s="185" t="e">
        <f>VLOOKUP(A448,優先化學品全部清單!$B$2:$B$602,1,0)</f>
        <v>#N/A</v>
      </c>
      <c r="M448" s="185">
        <f>IF(ISNA(VLOOKUP(B448,優先化學品全部清單!$C$2:$C$602,1,0)),0,VLOOKUP(B448,優先化學品全部清單!$C$2:$C$602,1,0))</f>
        <v>0</v>
      </c>
      <c r="N448" s="185" t="e">
        <f>VLOOKUP(A448,有機溶劑化學品!$C$3:$C$59,1,0)</f>
        <v>#N/A</v>
      </c>
      <c r="O448" s="185">
        <f>IF(ISNA(VLOOKUP(B448,有機溶劑化學品!$D$4:$D$59,1,0)),0,VLOOKUP(B448,有機溶劑化學品!$D$4:$D$59,1,0))</f>
        <v>0</v>
      </c>
      <c r="P448" s="185" t="e">
        <f>VLOOKUP(篩選器!A448,環保局統計食安化學藥品113種!$D$2:$D$100,1,0)</f>
        <v>#N/A</v>
      </c>
      <c r="Q448" s="185">
        <f>IF(ISNA(VLOOKUP(B448,環保局統計食安化學藥品113種!$F$2:$F$100,1,0)),0,VLOOKUP(B448,環保局統計食安化學藥品113種!$F$2:$F$100,1,0))</f>
        <v>0</v>
      </c>
      <c r="R448" s="185" t="e">
        <f>VLOOKUP(篩選器!A448,環化局調查36種化學品!$B$2:$B$37,1,0)</f>
        <v>#N/A</v>
      </c>
      <c r="S448" s="186">
        <f>IF(ISNA(VLOOKUP(B448,環化局調查36種化學品!$D$2:$D$37,1,0)),0,VLOOKUP(B448,環化局調查36種化學品!$D$2:$D$37,1,0))</f>
        <v>0</v>
      </c>
      <c r="T448" s="185" t="e">
        <f>VLOOKUP(篩選器!A448,環化局調查36種化學品!$B$2:$B$37,1,0)</f>
        <v>#N/A</v>
      </c>
      <c r="U448" s="186">
        <f>IF(ISNA(VLOOKUP(B448,禁止用於食品及飼料!$F$2:$F$16,1,0)),0,VLOOKUP(B448,禁止用於食品及飼料!$F$2:$F$16,1,0))</f>
        <v>0</v>
      </c>
    </row>
    <row r="449" spans="1:21" ht="17.25" thickBot="1">
      <c r="A449" s="184">
        <f>化學品清單!A449</f>
        <v>0</v>
      </c>
      <c r="B449" s="107">
        <f>化學品清單!B449</f>
        <v>0</v>
      </c>
      <c r="C449" s="107">
        <f>化學品清單!C449</f>
        <v>0</v>
      </c>
      <c r="D449" s="107">
        <f>化學品清單!D449</f>
        <v>0</v>
      </c>
      <c r="E449" s="107"/>
      <c r="F449" s="272" t="e">
        <f>VLOOKUP(A449,毒化物清單!$C$3:$C$359,1,FALSE)</f>
        <v>#N/A</v>
      </c>
      <c r="G449" s="272">
        <f>IF(ISNA(VLOOKUP(B449,毒化物清單!$F$3:$F$359,1,0)),0,VLOOKUP(B449,毒化物清單!$F$3:$F$359,1,0))</f>
        <v>0</v>
      </c>
      <c r="H449" s="185" t="e">
        <f>VLOOKUP(A449,先驅化學品清單!$M$2:$M$19,1,0)</f>
        <v>#N/A</v>
      </c>
      <c r="I449" s="185">
        <f>IF(ISNA(VLOOKUP(B449,先驅化學品清單!$K$2:$K$19,1,0)),0,(VLOOKUP(B449,先驅化學品清單!$K$2:$K$19,1,0)))</f>
        <v>0</v>
      </c>
      <c r="J449" s="185" t="e">
        <f>VLOOKUP(A449,特定化學物質!$C$3:$C$84,1,0)</f>
        <v>#N/A</v>
      </c>
      <c r="K449" s="185">
        <f>IF(ISNA(VLOOKUP(B449,特定化學物質!$D$3:$D$84,1,0)),0,VLOOKUP(B449,特定化學物質!$D$3:$D$84,1,0))</f>
        <v>0</v>
      </c>
      <c r="L449" s="185" t="e">
        <f>VLOOKUP(A449,優先化學品全部清單!$B$2:$B$602,1,0)</f>
        <v>#N/A</v>
      </c>
      <c r="M449" s="185">
        <f>IF(ISNA(VLOOKUP(B449,優先化學品全部清單!$C$2:$C$602,1,0)),0,VLOOKUP(B449,優先化學品全部清單!$C$2:$C$602,1,0))</f>
        <v>0</v>
      </c>
      <c r="N449" s="185" t="e">
        <f>VLOOKUP(A449,有機溶劑化學品!$C$3:$C$59,1,0)</f>
        <v>#N/A</v>
      </c>
      <c r="O449" s="185">
        <f>IF(ISNA(VLOOKUP(B449,有機溶劑化學品!$D$4:$D$59,1,0)),0,VLOOKUP(B449,有機溶劑化學品!$D$4:$D$59,1,0))</f>
        <v>0</v>
      </c>
      <c r="P449" s="185" t="e">
        <f>VLOOKUP(篩選器!A449,環保局統計食安化學藥品113種!$D$2:$D$100,1,0)</f>
        <v>#N/A</v>
      </c>
      <c r="Q449" s="185">
        <f>IF(ISNA(VLOOKUP(B449,環保局統計食安化學藥品113種!$F$2:$F$100,1,0)),0,VLOOKUP(B449,環保局統計食安化學藥品113種!$F$2:$F$100,1,0))</f>
        <v>0</v>
      </c>
      <c r="R449" s="185" t="e">
        <f>VLOOKUP(篩選器!A449,環化局調查36種化學品!$B$2:$B$37,1,0)</f>
        <v>#N/A</v>
      </c>
      <c r="S449" s="186">
        <f>IF(ISNA(VLOOKUP(B449,環化局調查36種化學品!$D$2:$D$37,1,0)),0,VLOOKUP(B449,環化局調查36種化學品!$D$2:$D$37,1,0))</f>
        <v>0</v>
      </c>
      <c r="T449" s="185" t="e">
        <f>VLOOKUP(篩選器!A449,環化局調查36種化學品!$B$2:$B$37,1,0)</f>
        <v>#N/A</v>
      </c>
      <c r="U449" s="186">
        <f>IF(ISNA(VLOOKUP(B449,禁止用於食品及飼料!$F$2:$F$16,1,0)),0,VLOOKUP(B449,禁止用於食品及飼料!$F$2:$F$16,1,0))</f>
        <v>0</v>
      </c>
    </row>
    <row r="450" spans="1:21" ht="17.25" thickBot="1">
      <c r="A450" s="184">
        <f>化學品清單!A450</f>
        <v>0</v>
      </c>
      <c r="B450" s="107">
        <f>化學品清單!B450</f>
        <v>0</v>
      </c>
      <c r="C450" s="107">
        <f>化學品清單!C450</f>
        <v>0</v>
      </c>
      <c r="D450" s="107">
        <f>化學品清單!D450</f>
        <v>0</v>
      </c>
      <c r="E450" s="107"/>
      <c r="F450" s="272" t="e">
        <f>VLOOKUP(A450,毒化物清單!$C$3:$C$359,1,FALSE)</f>
        <v>#N/A</v>
      </c>
      <c r="G450" s="272">
        <f>IF(ISNA(VLOOKUP(B450,毒化物清單!$F$3:$F$359,1,0)),0,VLOOKUP(B450,毒化物清單!$F$3:$F$359,1,0))</f>
        <v>0</v>
      </c>
      <c r="H450" s="185" t="e">
        <f>VLOOKUP(A450,先驅化學品清單!$M$2:$M$19,1,0)</f>
        <v>#N/A</v>
      </c>
      <c r="I450" s="185">
        <f>IF(ISNA(VLOOKUP(B450,先驅化學品清單!$K$2:$K$19,1,0)),0,(VLOOKUP(B450,先驅化學品清單!$K$2:$K$19,1,0)))</f>
        <v>0</v>
      </c>
      <c r="J450" s="185" t="e">
        <f>VLOOKUP(A450,特定化學物質!$C$3:$C$84,1,0)</f>
        <v>#N/A</v>
      </c>
      <c r="K450" s="185">
        <f>IF(ISNA(VLOOKUP(B450,特定化學物質!$D$3:$D$84,1,0)),0,VLOOKUP(B450,特定化學物質!$D$3:$D$84,1,0))</f>
        <v>0</v>
      </c>
      <c r="L450" s="185" t="e">
        <f>VLOOKUP(A450,優先化學品全部清單!$B$2:$B$602,1,0)</f>
        <v>#N/A</v>
      </c>
      <c r="M450" s="185">
        <f>IF(ISNA(VLOOKUP(B450,優先化學品全部清單!$C$2:$C$602,1,0)),0,VLOOKUP(B450,優先化學品全部清單!$C$2:$C$602,1,0))</f>
        <v>0</v>
      </c>
      <c r="N450" s="185" t="e">
        <f>VLOOKUP(A450,有機溶劑化學品!$C$3:$C$59,1,0)</f>
        <v>#N/A</v>
      </c>
      <c r="O450" s="185">
        <f>IF(ISNA(VLOOKUP(B450,有機溶劑化學品!$D$4:$D$59,1,0)),0,VLOOKUP(B450,有機溶劑化學品!$D$4:$D$59,1,0))</f>
        <v>0</v>
      </c>
      <c r="P450" s="185" t="e">
        <f>VLOOKUP(篩選器!A450,環保局統計食安化學藥品113種!$D$2:$D$100,1,0)</f>
        <v>#N/A</v>
      </c>
      <c r="Q450" s="185">
        <f>IF(ISNA(VLOOKUP(B450,環保局統計食安化學藥品113種!$F$2:$F$100,1,0)),0,VLOOKUP(B450,環保局統計食安化學藥品113種!$F$2:$F$100,1,0))</f>
        <v>0</v>
      </c>
      <c r="R450" s="185" t="e">
        <f>VLOOKUP(篩選器!A450,環化局調查36種化學品!$B$2:$B$37,1,0)</f>
        <v>#N/A</v>
      </c>
      <c r="S450" s="186">
        <f>IF(ISNA(VLOOKUP(B450,環化局調查36種化學品!$D$2:$D$37,1,0)),0,VLOOKUP(B450,環化局調查36種化學品!$D$2:$D$37,1,0))</f>
        <v>0</v>
      </c>
      <c r="T450" s="185" t="e">
        <f>VLOOKUP(篩選器!A450,環化局調查36種化學品!$B$2:$B$37,1,0)</f>
        <v>#N/A</v>
      </c>
      <c r="U450" s="186">
        <f>IF(ISNA(VLOOKUP(B450,禁止用於食品及飼料!$F$2:$F$16,1,0)),0,VLOOKUP(B450,禁止用於食品及飼料!$F$2:$F$16,1,0))</f>
        <v>0</v>
      </c>
    </row>
    <row r="451" spans="1:21" ht="17.25" thickBot="1">
      <c r="A451" s="184">
        <f>化學品清單!A451</f>
        <v>0</v>
      </c>
      <c r="B451" s="107">
        <f>化學品清單!B451</f>
        <v>0</v>
      </c>
      <c r="C451" s="107">
        <f>化學品清單!C451</f>
        <v>0</v>
      </c>
      <c r="D451" s="107">
        <f>化學品清單!D451</f>
        <v>0</v>
      </c>
      <c r="E451" s="107"/>
      <c r="F451" s="272" t="e">
        <f>VLOOKUP(A451,毒化物清單!$C$3:$C$359,1,FALSE)</f>
        <v>#N/A</v>
      </c>
      <c r="G451" s="272">
        <f>IF(ISNA(VLOOKUP(B451,毒化物清單!$F$3:$F$359,1,0)),0,VLOOKUP(B451,毒化物清單!$F$3:$F$359,1,0))</f>
        <v>0</v>
      </c>
      <c r="H451" s="185" t="e">
        <f>VLOOKUP(A451,先驅化學品清單!$M$2:$M$19,1,0)</f>
        <v>#N/A</v>
      </c>
      <c r="I451" s="185">
        <f>IF(ISNA(VLOOKUP(B451,先驅化學品清單!$K$2:$K$19,1,0)),0,(VLOOKUP(B451,先驅化學品清單!$K$2:$K$19,1,0)))</f>
        <v>0</v>
      </c>
      <c r="J451" s="185" t="e">
        <f>VLOOKUP(A451,特定化學物質!$C$3:$C$84,1,0)</f>
        <v>#N/A</v>
      </c>
      <c r="K451" s="185">
        <f>IF(ISNA(VLOOKUP(B451,特定化學物質!$D$3:$D$84,1,0)),0,VLOOKUP(B451,特定化學物質!$D$3:$D$84,1,0))</f>
        <v>0</v>
      </c>
      <c r="L451" s="185" t="e">
        <f>VLOOKUP(A451,優先化學品全部清單!$B$2:$B$602,1,0)</f>
        <v>#N/A</v>
      </c>
      <c r="M451" s="185">
        <f>IF(ISNA(VLOOKUP(B451,優先化學品全部清單!$C$2:$C$602,1,0)),0,VLOOKUP(B451,優先化學品全部清單!$C$2:$C$602,1,0))</f>
        <v>0</v>
      </c>
      <c r="N451" s="185" t="e">
        <f>VLOOKUP(A451,有機溶劑化學品!$C$3:$C$59,1,0)</f>
        <v>#N/A</v>
      </c>
      <c r="O451" s="185">
        <f>IF(ISNA(VLOOKUP(B451,有機溶劑化學品!$D$4:$D$59,1,0)),0,VLOOKUP(B451,有機溶劑化學品!$D$4:$D$59,1,0))</f>
        <v>0</v>
      </c>
      <c r="P451" s="185" t="e">
        <f>VLOOKUP(篩選器!A451,環保局統計食安化學藥品113種!$D$2:$D$100,1,0)</f>
        <v>#N/A</v>
      </c>
      <c r="Q451" s="185">
        <f>IF(ISNA(VLOOKUP(B451,環保局統計食安化學藥品113種!$F$2:$F$100,1,0)),0,VLOOKUP(B451,環保局統計食安化學藥品113種!$F$2:$F$100,1,0))</f>
        <v>0</v>
      </c>
      <c r="R451" s="185" t="e">
        <f>VLOOKUP(篩選器!A451,環化局調查36種化學品!$B$2:$B$37,1,0)</f>
        <v>#N/A</v>
      </c>
      <c r="S451" s="186">
        <f>IF(ISNA(VLOOKUP(B451,環化局調查36種化學品!$D$2:$D$37,1,0)),0,VLOOKUP(B451,環化局調查36種化學品!$D$2:$D$37,1,0))</f>
        <v>0</v>
      </c>
      <c r="T451" s="185" t="e">
        <f>VLOOKUP(篩選器!A451,環化局調查36種化學品!$B$2:$B$37,1,0)</f>
        <v>#N/A</v>
      </c>
      <c r="U451" s="186">
        <f>IF(ISNA(VLOOKUP(B451,禁止用於食品及飼料!$F$2:$F$16,1,0)),0,VLOOKUP(B451,禁止用於食品及飼料!$F$2:$F$16,1,0))</f>
        <v>0</v>
      </c>
    </row>
    <row r="452" spans="1:21" ht="17.25" thickBot="1">
      <c r="A452" s="184">
        <f>化學品清單!A452</f>
        <v>0</v>
      </c>
      <c r="B452" s="107">
        <f>化學品清單!B452</f>
        <v>0</v>
      </c>
      <c r="C452" s="107">
        <f>化學品清單!C452</f>
        <v>0</v>
      </c>
      <c r="D452" s="107">
        <f>化學品清單!D452</f>
        <v>0</v>
      </c>
      <c r="E452" s="107"/>
      <c r="F452" s="272" t="e">
        <f>VLOOKUP(A452,毒化物清單!$C$3:$C$359,1,FALSE)</f>
        <v>#N/A</v>
      </c>
      <c r="G452" s="272">
        <f>IF(ISNA(VLOOKUP(B452,毒化物清單!$F$3:$F$359,1,0)),0,VLOOKUP(B452,毒化物清單!$F$3:$F$359,1,0))</f>
        <v>0</v>
      </c>
      <c r="H452" s="185" t="e">
        <f>VLOOKUP(A452,先驅化學品清單!$M$2:$M$19,1,0)</f>
        <v>#N/A</v>
      </c>
      <c r="I452" s="185">
        <f>IF(ISNA(VLOOKUP(B452,先驅化學品清單!$K$2:$K$19,1,0)),0,(VLOOKUP(B452,先驅化學品清單!$K$2:$K$19,1,0)))</f>
        <v>0</v>
      </c>
      <c r="J452" s="185" t="e">
        <f>VLOOKUP(A452,特定化學物質!$C$3:$C$84,1,0)</f>
        <v>#N/A</v>
      </c>
      <c r="K452" s="185">
        <f>IF(ISNA(VLOOKUP(B452,特定化學物質!$D$3:$D$84,1,0)),0,VLOOKUP(B452,特定化學物質!$D$3:$D$84,1,0))</f>
        <v>0</v>
      </c>
      <c r="L452" s="185" t="e">
        <f>VLOOKUP(A452,優先化學品全部清單!$B$2:$B$602,1,0)</f>
        <v>#N/A</v>
      </c>
      <c r="M452" s="185">
        <f>IF(ISNA(VLOOKUP(B452,優先化學品全部清單!$C$2:$C$602,1,0)),0,VLOOKUP(B452,優先化學品全部清單!$C$2:$C$602,1,0))</f>
        <v>0</v>
      </c>
      <c r="N452" s="185" t="e">
        <f>VLOOKUP(A452,有機溶劑化學品!$C$3:$C$59,1,0)</f>
        <v>#N/A</v>
      </c>
      <c r="O452" s="185">
        <f>IF(ISNA(VLOOKUP(B452,有機溶劑化學品!$D$4:$D$59,1,0)),0,VLOOKUP(B452,有機溶劑化學品!$D$4:$D$59,1,0))</f>
        <v>0</v>
      </c>
      <c r="P452" s="185" t="e">
        <f>VLOOKUP(篩選器!A452,環保局統計食安化學藥品113種!$D$2:$D$100,1,0)</f>
        <v>#N/A</v>
      </c>
      <c r="Q452" s="185">
        <f>IF(ISNA(VLOOKUP(B452,環保局統計食安化學藥品113種!$F$2:$F$100,1,0)),0,VLOOKUP(B452,環保局統計食安化學藥品113種!$F$2:$F$100,1,0))</f>
        <v>0</v>
      </c>
      <c r="R452" s="185" t="e">
        <f>VLOOKUP(篩選器!A452,環化局調查36種化學品!$B$2:$B$37,1,0)</f>
        <v>#N/A</v>
      </c>
      <c r="S452" s="186">
        <f>IF(ISNA(VLOOKUP(B452,環化局調查36種化學品!$D$2:$D$37,1,0)),0,VLOOKUP(B452,環化局調查36種化學品!$D$2:$D$37,1,0))</f>
        <v>0</v>
      </c>
      <c r="T452" s="185" t="e">
        <f>VLOOKUP(篩選器!A452,環化局調查36種化學品!$B$2:$B$37,1,0)</f>
        <v>#N/A</v>
      </c>
      <c r="U452" s="186">
        <f>IF(ISNA(VLOOKUP(B452,禁止用於食品及飼料!$F$2:$F$16,1,0)),0,VLOOKUP(B452,禁止用於食品及飼料!$F$2:$F$16,1,0))</f>
        <v>0</v>
      </c>
    </row>
    <row r="453" spans="1:21" ht="17.25" thickBot="1">
      <c r="A453" s="184">
        <f>化學品清單!A453</f>
        <v>0</v>
      </c>
      <c r="B453" s="107">
        <f>化學品清單!B453</f>
        <v>0</v>
      </c>
      <c r="C453" s="107">
        <f>化學品清單!C453</f>
        <v>0</v>
      </c>
      <c r="D453" s="107">
        <f>化學品清單!D453</f>
        <v>0</v>
      </c>
      <c r="E453" s="107"/>
      <c r="F453" s="272" t="e">
        <f>VLOOKUP(A453,毒化物清單!$C$3:$C$359,1,FALSE)</f>
        <v>#N/A</v>
      </c>
      <c r="G453" s="272">
        <f>IF(ISNA(VLOOKUP(B453,毒化物清單!$F$3:$F$359,1,0)),0,VLOOKUP(B453,毒化物清單!$F$3:$F$359,1,0))</f>
        <v>0</v>
      </c>
      <c r="H453" s="185" t="e">
        <f>VLOOKUP(A453,先驅化學品清單!$M$2:$M$19,1,0)</f>
        <v>#N/A</v>
      </c>
      <c r="I453" s="185">
        <f>IF(ISNA(VLOOKUP(B453,先驅化學品清單!$K$2:$K$19,1,0)),0,(VLOOKUP(B453,先驅化學品清單!$K$2:$K$19,1,0)))</f>
        <v>0</v>
      </c>
      <c r="J453" s="185" t="e">
        <f>VLOOKUP(A453,特定化學物質!$C$3:$C$84,1,0)</f>
        <v>#N/A</v>
      </c>
      <c r="K453" s="185">
        <f>IF(ISNA(VLOOKUP(B453,特定化學物質!$D$3:$D$84,1,0)),0,VLOOKUP(B453,特定化學物質!$D$3:$D$84,1,0))</f>
        <v>0</v>
      </c>
      <c r="L453" s="185" t="e">
        <f>VLOOKUP(A453,優先化學品全部清單!$B$2:$B$602,1,0)</f>
        <v>#N/A</v>
      </c>
      <c r="M453" s="185">
        <f>IF(ISNA(VLOOKUP(B453,優先化學品全部清單!$C$2:$C$602,1,0)),0,VLOOKUP(B453,優先化學品全部清單!$C$2:$C$602,1,0))</f>
        <v>0</v>
      </c>
      <c r="N453" s="185" t="e">
        <f>VLOOKUP(A453,有機溶劑化學品!$C$3:$C$59,1,0)</f>
        <v>#N/A</v>
      </c>
      <c r="O453" s="185">
        <f>IF(ISNA(VLOOKUP(B453,有機溶劑化學品!$D$4:$D$59,1,0)),0,VLOOKUP(B453,有機溶劑化學品!$D$4:$D$59,1,0))</f>
        <v>0</v>
      </c>
      <c r="P453" s="185" t="e">
        <f>VLOOKUP(篩選器!A453,環保局統計食安化學藥品113種!$D$2:$D$100,1,0)</f>
        <v>#N/A</v>
      </c>
      <c r="Q453" s="185">
        <f>IF(ISNA(VLOOKUP(B453,環保局統計食安化學藥品113種!$F$2:$F$100,1,0)),0,VLOOKUP(B453,環保局統計食安化學藥品113種!$F$2:$F$100,1,0))</f>
        <v>0</v>
      </c>
      <c r="R453" s="185" t="e">
        <f>VLOOKUP(篩選器!A453,環化局調查36種化學品!$B$2:$B$37,1,0)</f>
        <v>#N/A</v>
      </c>
      <c r="S453" s="186">
        <f>IF(ISNA(VLOOKUP(B453,環化局調查36種化學品!$D$2:$D$37,1,0)),0,VLOOKUP(B453,環化局調查36種化學品!$D$2:$D$37,1,0))</f>
        <v>0</v>
      </c>
      <c r="T453" s="185" t="e">
        <f>VLOOKUP(篩選器!A453,環化局調查36種化學品!$B$2:$B$37,1,0)</f>
        <v>#N/A</v>
      </c>
      <c r="U453" s="186">
        <f>IF(ISNA(VLOOKUP(B453,禁止用於食品及飼料!$F$2:$F$16,1,0)),0,VLOOKUP(B453,禁止用於食品及飼料!$F$2:$F$16,1,0))</f>
        <v>0</v>
      </c>
    </row>
    <row r="454" spans="1:21" ht="17.25" thickBot="1">
      <c r="A454" s="184">
        <f>化學品清單!A454</f>
        <v>0</v>
      </c>
      <c r="B454" s="107">
        <f>化學品清單!B454</f>
        <v>0</v>
      </c>
      <c r="C454" s="107">
        <f>化學品清單!C454</f>
        <v>0</v>
      </c>
      <c r="D454" s="107">
        <f>化學品清單!D454</f>
        <v>0</v>
      </c>
      <c r="E454" s="107"/>
      <c r="F454" s="272" t="e">
        <f>VLOOKUP(A454,毒化物清單!$C$3:$C$359,1,FALSE)</f>
        <v>#N/A</v>
      </c>
      <c r="G454" s="272">
        <f>IF(ISNA(VLOOKUP(B454,毒化物清單!$F$3:$F$359,1,0)),0,VLOOKUP(B454,毒化物清單!$F$3:$F$359,1,0))</f>
        <v>0</v>
      </c>
      <c r="H454" s="185" t="e">
        <f>VLOOKUP(A454,先驅化學品清單!$M$2:$M$19,1,0)</f>
        <v>#N/A</v>
      </c>
      <c r="I454" s="185">
        <f>IF(ISNA(VLOOKUP(B454,先驅化學品清單!$K$2:$K$19,1,0)),0,(VLOOKUP(B454,先驅化學品清單!$K$2:$K$19,1,0)))</f>
        <v>0</v>
      </c>
      <c r="J454" s="185" t="e">
        <f>VLOOKUP(A454,特定化學物質!$C$3:$C$84,1,0)</f>
        <v>#N/A</v>
      </c>
      <c r="K454" s="185">
        <f>IF(ISNA(VLOOKUP(B454,特定化學物質!$D$3:$D$84,1,0)),0,VLOOKUP(B454,特定化學物質!$D$3:$D$84,1,0))</f>
        <v>0</v>
      </c>
      <c r="L454" s="185" t="e">
        <f>VLOOKUP(A454,優先化學品全部清單!$B$2:$B$602,1,0)</f>
        <v>#N/A</v>
      </c>
      <c r="M454" s="185">
        <f>IF(ISNA(VLOOKUP(B454,優先化學品全部清單!$C$2:$C$602,1,0)),0,VLOOKUP(B454,優先化學品全部清單!$C$2:$C$602,1,0))</f>
        <v>0</v>
      </c>
      <c r="N454" s="185" t="e">
        <f>VLOOKUP(A454,有機溶劑化學品!$C$3:$C$59,1,0)</f>
        <v>#N/A</v>
      </c>
      <c r="O454" s="185">
        <f>IF(ISNA(VLOOKUP(B454,有機溶劑化學品!$D$4:$D$59,1,0)),0,VLOOKUP(B454,有機溶劑化學品!$D$4:$D$59,1,0))</f>
        <v>0</v>
      </c>
      <c r="P454" s="185" t="e">
        <f>VLOOKUP(篩選器!A454,環保局統計食安化學藥品113種!$D$2:$D$100,1,0)</f>
        <v>#N/A</v>
      </c>
      <c r="Q454" s="185">
        <f>IF(ISNA(VLOOKUP(B454,環保局統計食安化學藥品113種!$F$2:$F$100,1,0)),0,VLOOKUP(B454,環保局統計食安化學藥品113種!$F$2:$F$100,1,0))</f>
        <v>0</v>
      </c>
      <c r="R454" s="185" t="e">
        <f>VLOOKUP(篩選器!A454,環化局調查36種化學品!$B$2:$B$37,1,0)</f>
        <v>#N/A</v>
      </c>
      <c r="S454" s="186">
        <f>IF(ISNA(VLOOKUP(B454,環化局調查36種化學品!$D$2:$D$37,1,0)),0,VLOOKUP(B454,環化局調查36種化學品!$D$2:$D$37,1,0))</f>
        <v>0</v>
      </c>
      <c r="T454" s="185" t="e">
        <f>VLOOKUP(篩選器!A454,環化局調查36種化學品!$B$2:$B$37,1,0)</f>
        <v>#N/A</v>
      </c>
      <c r="U454" s="186">
        <f>IF(ISNA(VLOOKUP(B454,禁止用於食品及飼料!$F$2:$F$16,1,0)),0,VLOOKUP(B454,禁止用於食品及飼料!$F$2:$F$16,1,0))</f>
        <v>0</v>
      </c>
    </row>
    <row r="455" spans="1:21" ht="17.25" thickBot="1">
      <c r="A455" s="184">
        <f>化學品清單!A455</f>
        <v>0</v>
      </c>
      <c r="B455" s="107">
        <f>化學品清單!B455</f>
        <v>0</v>
      </c>
      <c r="C455" s="107">
        <f>化學品清單!C455</f>
        <v>0</v>
      </c>
      <c r="D455" s="107">
        <f>化學品清單!D455</f>
        <v>0</v>
      </c>
      <c r="E455" s="107"/>
      <c r="F455" s="272" t="e">
        <f>VLOOKUP(A455,毒化物清單!$C$3:$C$359,1,FALSE)</f>
        <v>#N/A</v>
      </c>
      <c r="G455" s="272">
        <f>IF(ISNA(VLOOKUP(B455,毒化物清單!$F$3:$F$359,1,0)),0,VLOOKUP(B455,毒化物清單!$F$3:$F$359,1,0))</f>
        <v>0</v>
      </c>
      <c r="H455" s="185" t="e">
        <f>VLOOKUP(A455,先驅化學品清單!$M$2:$M$19,1,0)</f>
        <v>#N/A</v>
      </c>
      <c r="I455" s="185">
        <f>IF(ISNA(VLOOKUP(B455,先驅化學品清單!$K$2:$K$19,1,0)),0,(VLOOKUP(B455,先驅化學品清單!$K$2:$K$19,1,0)))</f>
        <v>0</v>
      </c>
      <c r="J455" s="185" t="e">
        <f>VLOOKUP(A455,特定化學物質!$C$3:$C$84,1,0)</f>
        <v>#N/A</v>
      </c>
      <c r="K455" s="185">
        <f>IF(ISNA(VLOOKUP(B455,特定化學物質!$D$3:$D$84,1,0)),0,VLOOKUP(B455,特定化學物質!$D$3:$D$84,1,0))</f>
        <v>0</v>
      </c>
      <c r="L455" s="185" t="e">
        <f>VLOOKUP(A455,優先化學品全部清單!$B$2:$B$602,1,0)</f>
        <v>#N/A</v>
      </c>
      <c r="M455" s="185">
        <f>IF(ISNA(VLOOKUP(B455,優先化學品全部清單!$C$2:$C$602,1,0)),0,VLOOKUP(B455,優先化學品全部清單!$C$2:$C$602,1,0))</f>
        <v>0</v>
      </c>
      <c r="N455" s="185" t="e">
        <f>VLOOKUP(A455,有機溶劑化學品!$C$3:$C$59,1,0)</f>
        <v>#N/A</v>
      </c>
      <c r="O455" s="185">
        <f>IF(ISNA(VLOOKUP(B455,有機溶劑化學品!$D$4:$D$59,1,0)),0,VLOOKUP(B455,有機溶劑化學品!$D$4:$D$59,1,0))</f>
        <v>0</v>
      </c>
      <c r="P455" s="185" t="e">
        <f>VLOOKUP(篩選器!A455,環保局統計食安化學藥品113種!$D$2:$D$100,1,0)</f>
        <v>#N/A</v>
      </c>
      <c r="Q455" s="185">
        <f>IF(ISNA(VLOOKUP(B455,環保局統計食安化學藥品113種!$F$2:$F$100,1,0)),0,VLOOKUP(B455,環保局統計食安化學藥品113種!$F$2:$F$100,1,0))</f>
        <v>0</v>
      </c>
      <c r="R455" s="185" t="e">
        <f>VLOOKUP(篩選器!A455,環化局調查36種化學品!$B$2:$B$37,1,0)</f>
        <v>#N/A</v>
      </c>
      <c r="S455" s="186">
        <f>IF(ISNA(VLOOKUP(B455,環化局調查36種化學品!$D$2:$D$37,1,0)),0,VLOOKUP(B455,環化局調查36種化學品!$D$2:$D$37,1,0))</f>
        <v>0</v>
      </c>
      <c r="T455" s="185" t="e">
        <f>VLOOKUP(篩選器!A455,環化局調查36種化學品!$B$2:$B$37,1,0)</f>
        <v>#N/A</v>
      </c>
      <c r="U455" s="186">
        <f>IF(ISNA(VLOOKUP(B455,禁止用於食品及飼料!$F$2:$F$16,1,0)),0,VLOOKUP(B455,禁止用於食品及飼料!$F$2:$F$16,1,0))</f>
        <v>0</v>
      </c>
    </row>
    <row r="456" spans="1:21" ht="17.25" thickBot="1">
      <c r="A456" s="184">
        <f>化學品清單!A456</f>
        <v>0</v>
      </c>
      <c r="B456" s="107">
        <f>化學品清單!B456</f>
        <v>0</v>
      </c>
      <c r="C456" s="107">
        <f>化學品清單!C456</f>
        <v>0</v>
      </c>
      <c r="D456" s="107">
        <f>化學品清單!D456</f>
        <v>0</v>
      </c>
      <c r="E456" s="107"/>
      <c r="F456" s="272" t="e">
        <f>VLOOKUP(A456,毒化物清單!$C$3:$C$359,1,FALSE)</f>
        <v>#N/A</v>
      </c>
      <c r="G456" s="272">
        <f>IF(ISNA(VLOOKUP(B456,毒化物清單!$F$3:$F$359,1,0)),0,VLOOKUP(B456,毒化物清單!$F$3:$F$359,1,0))</f>
        <v>0</v>
      </c>
      <c r="H456" s="185" t="e">
        <f>VLOOKUP(A456,先驅化學品清單!$M$2:$M$19,1,0)</f>
        <v>#N/A</v>
      </c>
      <c r="I456" s="185">
        <f>IF(ISNA(VLOOKUP(B456,先驅化學品清單!$K$2:$K$19,1,0)),0,(VLOOKUP(B456,先驅化學品清單!$K$2:$K$19,1,0)))</f>
        <v>0</v>
      </c>
      <c r="J456" s="185" t="e">
        <f>VLOOKUP(A456,特定化學物質!$C$3:$C$84,1,0)</f>
        <v>#N/A</v>
      </c>
      <c r="K456" s="185">
        <f>IF(ISNA(VLOOKUP(B456,特定化學物質!$D$3:$D$84,1,0)),0,VLOOKUP(B456,特定化學物質!$D$3:$D$84,1,0))</f>
        <v>0</v>
      </c>
      <c r="L456" s="185" t="e">
        <f>VLOOKUP(A456,優先化學品全部清單!$B$2:$B$602,1,0)</f>
        <v>#N/A</v>
      </c>
      <c r="M456" s="185">
        <f>IF(ISNA(VLOOKUP(B456,優先化學品全部清單!$C$2:$C$602,1,0)),0,VLOOKUP(B456,優先化學品全部清單!$C$2:$C$602,1,0))</f>
        <v>0</v>
      </c>
      <c r="N456" s="185" t="e">
        <f>VLOOKUP(A456,有機溶劑化學品!$C$3:$C$59,1,0)</f>
        <v>#N/A</v>
      </c>
      <c r="O456" s="185">
        <f>IF(ISNA(VLOOKUP(B456,有機溶劑化學品!$D$4:$D$59,1,0)),0,VLOOKUP(B456,有機溶劑化學品!$D$4:$D$59,1,0))</f>
        <v>0</v>
      </c>
      <c r="P456" s="185" t="e">
        <f>VLOOKUP(篩選器!A456,環保局統計食安化學藥品113種!$D$2:$D$100,1,0)</f>
        <v>#N/A</v>
      </c>
      <c r="Q456" s="185">
        <f>IF(ISNA(VLOOKUP(B456,環保局統計食安化學藥品113種!$F$2:$F$100,1,0)),0,VLOOKUP(B456,環保局統計食安化學藥品113種!$F$2:$F$100,1,0))</f>
        <v>0</v>
      </c>
      <c r="R456" s="185" t="e">
        <f>VLOOKUP(篩選器!A456,環化局調查36種化學品!$B$2:$B$37,1,0)</f>
        <v>#N/A</v>
      </c>
      <c r="S456" s="186">
        <f>IF(ISNA(VLOOKUP(B456,環化局調查36種化學品!$D$2:$D$37,1,0)),0,VLOOKUP(B456,環化局調查36種化學品!$D$2:$D$37,1,0))</f>
        <v>0</v>
      </c>
      <c r="T456" s="185" t="e">
        <f>VLOOKUP(篩選器!A456,環化局調查36種化學品!$B$2:$B$37,1,0)</f>
        <v>#N/A</v>
      </c>
      <c r="U456" s="186">
        <f>IF(ISNA(VLOOKUP(B456,禁止用於食品及飼料!$F$2:$F$16,1,0)),0,VLOOKUP(B456,禁止用於食品及飼料!$F$2:$F$16,1,0))</f>
        <v>0</v>
      </c>
    </row>
    <row r="457" spans="1:21" ht="17.25" thickBot="1">
      <c r="A457" s="184">
        <f>化學品清單!A457</f>
        <v>0</v>
      </c>
      <c r="B457" s="107">
        <f>化學品清單!B457</f>
        <v>0</v>
      </c>
      <c r="C457" s="107">
        <f>化學品清單!C457</f>
        <v>0</v>
      </c>
      <c r="D457" s="107">
        <f>化學品清單!D457</f>
        <v>0</v>
      </c>
      <c r="E457" s="107"/>
      <c r="F457" s="272" t="e">
        <f>VLOOKUP(A457,毒化物清單!$C$3:$C$359,1,FALSE)</f>
        <v>#N/A</v>
      </c>
      <c r="G457" s="272">
        <f>IF(ISNA(VLOOKUP(B457,毒化物清單!$F$3:$F$359,1,0)),0,VLOOKUP(B457,毒化物清單!$F$3:$F$359,1,0))</f>
        <v>0</v>
      </c>
      <c r="H457" s="185" t="e">
        <f>VLOOKUP(A457,先驅化學品清單!$M$2:$M$19,1,0)</f>
        <v>#N/A</v>
      </c>
      <c r="I457" s="185">
        <f>IF(ISNA(VLOOKUP(B457,先驅化學品清單!$K$2:$K$19,1,0)),0,(VLOOKUP(B457,先驅化學品清單!$K$2:$K$19,1,0)))</f>
        <v>0</v>
      </c>
      <c r="J457" s="185" t="e">
        <f>VLOOKUP(A457,特定化學物質!$C$3:$C$84,1,0)</f>
        <v>#N/A</v>
      </c>
      <c r="K457" s="185">
        <f>IF(ISNA(VLOOKUP(B457,特定化學物質!$D$3:$D$84,1,0)),0,VLOOKUP(B457,特定化學物質!$D$3:$D$84,1,0))</f>
        <v>0</v>
      </c>
      <c r="L457" s="185" t="e">
        <f>VLOOKUP(A457,優先化學品全部清單!$B$2:$B$602,1,0)</f>
        <v>#N/A</v>
      </c>
      <c r="M457" s="185">
        <f>IF(ISNA(VLOOKUP(B457,優先化學品全部清單!$C$2:$C$602,1,0)),0,VLOOKUP(B457,優先化學品全部清單!$C$2:$C$602,1,0))</f>
        <v>0</v>
      </c>
      <c r="N457" s="185" t="e">
        <f>VLOOKUP(A457,有機溶劑化學品!$C$3:$C$59,1,0)</f>
        <v>#N/A</v>
      </c>
      <c r="O457" s="185">
        <f>IF(ISNA(VLOOKUP(B457,有機溶劑化學品!$D$4:$D$59,1,0)),0,VLOOKUP(B457,有機溶劑化學品!$D$4:$D$59,1,0))</f>
        <v>0</v>
      </c>
      <c r="P457" s="185" t="e">
        <f>VLOOKUP(篩選器!A457,環保局統計食安化學藥品113種!$D$2:$D$100,1,0)</f>
        <v>#N/A</v>
      </c>
      <c r="Q457" s="185">
        <f>IF(ISNA(VLOOKUP(B457,環保局統計食安化學藥品113種!$F$2:$F$100,1,0)),0,VLOOKUP(B457,環保局統計食安化學藥品113種!$F$2:$F$100,1,0))</f>
        <v>0</v>
      </c>
      <c r="R457" s="185" t="e">
        <f>VLOOKUP(篩選器!A457,環化局調查36種化學品!$B$2:$B$37,1,0)</f>
        <v>#N/A</v>
      </c>
      <c r="S457" s="186">
        <f>IF(ISNA(VLOOKUP(B457,環化局調查36種化學品!$D$2:$D$37,1,0)),0,VLOOKUP(B457,環化局調查36種化學品!$D$2:$D$37,1,0))</f>
        <v>0</v>
      </c>
      <c r="T457" s="185" t="e">
        <f>VLOOKUP(篩選器!A457,環化局調查36種化學品!$B$2:$B$37,1,0)</f>
        <v>#N/A</v>
      </c>
      <c r="U457" s="186">
        <f>IF(ISNA(VLOOKUP(B457,禁止用於食品及飼料!$F$2:$F$16,1,0)),0,VLOOKUP(B457,禁止用於食品及飼料!$F$2:$F$16,1,0))</f>
        <v>0</v>
      </c>
    </row>
    <row r="458" spans="1:21" ht="17.25" thickBot="1">
      <c r="A458" s="184">
        <f>化學品清單!A458</f>
        <v>0</v>
      </c>
      <c r="B458" s="107">
        <f>化學品清單!B458</f>
        <v>0</v>
      </c>
      <c r="C458" s="107">
        <f>化學品清單!C458</f>
        <v>0</v>
      </c>
      <c r="D458" s="107">
        <f>化學品清單!D458</f>
        <v>0</v>
      </c>
      <c r="E458" s="107"/>
      <c r="F458" s="272" t="e">
        <f>VLOOKUP(A458,毒化物清單!$C$3:$C$359,1,FALSE)</f>
        <v>#N/A</v>
      </c>
      <c r="G458" s="272">
        <f>IF(ISNA(VLOOKUP(B458,毒化物清單!$F$3:$F$359,1,0)),0,VLOOKUP(B458,毒化物清單!$F$3:$F$359,1,0))</f>
        <v>0</v>
      </c>
      <c r="H458" s="185" t="e">
        <f>VLOOKUP(A458,先驅化學品清單!$M$2:$M$19,1,0)</f>
        <v>#N/A</v>
      </c>
      <c r="I458" s="185">
        <f>IF(ISNA(VLOOKUP(B458,先驅化學品清單!$K$2:$K$19,1,0)),0,(VLOOKUP(B458,先驅化學品清單!$K$2:$K$19,1,0)))</f>
        <v>0</v>
      </c>
      <c r="J458" s="185" t="e">
        <f>VLOOKUP(A458,特定化學物質!$C$3:$C$84,1,0)</f>
        <v>#N/A</v>
      </c>
      <c r="K458" s="185">
        <f>IF(ISNA(VLOOKUP(B458,特定化學物質!$D$3:$D$84,1,0)),0,VLOOKUP(B458,特定化學物質!$D$3:$D$84,1,0))</f>
        <v>0</v>
      </c>
      <c r="L458" s="185" t="e">
        <f>VLOOKUP(A458,優先化學品全部清單!$B$2:$B$602,1,0)</f>
        <v>#N/A</v>
      </c>
      <c r="M458" s="185">
        <f>IF(ISNA(VLOOKUP(B458,優先化學品全部清單!$C$2:$C$602,1,0)),0,VLOOKUP(B458,優先化學品全部清單!$C$2:$C$602,1,0))</f>
        <v>0</v>
      </c>
      <c r="N458" s="185" t="e">
        <f>VLOOKUP(A458,有機溶劑化學品!$C$3:$C$59,1,0)</f>
        <v>#N/A</v>
      </c>
      <c r="O458" s="185">
        <f>IF(ISNA(VLOOKUP(B458,有機溶劑化學品!$D$4:$D$59,1,0)),0,VLOOKUP(B458,有機溶劑化學品!$D$4:$D$59,1,0))</f>
        <v>0</v>
      </c>
      <c r="P458" s="185" t="e">
        <f>VLOOKUP(篩選器!A458,環保局統計食安化學藥品113種!$D$2:$D$100,1,0)</f>
        <v>#N/A</v>
      </c>
      <c r="Q458" s="185">
        <f>IF(ISNA(VLOOKUP(B458,環保局統計食安化學藥品113種!$F$2:$F$100,1,0)),0,VLOOKUP(B458,環保局統計食安化學藥品113種!$F$2:$F$100,1,0))</f>
        <v>0</v>
      </c>
      <c r="R458" s="185" t="e">
        <f>VLOOKUP(篩選器!A458,環化局調查36種化學品!$B$2:$B$37,1,0)</f>
        <v>#N/A</v>
      </c>
      <c r="S458" s="186">
        <f>IF(ISNA(VLOOKUP(B458,環化局調查36種化學品!$D$2:$D$37,1,0)),0,VLOOKUP(B458,環化局調查36種化學品!$D$2:$D$37,1,0))</f>
        <v>0</v>
      </c>
      <c r="T458" s="185" t="e">
        <f>VLOOKUP(篩選器!A458,環化局調查36種化學品!$B$2:$B$37,1,0)</f>
        <v>#N/A</v>
      </c>
      <c r="U458" s="186">
        <f>IF(ISNA(VLOOKUP(B458,禁止用於食品及飼料!$F$2:$F$16,1,0)),0,VLOOKUP(B458,禁止用於食品及飼料!$F$2:$F$16,1,0))</f>
        <v>0</v>
      </c>
    </row>
    <row r="459" spans="1:21" ht="17.25" thickBot="1">
      <c r="A459" s="184">
        <f>化學品清單!A459</f>
        <v>0</v>
      </c>
      <c r="B459" s="107">
        <f>化學品清單!B459</f>
        <v>0</v>
      </c>
      <c r="C459" s="107">
        <f>化學品清單!C459</f>
        <v>0</v>
      </c>
      <c r="D459" s="107">
        <f>化學品清單!D459</f>
        <v>0</v>
      </c>
      <c r="E459" s="107"/>
      <c r="F459" s="272" t="e">
        <f>VLOOKUP(A459,毒化物清單!$C$3:$C$359,1,FALSE)</f>
        <v>#N/A</v>
      </c>
      <c r="G459" s="272">
        <f>IF(ISNA(VLOOKUP(B459,毒化物清單!$F$3:$F$359,1,0)),0,VLOOKUP(B459,毒化物清單!$F$3:$F$359,1,0))</f>
        <v>0</v>
      </c>
      <c r="H459" s="185" t="e">
        <f>VLOOKUP(A459,先驅化學品清單!$M$2:$M$19,1,0)</f>
        <v>#N/A</v>
      </c>
      <c r="I459" s="185">
        <f>IF(ISNA(VLOOKUP(B459,先驅化學品清單!$K$2:$K$19,1,0)),0,(VLOOKUP(B459,先驅化學品清單!$K$2:$K$19,1,0)))</f>
        <v>0</v>
      </c>
      <c r="J459" s="185" t="e">
        <f>VLOOKUP(A459,特定化學物質!$C$3:$C$84,1,0)</f>
        <v>#N/A</v>
      </c>
      <c r="K459" s="185">
        <f>IF(ISNA(VLOOKUP(B459,特定化學物質!$D$3:$D$84,1,0)),0,VLOOKUP(B459,特定化學物質!$D$3:$D$84,1,0))</f>
        <v>0</v>
      </c>
      <c r="L459" s="185" t="e">
        <f>VLOOKUP(A459,優先化學品全部清單!$B$2:$B$602,1,0)</f>
        <v>#N/A</v>
      </c>
      <c r="M459" s="185">
        <f>IF(ISNA(VLOOKUP(B459,優先化學品全部清單!$C$2:$C$602,1,0)),0,VLOOKUP(B459,優先化學品全部清單!$C$2:$C$602,1,0))</f>
        <v>0</v>
      </c>
      <c r="N459" s="185" t="e">
        <f>VLOOKUP(A459,有機溶劑化學品!$C$3:$C$59,1,0)</f>
        <v>#N/A</v>
      </c>
      <c r="O459" s="185">
        <f>IF(ISNA(VLOOKUP(B459,有機溶劑化學品!$D$4:$D$59,1,0)),0,VLOOKUP(B459,有機溶劑化學品!$D$4:$D$59,1,0))</f>
        <v>0</v>
      </c>
      <c r="P459" s="185" t="e">
        <f>VLOOKUP(篩選器!A459,環保局統計食安化學藥品113種!$D$2:$D$100,1,0)</f>
        <v>#N/A</v>
      </c>
      <c r="Q459" s="185">
        <f>IF(ISNA(VLOOKUP(B459,環保局統計食安化學藥品113種!$F$2:$F$100,1,0)),0,VLOOKUP(B459,環保局統計食安化學藥品113種!$F$2:$F$100,1,0))</f>
        <v>0</v>
      </c>
      <c r="R459" s="185" t="e">
        <f>VLOOKUP(篩選器!A459,環化局調查36種化學品!$B$2:$B$37,1,0)</f>
        <v>#N/A</v>
      </c>
      <c r="S459" s="186">
        <f>IF(ISNA(VLOOKUP(B459,環化局調查36種化學品!$D$2:$D$37,1,0)),0,VLOOKUP(B459,環化局調查36種化學品!$D$2:$D$37,1,0))</f>
        <v>0</v>
      </c>
      <c r="T459" s="185" t="e">
        <f>VLOOKUP(篩選器!A459,環化局調查36種化學品!$B$2:$B$37,1,0)</f>
        <v>#N/A</v>
      </c>
      <c r="U459" s="186">
        <f>IF(ISNA(VLOOKUP(B459,禁止用於食品及飼料!$F$2:$F$16,1,0)),0,VLOOKUP(B459,禁止用於食品及飼料!$F$2:$F$16,1,0))</f>
        <v>0</v>
      </c>
    </row>
    <row r="460" spans="1:21" ht="17.25" thickBot="1">
      <c r="A460" s="184">
        <f>化學品清單!A460</f>
        <v>0</v>
      </c>
      <c r="B460" s="107">
        <f>化學品清單!B460</f>
        <v>0</v>
      </c>
      <c r="C460" s="107">
        <f>化學品清單!C460</f>
        <v>0</v>
      </c>
      <c r="D460" s="107">
        <f>化學品清單!D460</f>
        <v>0</v>
      </c>
      <c r="E460" s="107"/>
      <c r="F460" s="272" t="e">
        <f>VLOOKUP(A460,毒化物清單!$C$3:$C$359,1,FALSE)</f>
        <v>#N/A</v>
      </c>
      <c r="G460" s="272">
        <f>IF(ISNA(VLOOKUP(B460,毒化物清單!$F$3:$F$359,1,0)),0,VLOOKUP(B460,毒化物清單!$F$3:$F$359,1,0))</f>
        <v>0</v>
      </c>
      <c r="H460" s="185" t="e">
        <f>VLOOKUP(A460,先驅化學品清單!$M$2:$M$19,1,0)</f>
        <v>#N/A</v>
      </c>
      <c r="I460" s="185">
        <f>IF(ISNA(VLOOKUP(B460,先驅化學品清單!$K$2:$K$19,1,0)),0,(VLOOKUP(B460,先驅化學品清單!$K$2:$K$19,1,0)))</f>
        <v>0</v>
      </c>
      <c r="J460" s="185" t="e">
        <f>VLOOKUP(A460,特定化學物質!$C$3:$C$84,1,0)</f>
        <v>#N/A</v>
      </c>
      <c r="K460" s="185">
        <f>IF(ISNA(VLOOKUP(B460,特定化學物質!$D$3:$D$84,1,0)),0,VLOOKUP(B460,特定化學物質!$D$3:$D$84,1,0))</f>
        <v>0</v>
      </c>
      <c r="L460" s="185" t="e">
        <f>VLOOKUP(A460,優先化學品全部清單!$B$2:$B$602,1,0)</f>
        <v>#N/A</v>
      </c>
      <c r="M460" s="185">
        <f>IF(ISNA(VLOOKUP(B460,優先化學品全部清單!$C$2:$C$602,1,0)),0,VLOOKUP(B460,優先化學品全部清單!$C$2:$C$602,1,0))</f>
        <v>0</v>
      </c>
      <c r="N460" s="185" t="e">
        <f>VLOOKUP(A460,有機溶劑化學品!$C$3:$C$59,1,0)</f>
        <v>#N/A</v>
      </c>
      <c r="O460" s="185">
        <f>IF(ISNA(VLOOKUP(B460,有機溶劑化學品!$D$4:$D$59,1,0)),0,VLOOKUP(B460,有機溶劑化學品!$D$4:$D$59,1,0))</f>
        <v>0</v>
      </c>
      <c r="P460" s="185" t="e">
        <f>VLOOKUP(篩選器!A460,環保局統計食安化學藥品113種!$D$2:$D$100,1,0)</f>
        <v>#N/A</v>
      </c>
      <c r="Q460" s="185">
        <f>IF(ISNA(VLOOKUP(B460,環保局統計食安化學藥品113種!$F$2:$F$100,1,0)),0,VLOOKUP(B460,環保局統計食安化學藥品113種!$F$2:$F$100,1,0))</f>
        <v>0</v>
      </c>
      <c r="R460" s="185" t="e">
        <f>VLOOKUP(篩選器!A460,環化局調查36種化學品!$B$2:$B$37,1,0)</f>
        <v>#N/A</v>
      </c>
      <c r="S460" s="186">
        <f>IF(ISNA(VLOOKUP(B460,環化局調查36種化學品!$D$2:$D$37,1,0)),0,VLOOKUP(B460,環化局調查36種化學品!$D$2:$D$37,1,0))</f>
        <v>0</v>
      </c>
      <c r="T460" s="185" t="e">
        <f>VLOOKUP(篩選器!A460,環化局調查36種化學品!$B$2:$B$37,1,0)</f>
        <v>#N/A</v>
      </c>
      <c r="U460" s="186">
        <f>IF(ISNA(VLOOKUP(B460,禁止用於食品及飼料!$F$2:$F$16,1,0)),0,VLOOKUP(B460,禁止用於食品及飼料!$F$2:$F$16,1,0))</f>
        <v>0</v>
      </c>
    </row>
    <row r="461" spans="1:21" ht="17.25" thickBot="1">
      <c r="A461" s="184">
        <f>化學品清單!A461</f>
        <v>0</v>
      </c>
      <c r="B461" s="107">
        <f>化學品清單!B461</f>
        <v>0</v>
      </c>
      <c r="C461" s="107">
        <f>化學品清單!C461</f>
        <v>0</v>
      </c>
      <c r="D461" s="107">
        <f>化學品清單!D461</f>
        <v>0</v>
      </c>
      <c r="E461" s="107"/>
      <c r="F461" s="272" t="e">
        <f>VLOOKUP(A461,毒化物清單!$C$3:$C$359,1,FALSE)</f>
        <v>#N/A</v>
      </c>
      <c r="G461" s="272">
        <f>IF(ISNA(VLOOKUP(B461,毒化物清單!$F$3:$F$359,1,0)),0,VLOOKUP(B461,毒化物清單!$F$3:$F$359,1,0))</f>
        <v>0</v>
      </c>
      <c r="H461" s="185" t="e">
        <f>VLOOKUP(A461,先驅化學品清單!$M$2:$M$19,1,0)</f>
        <v>#N/A</v>
      </c>
      <c r="I461" s="185">
        <f>IF(ISNA(VLOOKUP(B461,先驅化學品清單!$K$2:$K$19,1,0)),0,(VLOOKUP(B461,先驅化學品清單!$K$2:$K$19,1,0)))</f>
        <v>0</v>
      </c>
      <c r="J461" s="185" t="e">
        <f>VLOOKUP(A461,特定化學物質!$C$3:$C$84,1,0)</f>
        <v>#N/A</v>
      </c>
      <c r="K461" s="185">
        <f>IF(ISNA(VLOOKUP(B461,特定化學物質!$D$3:$D$84,1,0)),0,VLOOKUP(B461,特定化學物質!$D$3:$D$84,1,0))</f>
        <v>0</v>
      </c>
      <c r="L461" s="185" t="e">
        <f>VLOOKUP(A461,優先化學品全部清單!$B$2:$B$602,1,0)</f>
        <v>#N/A</v>
      </c>
      <c r="M461" s="185">
        <f>IF(ISNA(VLOOKUP(B461,優先化學品全部清單!$C$2:$C$602,1,0)),0,VLOOKUP(B461,優先化學品全部清單!$C$2:$C$602,1,0))</f>
        <v>0</v>
      </c>
      <c r="N461" s="185" t="e">
        <f>VLOOKUP(A461,有機溶劑化學品!$C$3:$C$59,1,0)</f>
        <v>#N/A</v>
      </c>
      <c r="O461" s="185">
        <f>IF(ISNA(VLOOKUP(B461,有機溶劑化學品!$D$4:$D$59,1,0)),0,VLOOKUP(B461,有機溶劑化學品!$D$4:$D$59,1,0))</f>
        <v>0</v>
      </c>
      <c r="P461" s="185" t="e">
        <f>VLOOKUP(篩選器!A461,環保局統計食安化學藥品113種!$D$2:$D$100,1,0)</f>
        <v>#N/A</v>
      </c>
      <c r="Q461" s="185">
        <f>IF(ISNA(VLOOKUP(B461,環保局統計食安化學藥品113種!$F$2:$F$100,1,0)),0,VLOOKUP(B461,環保局統計食安化學藥品113種!$F$2:$F$100,1,0))</f>
        <v>0</v>
      </c>
      <c r="R461" s="185" t="e">
        <f>VLOOKUP(篩選器!A461,環化局調查36種化學品!$B$2:$B$37,1,0)</f>
        <v>#N/A</v>
      </c>
      <c r="S461" s="186">
        <f>IF(ISNA(VLOOKUP(B461,環化局調查36種化學品!$D$2:$D$37,1,0)),0,VLOOKUP(B461,環化局調查36種化學品!$D$2:$D$37,1,0))</f>
        <v>0</v>
      </c>
      <c r="T461" s="185" t="e">
        <f>VLOOKUP(篩選器!A461,環化局調查36種化學品!$B$2:$B$37,1,0)</f>
        <v>#N/A</v>
      </c>
      <c r="U461" s="186">
        <f>IF(ISNA(VLOOKUP(B461,禁止用於食品及飼料!$F$2:$F$16,1,0)),0,VLOOKUP(B461,禁止用於食品及飼料!$F$2:$F$16,1,0))</f>
        <v>0</v>
      </c>
    </row>
    <row r="462" spans="1:21" ht="17.25" thickBot="1">
      <c r="A462" s="184">
        <f>化學品清單!A462</f>
        <v>0</v>
      </c>
      <c r="B462" s="107">
        <f>化學品清單!B462</f>
        <v>0</v>
      </c>
      <c r="C462" s="107">
        <f>化學品清單!C462</f>
        <v>0</v>
      </c>
      <c r="D462" s="107">
        <f>化學品清單!D462</f>
        <v>0</v>
      </c>
      <c r="E462" s="107"/>
      <c r="F462" s="272" t="e">
        <f>VLOOKUP(A462,毒化物清單!$C$3:$C$359,1,FALSE)</f>
        <v>#N/A</v>
      </c>
      <c r="G462" s="272">
        <f>IF(ISNA(VLOOKUP(B462,毒化物清單!$F$3:$F$359,1,0)),0,VLOOKUP(B462,毒化物清單!$F$3:$F$359,1,0))</f>
        <v>0</v>
      </c>
      <c r="H462" s="185" t="e">
        <f>VLOOKUP(A462,先驅化學品清單!$M$2:$M$19,1,0)</f>
        <v>#N/A</v>
      </c>
      <c r="I462" s="185">
        <f>IF(ISNA(VLOOKUP(B462,先驅化學品清單!$K$2:$K$19,1,0)),0,(VLOOKUP(B462,先驅化學品清單!$K$2:$K$19,1,0)))</f>
        <v>0</v>
      </c>
      <c r="J462" s="185" t="e">
        <f>VLOOKUP(A462,特定化學物質!$C$3:$C$84,1,0)</f>
        <v>#N/A</v>
      </c>
      <c r="K462" s="185">
        <f>IF(ISNA(VLOOKUP(B462,特定化學物質!$D$3:$D$84,1,0)),0,VLOOKUP(B462,特定化學物質!$D$3:$D$84,1,0))</f>
        <v>0</v>
      </c>
      <c r="L462" s="185" t="e">
        <f>VLOOKUP(A462,優先化學品全部清單!$B$2:$B$602,1,0)</f>
        <v>#N/A</v>
      </c>
      <c r="M462" s="185">
        <f>IF(ISNA(VLOOKUP(B462,優先化學品全部清單!$C$2:$C$602,1,0)),0,VLOOKUP(B462,優先化學品全部清單!$C$2:$C$602,1,0))</f>
        <v>0</v>
      </c>
      <c r="N462" s="185" t="e">
        <f>VLOOKUP(A462,有機溶劑化學品!$C$3:$C$59,1,0)</f>
        <v>#N/A</v>
      </c>
      <c r="O462" s="185">
        <f>IF(ISNA(VLOOKUP(B462,有機溶劑化學品!$D$4:$D$59,1,0)),0,VLOOKUP(B462,有機溶劑化學品!$D$4:$D$59,1,0))</f>
        <v>0</v>
      </c>
      <c r="P462" s="185" t="e">
        <f>VLOOKUP(篩選器!A462,環保局統計食安化學藥品113種!$D$2:$D$100,1,0)</f>
        <v>#N/A</v>
      </c>
      <c r="Q462" s="185">
        <f>IF(ISNA(VLOOKUP(B462,環保局統計食安化學藥品113種!$F$2:$F$100,1,0)),0,VLOOKUP(B462,環保局統計食安化學藥品113種!$F$2:$F$100,1,0))</f>
        <v>0</v>
      </c>
      <c r="R462" s="185" t="e">
        <f>VLOOKUP(篩選器!A462,環化局調查36種化學品!$B$2:$B$37,1,0)</f>
        <v>#N/A</v>
      </c>
      <c r="S462" s="186">
        <f>IF(ISNA(VLOOKUP(B462,環化局調查36種化學品!$D$2:$D$37,1,0)),0,VLOOKUP(B462,環化局調查36種化學品!$D$2:$D$37,1,0))</f>
        <v>0</v>
      </c>
      <c r="T462" s="185" t="e">
        <f>VLOOKUP(篩選器!A462,環化局調查36種化學品!$B$2:$B$37,1,0)</f>
        <v>#N/A</v>
      </c>
      <c r="U462" s="186">
        <f>IF(ISNA(VLOOKUP(B462,禁止用於食品及飼料!$F$2:$F$16,1,0)),0,VLOOKUP(B462,禁止用於食品及飼料!$F$2:$F$16,1,0))</f>
        <v>0</v>
      </c>
    </row>
    <row r="463" spans="1:21" ht="17.25" thickBot="1">
      <c r="A463" s="184">
        <f>化學品清單!A463</f>
        <v>0</v>
      </c>
      <c r="B463" s="107">
        <f>化學品清單!B463</f>
        <v>0</v>
      </c>
      <c r="C463" s="107">
        <f>化學品清單!C463</f>
        <v>0</v>
      </c>
      <c r="D463" s="107">
        <f>化學品清單!D463</f>
        <v>0</v>
      </c>
      <c r="E463" s="107"/>
      <c r="F463" s="272" t="e">
        <f>VLOOKUP(A463,毒化物清單!$C$3:$C$359,1,FALSE)</f>
        <v>#N/A</v>
      </c>
      <c r="G463" s="272">
        <f>IF(ISNA(VLOOKUP(B463,毒化物清單!$F$3:$F$359,1,0)),0,VLOOKUP(B463,毒化物清單!$F$3:$F$359,1,0))</f>
        <v>0</v>
      </c>
      <c r="H463" s="185" t="e">
        <f>VLOOKUP(A463,先驅化學品清單!$M$2:$M$19,1,0)</f>
        <v>#N/A</v>
      </c>
      <c r="I463" s="185">
        <f>IF(ISNA(VLOOKUP(B463,先驅化學品清單!$K$2:$K$19,1,0)),0,(VLOOKUP(B463,先驅化學品清單!$K$2:$K$19,1,0)))</f>
        <v>0</v>
      </c>
      <c r="J463" s="185" t="e">
        <f>VLOOKUP(A463,特定化學物質!$C$3:$C$84,1,0)</f>
        <v>#N/A</v>
      </c>
      <c r="K463" s="185">
        <f>IF(ISNA(VLOOKUP(B463,特定化學物質!$D$3:$D$84,1,0)),0,VLOOKUP(B463,特定化學物質!$D$3:$D$84,1,0))</f>
        <v>0</v>
      </c>
      <c r="L463" s="185" t="e">
        <f>VLOOKUP(A463,優先化學品全部清單!$B$2:$B$602,1,0)</f>
        <v>#N/A</v>
      </c>
      <c r="M463" s="185">
        <f>IF(ISNA(VLOOKUP(B463,優先化學品全部清單!$C$2:$C$602,1,0)),0,VLOOKUP(B463,優先化學品全部清單!$C$2:$C$602,1,0))</f>
        <v>0</v>
      </c>
      <c r="N463" s="185" t="e">
        <f>VLOOKUP(A463,有機溶劑化學品!$C$3:$C$59,1,0)</f>
        <v>#N/A</v>
      </c>
      <c r="O463" s="185">
        <f>IF(ISNA(VLOOKUP(B463,有機溶劑化學品!$D$4:$D$59,1,0)),0,VLOOKUP(B463,有機溶劑化學品!$D$4:$D$59,1,0))</f>
        <v>0</v>
      </c>
      <c r="P463" s="185" t="e">
        <f>VLOOKUP(篩選器!A463,環保局統計食安化學藥品113種!$D$2:$D$100,1,0)</f>
        <v>#N/A</v>
      </c>
      <c r="Q463" s="185">
        <f>IF(ISNA(VLOOKUP(B463,環保局統計食安化學藥品113種!$F$2:$F$100,1,0)),0,VLOOKUP(B463,環保局統計食安化學藥品113種!$F$2:$F$100,1,0))</f>
        <v>0</v>
      </c>
      <c r="R463" s="185" t="e">
        <f>VLOOKUP(篩選器!A463,環化局調查36種化學品!$B$2:$B$37,1,0)</f>
        <v>#N/A</v>
      </c>
      <c r="S463" s="186">
        <f>IF(ISNA(VLOOKUP(B463,環化局調查36種化學品!$D$2:$D$37,1,0)),0,VLOOKUP(B463,環化局調查36種化學品!$D$2:$D$37,1,0))</f>
        <v>0</v>
      </c>
      <c r="T463" s="185" t="e">
        <f>VLOOKUP(篩選器!A463,環化局調查36種化學品!$B$2:$B$37,1,0)</f>
        <v>#N/A</v>
      </c>
      <c r="U463" s="186">
        <f>IF(ISNA(VLOOKUP(B463,禁止用於食品及飼料!$F$2:$F$16,1,0)),0,VLOOKUP(B463,禁止用於食品及飼料!$F$2:$F$16,1,0))</f>
        <v>0</v>
      </c>
    </row>
    <row r="464" spans="1:21" ht="17.25" thickBot="1">
      <c r="A464" s="184">
        <f>化學品清單!A464</f>
        <v>0</v>
      </c>
      <c r="B464" s="107">
        <f>化學品清單!B464</f>
        <v>0</v>
      </c>
      <c r="C464" s="107">
        <f>化學品清單!C464</f>
        <v>0</v>
      </c>
      <c r="D464" s="107">
        <f>化學品清單!D464</f>
        <v>0</v>
      </c>
      <c r="E464" s="107"/>
      <c r="F464" s="272" t="e">
        <f>VLOOKUP(A464,毒化物清單!$C$3:$C$359,1,FALSE)</f>
        <v>#N/A</v>
      </c>
      <c r="G464" s="272">
        <f>IF(ISNA(VLOOKUP(B464,毒化物清單!$F$3:$F$359,1,0)),0,VLOOKUP(B464,毒化物清單!$F$3:$F$359,1,0))</f>
        <v>0</v>
      </c>
      <c r="H464" s="185" t="e">
        <f>VLOOKUP(A464,先驅化學品清單!$M$2:$M$19,1,0)</f>
        <v>#N/A</v>
      </c>
      <c r="I464" s="185">
        <f>IF(ISNA(VLOOKUP(B464,先驅化學品清單!$K$2:$K$19,1,0)),0,(VLOOKUP(B464,先驅化學品清單!$K$2:$K$19,1,0)))</f>
        <v>0</v>
      </c>
      <c r="J464" s="185" t="e">
        <f>VLOOKUP(A464,特定化學物質!$C$3:$C$84,1,0)</f>
        <v>#N/A</v>
      </c>
      <c r="K464" s="185">
        <f>IF(ISNA(VLOOKUP(B464,特定化學物質!$D$3:$D$84,1,0)),0,VLOOKUP(B464,特定化學物質!$D$3:$D$84,1,0))</f>
        <v>0</v>
      </c>
      <c r="L464" s="185" t="e">
        <f>VLOOKUP(A464,優先化學品全部清單!$B$2:$B$602,1,0)</f>
        <v>#N/A</v>
      </c>
      <c r="M464" s="185">
        <f>IF(ISNA(VLOOKUP(B464,優先化學品全部清單!$C$2:$C$602,1,0)),0,VLOOKUP(B464,優先化學品全部清單!$C$2:$C$602,1,0))</f>
        <v>0</v>
      </c>
      <c r="N464" s="185" t="e">
        <f>VLOOKUP(A464,有機溶劑化學品!$C$3:$C$59,1,0)</f>
        <v>#N/A</v>
      </c>
      <c r="O464" s="185">
        <f>IF(ISNA(VLOOKUP(B464,有機溶劑化學品!$D$4:$D$59,1,0)),0,VLOOKUP(B464,有機溶劑化學品!$D$4:$D$59,1,0))</f>
        <v>0</v>
      </c>
      <c r="P464" s="185" t="e">
        <f>VLOOKUP(篩選器!A464,環保局統計食安化學藥品113種!$D$2:$D$100,1,0)</f>
        <v>#N/A</v>
      </c>
      <c r="Q464" s="185">
        <f>IF(ISNA(VLOOKUP(B464,環保局統計食安化學藥品113種!$F$2:$F$100,1,0)),0,VLOOKUP(B464,環保局統計食安化學藥品113種!$F$2:$F$100,1,0))</f>
        <v>0</v>
      </c>
      <c r="R464" s="185" t="e">
        <f>VLOOKUP(篩選器!A464,環化局調查36種化學品!$B$2:$B$37,1,0)</f>
        <v>#N/A</v>
      </c>
      <c r="S464" s="186">
        <f>IF(ISNA(VLOOKUP(B464,環化局調查36種化學品!$D$2:$D$37,1,0)),0,VLOOKUP(B464,環化局調查36種化學品!$D$2:$D$37,1,0))</f>
        <v>0</v>
      </c>
      <c r="T464" s="185" t="e">
        <f>VLOOKUP(篩選器!A464,環化局調查36種化學品!$B$2:$B$37,1,0)</f>
        <v>#N/A</v>
      </c>
      <c r="U464" s="186">
        <f>IF(ISNA(VLOOKUP(B464,禁止用於食品及飼料!$F$2:$F$16,1,0)),0,VLOOKUP(B464,禁止用於食品及飼料!$F$2:$F$16,1,0))</f>
        <v>0</v>
      </c>
    </row>
    <row r="465" spans="1:21" ht="17.25" thickBot="1">
      <c r="A465" s="184">
        <f>化學品清單!A465</f>
        <v>0</v>
      </c>
      <c r="B465" s="107">
        <f>化學品清單!B465</f>
        <v>0</v>
      </c>
      <c r="C465" s="107">
        <f>化學品清單!C465</f>
        <v>0</v>
      </c>
      <c r="D465" s="107">
        <f>化學品清單!D465</f>
        <v>0</v>
      </c>
      <c r="E465" s="107"/>
      <c r="F465" s="272" t="e">
        <f>VLOOKUP(A465,毒化物清單!$C$3:$C$359,1,FALSE)</f>
        <v>#N/A</v>
      </c>
      <c r="G465" s="272">
        <f>IF(ISNA(VLOOKUP(B465,毒化物清單!$F$3:$F$359,1,0)),0,VLOOKUP(B465,毒化物清單!$F$3:$F$359,1,0))</f>
        <v>0</v>
      </c>
      <c r="H465" s="185" t="e">
        <f>VLOOKUP(A465,先驅化學品清單!$M$2:$M$19,1,0)</f>
        <v>#N/A</v>
      </c>
      <c r="I465" s="185">
        <f>IF(ISNA(VLOOKUP(B465,先驅化學品清單!$K$2:$K$19,1,0)),0,(VLOOKUP(B465,先驅化學品清單!$K$2:$K$19,1,0)))</f>
        <v>0</v>
      </c>
      <c r="J465" s="185" t="e">
        <f>VLOOKUP(A465,特定化學物質!$C$3:$C$84,1,0)</f>
        <v>#N/A</v>
      </c>
      <c r="K465" s="185">
        <f>IF(ISNA(VLOOKUP(B465,特定化學物質!$D$3:$D$84,1,0)),0,VLOOKUP(B465,特定化學物質!$D$3:$D$84,1,0))</f>
        <v>0</v>
      </c>
      <c r="L465" s="185" t="e">
        <f>VLOOKUP(A465,優先化學品全部清單!$B$2:$B$602,1,0)</f>
        <v>#N/A</v>
      </c>
      <c r="M465" s="185">
        <f>IF(ISNA(VLOOKUP(B465,優先化學品全部清單!$C$2:$C$602,1,0)),0,VLOOKUP(B465,優先化學品全部清單!$C$2:$C$602,1,0))</f>
        <v>0</v>
      </c>
      <c r="N465" s="185" t="e">
        <f>VLOOKUP(A465,有機溶劑化學品!$C$3:$C$59,1,0)</f>
        <v>#N/A</v>
      </c>
      <c r="O465" s="185">
        <f>IF(ISNA(VLOOKUP(B465,有機溶劑化學品!$D$4:$D$59,1,0)),0,VLOOKUP(B465,有機溶劑化學品!$D$4:$D$59,1,0))</f>
        <v>0</v>
      </c>
      <c r="P465" s="185" t="e">
        <f>VLOOKUP(篩選器!A465,環保局統計食安化學藥品113種!$D$2:$D$100,1,0)</f>
        <v>#N/A</v>
      </c>
      <c r="Q465" s="185">
        <f>IF(ISNA(VLOOKUP(B465,環保局統計食安化學藥品113種!$F$2:$F$100,1,0)),0,VLOOKUP(B465,環保局統計食安化學藥品113種!$F$2:$F$100,1,0))</f>
        <v>0</v>
      </c>
      <c r="R465" s="185" t="e">
        <f>VLOOKUP(篩選器!A465,環化局調查36種化學品!$B$2:$B$37,1,0)</f>
        <v>#N/A</v>
      </c>
      <c r="S465" s="186">
        <f>IF(ISNA(VLOOKUP(B465,環化局調查36種化學品!$D$2:$D$37,1,0)),0,VLOOKUP(B465,環化局調查36種化學品!$D$2:$D$37,1,0))</f>
        <v>0</v>
      </c>
      <c r="T465" s="185" t="e">
        <f>VLOOKUP(篩選器!A465,環化局調查36種化學品!$B$2:$B$37,1,0)</f>
        <v>#N/A</v>
      </c>
      <c r="U465" s="186">
        <f>IF(ISNA(VLOOKUP(B465,禁止用於食品及飼料!$F$2:$F$16,1,0)),0,VLOOKUP(B465,禁止用於食品及飼料!$F$2:$F$16,1,0))</f>
        <v>0</v>
      </c>
    </row>
    <row r="466" spans="1:21" ht="17.25" thickBot="1">
      <c r="A466" s="184">
        <f>化學品清單!A466</f>
        <v>0</v>
      </c>
      <c r="B466" s="107">
        <f>化學品清單!B466</f>
        <v>0</v>
      </c>
      <c r="C466" s="107">
        <f>化學品清單!C466</f>
        <v>0</v>
      </c>
      <c r="D466" s="107">
        <f>化學品清單!D466</f>
        <v>0</v>
      </c>
      <c r="E466" s="107"/>
      <c r="F466" s="272" t="e">
        <f>VLOOKUP(A466,毒化物清單!$C$3:$C$359,1,FALSE)</f>
        <v>#N/A</v>
      </c>
      <c r="G466" s="272">
        <f>IF(ISNA(VLOOKUP(B466,毒化物清單!$F$3:$F$359,1,0)),0,VLOOKUP(B466,毒化物清單!$F$3:$F$359,1,0))</f>
        <v>0</v>
      </c>
      <c r="H466" s="185" t="e">
        <f>VLOOKUP(A466,先驅化學品清單!$M$2:$M$19,1,0)</f>
        <v>#N/A</v>
      </c>
      <c r="I466" s="185">
        <f>IF(ISNA(VLOOKUP(B466,先驅化學品清單!$K$2:$K$19,1,0)),0,(VLOOKUP(B466,先驅化學品清單!$K$2:$K$19,1,0)))</f>
        <v>0</v>
      </c>
      <c r="J466" s="185" t="e">
        <f>VLOOKUP(A466,特定化學物質!$C$3:$C$84,1,0)</f>
        <v>#N/A</v>
      </c>
      <c r="K466" s="185">
        <f>IF(ISNA(VLOOKUP(B466,特定化學物質!$D$3:$D$84,1,0)),0,VLOOKUP(B466,特定化學物質!$D$3:$D$84,1,0))</f>
        <v>0</v>
      </c>
      <c r="L466" s="185" t="e">
        <f>VLOOKUP(A466,優先化學品全部清單!$B$2:$B$602,1,0)</f>
        <v>#N/A</v>
      </c>
      <c r="M466" s="185">
        <f>IF(ISNA(VLOOKUP(B466,優先化學品全部清單!$C$2:$C$602,1,0)),0,VLOOKUP(B466,優先化學品全部清單!$C$2:$C$602,1,0))</f>
        <v>0</v>
      </c>
      <c r="N466" s="185" t="e">
        <f>VLOOKUP(A466,有機溶劑化學品!$C$3:$C$59,1,0)</f>
        <v>#N/A</v>
      </c>
      <c r="O466" s="185">
        <f>IF(ISNA(VLOOKUP(B466,有機溶劑化學品!$D$4:$D$59,1,0)),0,VLOOKUP(B466,有機溶劑化學品!$D$4:$D$59,1,0))</f>
        <v>0</v>
      </c>
      <c r="P466" s="185" t="e">
        <f>VLOOKUP(篩選器!A466,環保局統計食安化學藥品113種!$D$2:$D$100,1,0)</f>
        <v>#N/A</v>
      </c>
      <c r="Q466" s="185">
        <f>IF(ISNA(VLOOKUP(B466,環保局統計食安化學藥品113種!$F$2:$F$100,1,0)),0,VLOOKUP(B466,環保局統計食安化學藥品113種!$F$2:$F$100,1,0))</f>
        <v>0</v>
      </c>
      <c r="R466" s="185" t="e">
        <f>VLOOKUP(篩選器!A466,環化局調查36種化學品!$B$2:$B$37,1,0)</f>
        <v>#N/A</v>
      </c>
      <c r="S466" s="186">
        <f>IF(ISNA(VLOOKUP(B466,環化局調查36種化學品!$D$2:$D$37,1,0)),0,VLOOKUP(B466,環化局調查36種化學品!$D$2:$D$37,1,0))</f>
        <v>0</v>
      </c>
      <c r="T466" s="185" t="e">
        <f>VLOOKUP(篩選器!A466,環化局調查36種化學品!$B$2:$B$37,1,0)</f>
        <v>#N/A</v>
      </c>
      <c r="U466" s="186">
        <f>IF(ISNA(VLOOKUP(B466,禁止用於食品及飼料!$F$2:$F$16,1,0)),0,VLOOKUP(B466,禁止用於食品及飼料!$F$2:$F$16,1,0))</f>
        <v>0</v>
      </c>
    </row>
    <row r="467" spans="1:21" ht="17.25" thickBot="1">
      <c r="A467" s="184">
        <f>化學品清單!A467</f>
        <v>0</v>
      </c>
      <c r="B467" s="107">
        <f>化學品清單!B467</f>
        <v>0</v>
      </c>
      <c r="C467" s="107">
        <f>化學品清單!C467</f>
        <v>0</v>
      </c>
      <c r="D467" s="107">
        <f>化學品清單!D467</f>
        <v>0</v>
      </c>
      <c r="E467" s="107"/>
      <c r="F467" s="272" t="e">
        <f>VLOOKUP(A467,毒化物清單!$C$3:$C$359,1,FALSE)</f>
        <v>#N/A</v>
      </c>
      <c r="G467" s="272">
        <f>IF(ISNA(VLOOKUP(B467,毒化物清單!$F$3:$F$359,1,0)),0,VLOOKUP(B467,毒化物清單!$F$3:$F$359,1,0))</f>
        <v>0</v>
      </c>
      <c r="H467" s="185" t="e">
        <f>VLOOKUP(A467,先驅化學品清單!$M$2:$M$19,1,0)</f>
        <v>#N/A</v>
      </c>
      <c r="I467" s="185">
        <f>IF(ISNA(VLOOKUP(B467,先驅化學品清單!$K$2:$K$19,1,0)),0,(VLOOKUP(B467,先驅化學品清單!$K$2:$K$19,1,0)))</f>
        <v>0</v>
      </c>
      <c r="J467" s="185" t="e">
        <f>VLOOKUP(A467,特定化學物質!$C$3:$C$84,1,0)</f>
        <v>#N/A</v>
      </c>
      <c r="K467" s="185">
        <f>IF(ISNA(VLOOKUP(B467,特定化學物質!$D$3:$D$84,1,0)),0,VLOOKUP(B467,特定化學物質!$D$3:$D$84,1,0))</f>
        <v>0</v>
      </c>
      <c r="L467" s="185" t="e">
        <f>VLOOKUP(A467,優先化學品全部清單!$B$2:$B$602,1,0)</f>
        <v>#N/A</v>
      </c>
      <c r="M467" s="185">
        <f>IF(ISNA(VLOOKUP(B467,優先化學品全部清單!$C$2:$C$602,1,0)),0,VLOOKUP(B467,優先化學品全部清單!$C$2:$C$602,1,0))</f>
        <v>0</v>
      </c>
      <c r="N467" s="185" t="e">
        <f>VLOOKUP(A467,有機溶劑化學品!$C$3:$C$59,1,0)</f>
        <v>#N/A</v>
      </c>
      <c r="O467" s="185">
        <f>IF(ISNA(VLOOKUP(B467,有機溶劑化學品!$D$4:$D$59,1,0)),0,VLOOKUP(B467,有機溶劑化學品!$D$4:$D$59,1,0))</f>
        <v>0</v>
      </c>
      <c r="P467" s="185" t="e">
        <f>VLOOKUP(篩選器!A467,環保局統計食安化學藥品113種!$D$2:$D$100,1,0)</f>
        <v>#N/A</v>
      </c>
      <c r="Q467" s="185">
        <f>IF(ISNA(VLOOKUP(B467,環保局統計食安化學藥品113種!$F$2:$F$100,1,0)),0,VLOOKUP(B467,環保局統計食安化學藥品113種!$F$2:$F$100,1,0))</f>
        <v>0</v>
      </c>
      <c r="R467" s="185" t="e">
        <f>VLOOKUP(篩選器!A467,環化局調查36種化學品!$B$2:$B$37,1,0)</f>
        <v>#N/A</v>
      </c>
      <c r="S467" s="186">
        <f>IF(ISNA(VLOOKUP(B467,環化局調查36種化學品!$D$2:$D$37,1,0)),0,VLOOKUP(B467,環化局調查36種化學品!$D$2:$D$37,1,0))</f>
        <v>0</v>
      </c>
      <c r="T467" s="185" t="e">
        <f>VLOOKUP(篩選器!A467,環化局調查36種化學品!$B$2:$B$37,1,0)</f>
        <v>#N/A</v>
      </c>
      <c r="U467" s="186">
        <f>IF(ISNA(VLOOKUP(B467,禁止用於食品及飼料!$F$2:$F$16,1,0)),0,VLOOKUP(B467,禁止用於食品及飼料!$F$2:$F$16,1,0))</f>
        <v>0</v>
      </c>
    </row>
    <row r="468" spans="1:21" ht="17.25" thickBot="1">
      <c r="A468" s="184">
        <f>化學品清單!A468</f>
        <v>0</v>
      </c>
      <c r="B468" s="107">
        <f>化學品清單!B468</f>
        <v>0</v>
      </c>
      <c r="C468" s="107">
        <f>化學品清單!C468</f>
        <v>0</v>
      </c>
      <c r="D468" s="107">
        <f>化學品清單!D468</f>
        <v>0</v>
      </c>
      <c r="E468" s="107"/>
      <c r="F468" s="272" t="e">
        <f>VLOOKUP(A468,毒化物清單!$C$3:$C$359,1,FALSE)</f>
        <v>#N/A</v>
      </c>
      <c r="G468" s="272">
        <f>IF(ISNA(VLOOKUP(B468,毒化物清單!$F$3:$F$359,1,0)),0,VLOOKUP(B468,毒化物清單!$F$3:$F$359,1,0))</f>
        <v>0</v>
      </c>
      <c r="H468" s="185" t="e">
        <f>VLOOKUP(A468,先驅化學品清單!$M$2:$M$19,1,0)</f>
        <v>#N/A</v>
      </c>
      <c r="I468" s="185">
        <f>IF(ISNA(VLOOKUP(B468,先驅化學品清單!$K$2:$K$19,1,0)),0,(VLOOKUP(B468,先驅化學品清單!$K$2:$K$19,1,0)))</f>
        <v>0</v>
      </c>
      <c r="J468" s="185" t="e">
        <f>VLOOKUP(A468,特定化學物質!$C$3:$C$84,1,0)</f>
        <v>#N/A</v>
      </c>
      <c r="K468" s="185">
        <f>IF(ISNA(VLOOKUP(B468,特定化學物質!$D$3:$D$84,1,0)),0,VLOOKUP(B468,特定化學物質!$D$3:$D$84,1,0))</f>
        <v>0</v>
      </c>
      <c r="L468" s="185" t="e">
        <f>VLOOKUP(A468,優先化學品全部清單!$B$2:$B$602,1,0)</f>
        <v>#N/A</v>
      </c>
      <c r="M468" s="185">
        <f>IF(ISNA(VLOOKUP(B468,優先化學品全部清單!$C$2:$C$602,1,0)),0,VLOOKUP(B468,優先化學品全部清單!$C$2:$C$602,1,0))</f>
        <v>0</v>
      </c>
      <c r="N468" s="185" t="e">
        <f>VLOOKUP(A468,有機溶劑化學品!$C$3:$C$59,1,0)</f>
        <v>#N/A</v>
      </c>
      <c r="O468" s="185">
        <f>IF(ISNA(VLOOKUP(B468,有機溶劑化學品!$D$4:$D$59,1,0)),0,VLOOKUP(B468,有機溶劑化學品!$D$4:$D$59,1,0))</f>
        <v>0</v>
      </c>
      <c r="P468" s="185" t="e">
        <f>VLOOKUP(篩選器!A468,環保局統計食安化學藥品113種!$D$2:$D$100,1,0)</f>
        <v>#N/A</v>
      </c>
      <c r="Q468" s="185">
        <f>IF(ISNA(VLOOKUP(B468,環保局統計食安化學藥品113種!$F$2:$F$100,1,0)),0,VLOOKUP(B468,環保局統計食安化學藥品113種!$F$2:$F$100,1,0))</f>
        <v>0</v>
      </c>
      <c r="R468" s="185" t="e">
        <f>VLOOKUP(篩選器!A468,環化局調查36種化學品!$B$2:$B$37,1,0)</f>
        <v>#N/A</v>
      </c>
      <c r="S468" s="186">
        <f>IF(ISNA(VLOOKUP(B468,環化局調查36種化學品!$D$2:$D$37,1,0)),0,VLOOKUP(B468,環化局調查36種化學品!$D$2:$D$37,1,0))</f>
        <v>0</v>
      </c>
      <c r="T468" s="185" t="e">
        <f>VLOOKUP(篩選器!A468,環化局調查36種化學品!$B$2:$B$37,1,0)</f>
        <v>#N/A</v>
      </c>
      <c r="U468" s="186">
        <f>IF(ISNA(VLOOKUP(B468,禁止用於食品及飼料!$F$2:$F$16,1,0)),0,VLOOKUP(B468,禁止用於食品及飼料!$F$2:$F$16,1,0))</f>
        <v>0</v>
      </c>
    </row>
    <row r="469" spans="1:21" ht="17.25" thickBot="1">
      <c r="A469" s="184">
        <f>化學品清單!A469</f>
        <v>0</v>
      </c>
      <c r="B469" s="107">
        <f>化學品清單!B469</f>
        <v>0</v>
      </c>
      <c r="C469" s="107">
        <f>化學品清單!C469</f>
        <v>0</v>
      </c>
      <c r="D469" s="107">
        <f>化學品清單!D469</f>
        <v>0</v>
      </c>
      <c r="E469" s="107"/>
      <c r="F469" s="272" t="e">
        <f>VLOOKUP(A469,毒化物清單!$C$3:$C$359,1,FALSE)</f>
        <v>#N/A</v>
      </c>
      <c r="G469" s="272">
        <f>IF(ISNA(VLOOKUP(B469,毒化物清單!$F$3:$F$359,1,0)),0,VLOOKUP(B469,毒化物清單!$F$3:$F$359,1,0))</f>
        <v>0</v>
      </c>
      <c r="H469" s="185" t="e">
        <f>VLOOKUP(A469,先驅化學品清單!$M$2:$M$19,1,0)</f>
        <v>#N/A</v>
      </c>
      <c r="I469" s="185">
        <f>IF(ISNA(VLOOKUP(B469,先驅化學品清單!$K$2:$K$19,1,0)),0,(VLOOKUP(B469,先驅化學品清單!$K$2:$K$19,1,0)))</f>
        <v>0</v>
      </c>
      <c r="J469" s="185" t="e">
        <f>VLOOKUP(A469,特定化學物質!$C$3:$C$84,1,0)</f>
        <v>#N/A</v>
      </c>
      <c r="K469" s="185">
        <f>IF(ISNA(VLOOKUP(B469,特定化學物質!$D$3:$D$84,1,0)),0,VLOOKUP(B469,特定化學物質!$D$3:$D$84,1,0))</f>
        <v>0</v>
      </c>
      <c r="L469" s="185" t="e">
        <f>VLOOKUP(A469,優先化學品全部清單!$B$2:$B$602,1,0)</f>
        <v>#N/A</v>
      </c>
      <c r="M469" s="185">
        <f>IF(ISNA(VLOOKUP(B469,優先化學品全部清單!$C$2:$C$602,1,0)),0,VLOOKUP(B469,優先化學品全部清單!$C$2:$C$602,1,0))</f>
        <v>0</v>
      </c>
      <c r="N469" s="185" t="e">
        <f>VLOOKUP(A469,有機溶劑化學品!$C$3:$C$59,1,0)</f>
        <v>#N/A</v>
      </c>
      <c r="O469" s="185">
        <f>IF(ISNA(VLOOKUP(B469,有機溶劑化學品!$D$4:$D$59,1,0)),0,VLOOKUP(B469,有機溶劑化學品!$D$4:$D$59,1,0))</f>
        <v>0</v>
      </c>
      <c r="P469" s="185" t="e">
        <f>VLOOKUP(篩選器!A469,環保局統計食安化學藥品113種!$D$2:$D$100,1,0)</f>
        <v>#N/A</v>
      </c>
      <c r="Q469" s="185">
        <f>IF(ISNA(VLOOKUP(B469,環保局統計食安化學藥品113種!$F$2:$F$100,1,0)),0,VLOOKUP(B469,環保局統計食安化學藥品113種!$F$2:$F$100,1,0))</f>
        <v>0</v>
      </c>
      <c r="R469" s="185" t="e">
        <f>VLOOKUP(篩選器!A469,環化局調查36種化學品!$B$2:$B$37,1,0)</f>
        <v>#N/A</v>
      </c>
      <c r="S469" s="186">
        <f>IF(ISNA(VLOOKUP(B469,環化局調查36種化學品!$D$2:$D$37,1,0)),0,VLOOKUP(B469,環化局調查36種化學品!$D$2:$D$37,1,0))</f>
        <v>0</v>
      </c>
      <c r="T469" s="185" t="e">
        <f>VLOOKUP(篩選器!A469,環化局調查36種化學品!$B$2:$B$37,1,0)</f>
        <v>#N/A</v>
      </c>
      <c r="U469" s="186">
        <f>IF(ISNA(VLOOKUP(B469,禁止用於食品及飼料!$F$2:$F$16,1,0)),0,VLOOKUP(B469,禁止用於食品及飼料!$F$2:$F$16,1,0))</f>
        <v>0</v>
      </c>
    </row>
    <row r="470" spans="1:21" ht="17.25" thickBot="1">
      <c r="A470" s="184">
        <f>化學品清單!A470</f>
        <v>0</v>
      </c>
      <c r="B470" s="107">
        <f>化學品清單!B470</f>
        <v>0</v>
      </c>
      <c r="C470" s="107">
        <f>化學品清單!C470</f>
        <v>0</v>
      </c>
      <c r="D470" s="107">
        <f>化學品清單!D470</f>
        <v>0</v>
      </c>
      <c r="E470" s="107"/>
      <c r="F470" s="272" t="e">
        <f>VLOOKUP(A470,毒化物清單!$C$3:$C$359,1,FALSE)</f>
        <v>#N/A</v>
      </c>
      <c r="G470" s="272">
        <f>IF(ISNA(VLOOKUP(B470,毒化物清單!$F$3:$F$359,1,0)),0,VLOOKUP(B470,毒化物清單!$F$3:$F$359,1,0))</f>
        <v>0</v>
      </c>
      <c r="H470" s="185" t="e">
        <f>VLOOKUP(A470,先驅化學品清單!$M$2:$M$19,1,0)</f>
        <v>#N/A</v>
      </c>
      <c r="I470" s="185">
        <f>IF(ISNA(VLOOKUP(B470,先驅化學品清單!$K$2:$K$19,1,0)),0,(VLOOKUP(B470,先驅化學品清單!$K$2:$K$19,1,0)))</f>
        <v>0</v>
      </c>
      <c r="J470" s="185" t="e">
        <f>VLOOKUP(A470,特定化學物質!$C$3:$C$84,1,0)</f>
        <v>#N/A</v>
      </c>
      <c r="K470" s="185">
        <f>IF(ISNA(VLOOKUP(B470,特定化學物質!$D$3:$D$84,1,0)),0,VLOOKUP(B470,特定化學物質!$D$3:$D$84,1,0))</f>
        <v>0</v>
      </c>
      <c r="L470" s="185" t="e">
        <f>VLOOKUP(A470,優先化學品全部清單!$B$2:$B$602,1,0)</f>
        <v>#N/A</v>
      </c>
      <c r="M470" s="185">
        <f>IF(ISNA(VLOOKUP(B470,優先化學品全部清單!$C$2:$C$602,1,0)),0,VLOOKUP(B470,優先化學品全部清單!$C$2:$C$602,1,0))</f>
        <v>0</v>
      </c>
      <c r="N470" s="185" t="e">
        <f>VLOOKUP(A470,有機溶劑化學品!$C$3:$C$59,1,0)</f>
        <v>#N/A</v>
      </c>
      <c r="O470" s="185">
        <f>IF(ISNA(VLOOKUP(B470,有機溶劑化學品!$D$4:$D$59,1,0)),0,VLOOKUP(B470,有機溶劑化學品!$D$4:$D$59,1,0))</f>
        <v>0</v>
      </c>
      <c r="P470" s="185" t="e">
        <f>VLOOKUP(篩選器!A470,環保局統計食安化學藥品113種!$D$2:$D$100,1,0)</f>
        <v>#N/A</v>
      </c>
      <c r="Q470" s="185">
        <f>IF(ISNA(VLOOKUP(B470,環保局統計食安化學藥品113種!$F$2:$F$100,1,0)),0,VLOOKUP(B470,環保局統計食安化學藥品113種!$F$2:$F$100,1,0))</f>
        <v>0</v>
      </c>
      <c r="R470" s="185" t="e">
        <f>VLOOKUP(篩選器!A470,環化局調查36種化學品!$B$2:$B$37,1,0)</f>
        <v>#N/A</v>
      </c>
      <c r="S470" s="186">
        <f>IF(ISNA(VLOOKUP(B470,環化局調查36種化學品!$D$2:$D$37,1,0)),0,VLOOKUP(B470,環化局調查36種化學品!$D$2:$D$37,1,0))</f>
        <v>0</v>
      </c>
      <c r="T470" s="185" t="e">
        <f>VLOOKUP(篩選器!A470,環化局調查36種化學品!$B$2:$B$37,1,0)</f>
        <v>#N/A</v>
      </c>
      <c r="U470" s="186">
        <f>IF(ISNA(VLOOKUP(B470,禁止用於食品及飼料!$F$2:$F$16,1,0)),0,VLOOKUP(B470,禁止用於食品及飼料!$F$2:$F$16,1,0))</f>
        <v>0</v>
      </c>
    </row>
    <row r="471" spans="1:21" ht="17.25" thickBot="1">
      <c r="A471" s="184">
        <f>化學品清單!A471</f>
        <v>0</v>
      </c>
      <c r="B471" s="107">
        <f>化學品清單!B471</f>
        <v>0</v>
      </c>
      <c r="C471" s="107">
        <f>化學品清單!C471</f>
        <v>0</v>
      </c>
      <c r="D471" s="107">
        <f>化學品清單!D471</f>
        <v>0</v>
      </c>
      <c r="E471" s="107"/>
      <c r="F471" s="272" t="e">
        <f>VLOOKUP(A471,毒化物清單!$C$3:$C$359,1,FALSE)</f>
        <v>#N/A</v>
      </c>
      <c r="G471" s="272">
        <f>IF(ISNA(VLOOKUP(B471,毒化物清單!$F$3:$F$359,1,0)),0,VLOOKUP(B471,毒化物清單!$F$3:$F$359,1,0))</f>
        <v>0</v>
      </c>
      <c r="H471" s="185" t="e">
        <f>VLOOKUP(A471,先驅化學品清單!$M$2:$M$19,1,0)</f>
        <v>#N/A</v>
      </c>
      <c r="I471" s="185">
        <f>IF(ISNA(VLOOKUP(B471,先驅化學品清單!$K$2:$K$19,1,0)),0,(VLOOKUP(B471,先驅化學品清單!$K$2:$K$19,1,0)))</f>
        <v>0</v>
      </c>
      <c r="J471" s="185" t="e">
        <f>VLOOKUP(A471,特定化學物質!$C$3:$C$84,1,0)</f>
        <v>#N/A</v>
      </c>
      <c r="K471" s="185">
        <f>IF(ISNA(VLOOKUP(B471,特定化學物質!$D$3:$D$84,1,0)),0,VLOOKUP(B471,特定化學物質!$D$3:$D$84,1,0))</f>
        <v>0</v>
      </c>
      <c r="L471" s="185" t="e">
        <f>VLOOKUP(A471,優先化學品全部清單!$B$2:$B$602,1,0)</f>
        <v>#N/A</v>
      </c>
      <c r="M471" s="185">
        <f>IF(ISNA(VLOOKUP(B471,優先化學品全部清單!$C$2:$C$602,1,0)),0,VLOOKUP(B471,優先化學品全部清單!$C$2:$C$602,1,0))</f>
        <v>0</v>
      </c>
      <c r="N471" s="185" t="e">
        <f>VLOOKUP(A471,有機溶劑化學品!$C$3:$C$59,1,0)</f>
        <v>#N/A</v>
      </c>
      <c r="O471" s="185">
        <f>IF(ISNA(VLOOKUP(B471,有機溶劑化學品!$D$4:$D$59,1,0)),0,VLOOKUP(B471,有機溶劑化學品!$D$4:$D$59,1,0))</f>
        <v>0</v>
      </c>
      <c r="P471" s="185" t="e">
        <f>VLOOKUP(篩選器!A471,環保局統計食安化學藥品113種!$D$2:$D$100,1,0)</f>
        <v>#N/A</v>
      </c>
      <c r="Q471" s="185">
        <f>IF(ISNA(VLOOKUP(B471,環保局統計食安化學藥品113種!$F$2:$F$100,1,0)),0,VLOOKUP(B471,環保局統計食安化學藥品113種!$F$2:$F$100,1,0))</f>
        <v>0</v>
      </c>
      <c r="R471" s="185" t="e">
        <f>VLOOKUP(篩選器!A471,環化局調查36種化學品!$B$2:$B$37,1,0)</f>
        <v>#N/A</v>
      </c>
      <c r="S471" s="186">
        <f>IF(ISNA(VLOOKUP(B471,環化局調查36種化學品!$D$2:$D$37,1,0)),0,VLOOKUP(B471,環化局調查36種化學品!$D$2:$D$37,1,0))</f>
        <v>0</v>
      </c>
      <c r="T471" s="185" t="e">
        <f>VLOOKUP(篩選器!A471,環化局調查36種化學品!$B$2:$B$37,1,0)</f>
        <v>#N/A</v>
      </c>
      <c r="U471" s="186">
        <f>IF(ISNA(VLOOKUP(B471,禁止用於食品及飼料!$F$2:$F$16,1,0)),0,VLOOKUP(B471,禁止用於食品及飼料!$F$2:$F$16,1,0))</f>
        <v>0</v>
      </c>
    </row>
    <row r="472" spans="1:21" ht="17.25" thickBot="1">
      <c r="A472" s="184">
        <f>化學品清單!A472</f>
        <v>0</v>
      </c>
      <c r="B472" s="107">
        <f>化學品清單!B472</f>
        <v>0</v>
      </c>
      <c r="C472" s="107">
        <f>化學品清單!C472</f>
        <v>0</v>
      </c>
      <c r="D472" s="107">
        <f>化學品清單!D472</f>
        <v>0</v>
      </c>
      <c r="E472" s="107"/>
      <c r="F472" s="272" t="e">
        <f>VLOOKUP(A472,毒化物清單!$C$3:$C$359,1,FALSE)</f>
        <v>#N/A</v>
      </c>
      <c r="G472" s="272">
        <f>IF(ISNA(VLOOKUP(B472,毒化物清單!$F$3:$F$359,1,0)),0,VLOOKUP(B472,毒化物清單!$F$3:$F$359,1,0))</f>
        <v>0</v>
      </c>
      <c r="H472" s="185" t="e">
        <f>VLOOKUP(A472,先驅化學品清單!$M$2:$M$19,1,0)</f>
        <v>#N/A</v>
      </c>
      <c r="I472" s="185">
        <f>IF(ISNA(VLOOKUP(B472,先驅化學品清單!$K$2:$K$19,1,0)),0,(VLOOKUP(B472,先驅化學品清單!$K$2:$K$19,1,0)))</f>
        <v>0</v>
      </c>
      <c r="J472" s="185" t="e">
        <f>VLOOKUP(A472,特定化學物質!$C$3:$C$84,1,0)</f>
        <v>#N/A</v>
      </c>
      <c r="K472" s="185">
        <f>IF(ISNA(VLOOKUP(B472,特定化學物質!$D$3:$D$84,1,0)),0,VLOOKUP(B472,特定化學物質!$D$3:$D$84,1,0))</f>
        <v>0</v>
      </c>
      <c r="L472" s="185" t="e">
        <f>VLOOKUP(A472,優先化學品全部清單!$B$2:$B$602,1,0)</f>
        <v>#N/A</v>
      </c>
      <c r="M472" s="185">
        <f>IF(ISNA(VLOOKUP(B472,優先化學品全部清單!$C$2:$C$602,1,0)),0,VLOOKUP(B472,優先化學品全部清單!$C$2:$C$602,1,0))</f>
        <v>0</v>
      </c>
      <c r="N472" s="185" t="e">
        <f>VLOOKUP(A472,有機溶劑化學品!$C$3:$C$59,1,0)</f>
        <v>#N/A</v>
      </c>
      <c r="O472" s="185">
        <f>IF(ISNA(VLOOKUP(B472,有機溶劑化學品!$D$4:$D$59,1,0)),0,VLOOKUP(B472,有機溶劑化學品!$D$4:$D$59,1,0))</f>
        <v>0</v>
      </c>
      <c r="P472" s="185" t="e">
        <f>VLOOKUP(篩選器!A472,環保局統計食安化學藥品113種!$D$2:$D$100,1,0)</f>
        <v>#N/A</v>
      </c>
      <c r="Q472" s="185">
        <f>IF(ISNA(VLOOKUP(B472,環保局統計食安化學藥品113種!$F$2:$F$100,1,0)),0,VLOOKUP(B472,環保局統計食安化學藥品113種!$F$2:$F$100,1,0))</f>
        <v>0</v>
      </c>
      <c r="R472" s="185" t="e">
        <f>VLOOKUP(篩選器!A472,環化局調查36種化學品!$B$2:$B$37,1,0)</f>
        <v>#N/A</v>
      </c>
      <c r="S472" s="186">
        <f>IF(ISNA(VLOOKUP(B472,環化局調查36種化學品!$D$2:$D$37,1,0)),0,VLOOKUP(B472,環化局調查36種化學品!$D$2:$D$37,1,0))</f>
        <v>0</v>
      </c>
      <c r="T472" s="185" t="e">
        <f>VLOOKUP(篩選器!A472,環化局調查36種化學品!$B$2:$B$37,1,0)</f>
        <v>#N/A</v>
      </c>
      <c r="U472" s="186">
        <f>IF(ISNA(VLOOKUP(B472,禁止用於食品及飼料!$F$2:$F$16,1,0)),0,VLOOKUP(B472,禁止用於食品及飼料!$F$2:$F$16,1,0))</f>
        <v>0</v>
      </c>
    </row>
    <row r="473" spans="1:21" ht="17.25" thickBot="1">
      <c r="A473" s="184">
        <f>化學品清單!A473</f>
        <v>0</v>
      </c>
      <c r="B473" s="107">
        <f>化學品清單!B473</f>
        <v>0</v>
      </c>
      <c r="C473" s="107">
        <f>化學品清單!C473</f>
        <v>0</v>
      </c>
      <c r="D473" s="107">
        <f>化學品清單!D473</f>
        <v>0</v>
      </c>
      <c r="E473" s="107"/>
      <c r="F473" s="272" t="e">
        <f>VLOOKUP(A473,毒化物清單!$C$3:$C$359,1,FALSE)</f>
        <v>#N/A</v>
      </c>
      <c r="G473" s="272">
        <f>IF(ISNA(VLOOKUP(B473,毒化物清單!$F$3:$F$359,1,0)),0,VLOOKUP(B473,毒化物清單!$F$3:$F$359,1,0))</f>
        <v>0</v>
      </c>
      <c r="H473" s="185" t="e">
        <f>VLOOKUP(A473,先驅化學品清單!$M$2:$M$19,1,0)</f>
        <v>#N/A</v>
      </c>
      <c r="I473" s="185">
        <f>IF(ISNA(VLOOKUP(B473,先驅化學品清單!$K$2:$K$19,1,0)),0,(VLOOKUP(B473,先驅化學品清單!$K$2:$K$19,1,0)))</f>
        <v>0</v>
      </c>
      <c r="J473" s="185" t="e">
        <f>VLOOKUP(A473,特定化學物質!$C$3:$C$84,1,0)</f>
        <v>#N/A</v>
      </c>
      <c r="K473" s="185">
        <f>IF(ISNA(VLOOKUP(B473,特定化學物質!$D$3:$D$84,1,0)),0,VLOOKUP(B473,特定化學物質!$D$3:$D$84,1,0))</f>
        <v>0</v>
      </c>
      <c r="L473" s="185" t="e">
        <f>VLOOKUP(A473,優先化學品全部清單!$B$2:$B$602,1,0)</f>
        <v>#N/A</v>
      </c>
      <c r="M473" s="185">
        <f>IF(ISNA(VLOOKUP(B473,優先化學品全部清單!$C$2:$C$602,1,0)),0,VLOOKUP(B473,優先化學品全部清單!$C$2:$C$602,1,0))</f>
        <v>0</v>
      </c>
      <c r="N473" s="185" t="e">
        <f>VLOOKUP(A473,有機溶劑化學品!$C$3:$C$59,1,0)</f>
        <v>#N/A</v>
      </c>
      <c r="O473" s="185">
        <f>IF(ISNA(VLOOKUP(B473,有機溶劑化學品!$D$4:$D$59,1,0)),0,VLOOKUP(B473,有機溶劑化學品!$D$4:$D$59,1,0))</f>
        <v>0</v>
      </c>
      <c r="P473" s="185" t="e">
        <f>VLOOKUP(篩選器!A473,環保局統計食安化學藥品113種!$D$2:$D$100,1,0)</f>
        <v>#N/A</v>
      </c>
      <c r="Q473" s="185">
        <f>IF(ISNA(VLOOKUP(B473,環保局統計食安化學藥品113種!$F$2:$F$100,1,0)),0,VLOOKUP(B473,環保局統計食安化學藥品113種!$F$2:$F$100,1,0))</f>
        <v>0</v>
      </c>
      <c r="R473" s="185" t="e">
        <f>VLOOKUP(篩選器!A473,環化局調查36種化學品!$B$2:$B$37,1,0)</f>
        <v>#N/A</v>
      </c>
      <c r="S473" s="186">
        <f>IF(ISNA(VLOOKUP(B473,環化局調查36種化學品!$D$2:$D$37,1,0)),0,VLOOKUP(B473,環化局調查36種化學品!$D$2:$D$37,1,0))</f>
        <v>0</v>
      </c>
      <c r="T473" s="185" t="e">
        <f>VLOOKUP(篩選器!A473,環化局調查36種化學品!$B$2:$B$37,1,0)</f>
        <v>#N/A</v>
      </c>
      <c r="U473" s="186">
        <f>IF(ISNA(VLOOKUP(B473,禁止用於食品及飼料!$F$2:$F$16,1,0)),0,VLOOKUP(B473,禁止用於食品及飼料!$F$2:$F$16,1,0))</f>
        <v>0</v>
      </c>
    </row>
    <row r="474" spans="1:21" ht="17.25" thickBot="1">
      <c r="A474" s="184">
        <f>化學品清單!A474</f>
        <v>0</v>
      </c>
      <c r="B474" s="107">
        <f>化學品清單!B474</f>
        <v>0</v>
      </c>
      <c r="C474" s="107">
        <f>化學品清單!C474</f>
        <v>0</v>
      </c>
      <c r="D474" s="107">
        <f>化學品清單!D474</f>
        <v>0</v>
      </c>
      <c r="E474" s="107"/>
      <c r="F474" s="272" t="e">
        <f>VLOOKUP(A474,毒化物清單!$C$3:$C$359,1,FALSE)</f>
        <v>#N/A</v>
      </c>
      <c r="G474" s="272">
        <f>IF(ISNA(VLOOKUP(B474,毒化物清單!$F$3:$F$359,1,0)),0,VLOOKUP(B474,毒化物清單!$F$3:$F$359,1,0))</f>
        <v>0</v>
      </c>
      <c r="H474" s="185" t="e">
        <f>VLOOKUP(A474,先驅化學品清單!$M$2:$M$19,1,0)</f>
        <v>#N/A</v>
      </c>
      <c r="I474" s="185">
        <f>IF(ISNA(VLOOKUP(B474,先驅化學品清單!$K$2:$K$19,1,0)),0,(VLOOKUP(B474,先驅化學品清單!$K$2:$K$19,1,0)))</f>
        <v>0</v>
      </c>
      <c r="J474" s="185" t="e">
        <f>VLOOKUP(A474,特定化學物質!$C$3:$C$84,1,0)</f>
        <v>#N/A</v>
      </c>
      <c r="K474" s="185">
        <f>IF(ISNA(VLOOKUP(B474,特定化學物質!$D$3:$D$84,1,0)),0,VLOOKUP(B474,特定化學物質!$D$3:$D$84,1,0))</f>
        <v>0</v>
      </c>
      <c r="L474" s="185" t="e">
        <f>VLOOKUP(A474,優先化學品全部清單!$B$2:$B$602,1,0)</f>
        <v>#N/A</v>
      </c>
      <c r="M474" s="185">
        <f>IF(ISNA(VLOOKUP(B474,優先化學品全部清單!$C$2:$C$602,1,0)),0,VLOOKUP(B474,優先化學品全部清單!$C$2:$C$602,1,0))</f>
        <v>0</v>
      </c>
      <c r="N474" s="185" t="e">
        <f>VLOOKUP(A474,有機溶劑化學品!$C$3:$C$59,1,0)</f>
        <v>#N/A</v>
      </c>
      <c r="O474" s="185">
        <f>IF(ISNA(VLOOKUP(B474,有機溶劑化學品!$D$4:$D$59,1,0)),0,VLOOKUP(B474,有機溶劑化學品!$D$4:$D$59,1,0))</f>
        <v>0</v>
      </c>
      <c r="P474" s="185" t="e">
        <f>VLOOKUP(篩選器!A474,環保局統計食安化學藥品113種!$D$2:$D$100,1,0)</f>
        <v>#N/A</v>
      </c>
      <c r="Q474" s="185">
        <f>IF(ISNA(VLOOKUP(B474,環保局統計食安化學藥品113種!$F$2:$F$100,1,0)),0,VLOOKUP(B474,環保局統計食安化學藥品113種!$F$2:$F$100,1,0))</f>
        <v>0</v>
      </c>
      <c r="R474" s="185" t="e">
        <f>VLOOKUP(篩選器!A474,環化局調查36種化學品!$B$2:$B$37,1,0)</f>
        <v>#N/A</v>
      </c>
      <c r="S474" s="186">
        <f>IF(ISNA(VLOOKUP(B474,環化局調查36種化學品!$D$2:$D$37,1,0)),0,VLOOKUP(B474,環化局調查36種化學品!$D$2:$D$37,1,0))</f>
        <v>0</v>
      </c>
      <c r="T474" s="185" t="e">
        <f>VLOOKUP(篩選器!A474,環化局調查36種化學品!$B$2:$B$37,1,0)</f>
        <v>#N/A</v>
      </c>
      <c r="U474" s="186">
        <f>IF(ISNA(VLOOKUP(B474,禁止用於食品及飼料!$F$2:$F$16,1,0)),0,VLOOKUP(B474,禁止用於食品及飼料!$F$2:$F$16,1,0))</f>
        <v>0</v>
      </c>
    </row>
    <row r="475" spans="1:21" ht="17.25" thickBot="1">
      <c r="A475" s="184">
        <f>化學品清單!A475</f>
        <v>0</v>
      </c>
      <c r="B475" s="107">
        <f>化學品清單!B475</f>
        <v>0</v>
      </c>
      <c r="C475" s="107">
        <f>化學品清單!C475</f>
        <v>0</v>
      </c>
      <c r="D475" s="107">
        <f>化學品清單!D475</f>
        <v>0</v>
      </c>
      <c r="E475" s="107"/>
      <c r="F475" s="272" t="e">
        <f>VLOOKUP(A475,毒化物清單!$C$3:$C$359,1,FALSE)</f>
        <v>#N/A</v>
      </c>
      <c r="G475" s="272">
        <f>IF(ISNA(VLOOKUP(B475,毒化物清單!$F$3:$F$359,1,0)),0,VLOOKUP(B475,毒化物清單!$F$3:$F$359,1,0))</f>
        <v>0</v>
      </c>
      <c r="H475" s="185" t="e">
        <f>VLOOKUP(A475,先驅化學品清單!$M$2:$M$19,1,0)</f>
        <v>#N/A</v>
      </c>
      <c r="I475" s="185">
        <f>IF(ISNA(VLOOKUP(B475,先驅化學品清單!$K$2:$K$19,1,0)),0,(VLOOKUP(B475,先驅化學品清單!$K$2:$K$19,1,0)))</f>
        <v>0</v>
      </c>
      <c r="J475" s="185" t="e">
        <f>VLOOKUP(A475,特定化學物質!$C$3:$C$84,1,0)</f>
        <v>#N/A</v>
      </c>
      <c r="K475" s="185">
        <f>IF(ISNA(VLOOKUP(B475,特定化學物質!$D$3:$D$84,1,0)),0,VLOOKUP(B475,特定化學物質!$D$3:$D$84,1,0))</f>
        <v>0</v>
      </c>
      <c r="L475" s="185" t="e">
        <f>VLOOKUP(A475,優先化學品全部清單!$B$2:$B$602,1,0)</f>
        <v>#N/A</v>
      </c>
      <c r="M475" s="185">
        <f>IF(ISNA(VLOOKUP(B475,優先化學品全部清單!$C$2:$C$602,1,0)),0,VLOOKUP(B475,優先化學品全部清單!$C$2:$C$602,1,0))</f>
        <v>0</v>
      </c>
      <c r="N475" s="185" t="e">
        <f>VLOOKUP(A475,有機溶劑化學品!$C$3:$C$59,1,0)</f>
        <v>#N/A</v>
      </c>
      <c r="O475" s="185">
        <f>IF(ISNA(VLOOKUP(B475,有機溶劑化學品!$D$4:$D$59,1,0)),0,VLOOKUP(B475,有機溶劑化學品!$D$4:$D$59,1,0))</f>
        <v>0</v>
      </c>
      <c r="P475" s="185" t="e">
        <f>VLOOKUP(篩選器!A475,環保局統計食安化學藥品113種!$D$2:$D$100,1,0)</f>
        <v>#N/A</v>
      </c>
      <c r="Q475" s="185">
        <f>IF(ISNA(VLOOKUP(B475,環保局統計食安化學藥品113種!$F$2:$F$100,1,0)),0,VLOOKUP(B475,環保局統計食安化學藥品113種!$F$2:$F$100,1,0))</f>
        <v>0</v>
      </c>
      <c r="R475" s="185" t="e">
        <f>VLOOKUP(篩選器!A475,環化局調查36種化學品!$B$2:$B$37,1,0)</f>
        <v>#N/A</v>
      </c>
      <c r="S475" s="186">
        <f>IF(ISNA(VLOOKUP(B475,環化局調查36種化學品!$D$2:$D$37,1,0)),0,VLOOKUP(B475,環化局調查36種化學品!$D$2:$D$37,1,0))</f>
        <v>0</v>
      </c>
      <c r="T475" s="185" t="e">
        <f>VLOOKUP(篩選器!A475,環化局調查36種化學品!$B$2:$B$37,1,0)</f>
        <v>#N/A</v>
      </c>
      <c r="U475" s="186">
        <f>IF(ISNA(VLOOKUP(B475,禁止用於食品及飼料!$F$2:$F$16,1,0)),0,VLOOKUP(B475,禁止用於食品及飼料!$F$2:$F$16,1,0))</f>
        <v>0</v>
      </c>
    </row>
    <row r="476" spans="1:21" ht="17.25" thickBot="1">
      <c r="A476" s="184">
        <f>化學品清單!A476</f>
        <v>0</v>
      </c>
      <c r="B476" s="107">
        <f>化學品清單!B476</f>
        <v>0</v>
      </c>
      <c r="C476" s="107">
        <f>化學品清單!C476</f>
        <v>0</v>
      </c>
      <c r="D476" s="107">
        <f>化學品清單!D476</f>
        <v>0</v>
      </c>
      <c r="E476" s="107"/>
      <c r="F476" s="272" t="e">
        <f>VLOOKUP(A476,毒化物清單!$C$3:$C$359,1,FALSE)</f>
        <v>#N/A</v>
      </c>
      <c r="G476" s="272">
        <f>IF(ISNA(VLOOKUP(B476,毒化物清單!$F$3:$F$359,1,0)),0,VLOOKUP(B476,毒化物清單!$F$3:$F$359,1,0))</f>
        <v>0</v>
      </c>
      <c r="H476" s="185" t="e">
        <f>VLOOKUP(A476,先驅化學品清單!$M$2:$M$19,1,0)</f>
        <v>#N/A</v>
      </c>
      <c r="I476" s="185">
        <f>IF(ISNA(VLOOKUP(B476,先驅化學品清單!$K$2:$K$19,1,0)),0,(VLOOKUP(B476,先驅化學品清單!$K$2:$K$19,1,0)))</f>
        <v>0</v>
      </c>
      <c r="J476" s="185" t="e">
        <f>VLOOKUP(A476,特定化學物質!$C$3:$C$84,1,0)</f>
        <v>#N/A</v>
      </c>
      <c r="K476" s="185">
        <f>IF(ISNA(VLOOKUP(B476,特定化學物質!$D$3:$D$84,1,0)),0,VLOOKUP(B476,特定化學物質!$D$3:$D$84,1,0))</f>
        <v>0</v>
      </c>
      <c r="L476" s="185" t="e">
        <f>VLOOKUP(A476,優先化學品全部清單!$B$2:$B$602,1,0)</f>
        <v>#N/A</v>
      </c>
      <c r="M476" s="185">
        <f>IF(ISNA(VLOOKUP(B476,優先化學品全部清單!$C$2:$C$602,1,0)),0,VLOOKUP(B476,優先化學品全部清單!$C$2:$C$602,1,0))</f>
        <v>0</v>
      </c>
      <c r="N476" s="185" t="e">
        <f>VLOOKUP(A476,有機溶劑化學品!$C$3:$C$59,1,0)</f>
        <v>#N/A</v>
      </c>
      <c r="O476" s="185">
        <f>IF(ISNA(VLOOKUP(B476,有機溶劑化學品!$D$4:$D$59,1,0)),0,VLOOKUP(B476,有機溶劑化學品!$D$4:$D$59,1,0))</f>
        <v>0</v>
      </c>
      <c r="P476" s="185" t="e">
        <f>VLOOKUP(篩選器!A476,環保局統計食安化學藥品113種!$D$2:$D$100,1,0)</f>
        <v>#N/A</v>
      </c>
      <c r="Q476" s="185">
        <f>IF(ISNA(VLOOKUP(B476,環保局統計食安化學藥品113種!$F$2:$F$100,1,0)),0,VLOOKUP(B476,環保局統計食安化學藥品113種!$F$2:$F$100,1,0))</f>
        <v>0</v>
      </c>
      <c r="R476" s="185" t="e">
        <f>VLOOKUP(篩選器!A476,環化局調查36種化學品!$B$2:$B$37,1,0)</f>
        <v>#N/A</v>
      </c>
      <c r="S476" s="186">
        <f>IF(ISNA(VLOOKUP(B476,環化局調查36種化學品!$D$2:$D$37,1,0)),0,VLOOKUP(B476,環化局調查36種化學品!$D$2:$D$37,1,0))</f>
        <v>0</v>
      </c>
      <c r="T476" s="185" t="e">
        <f>VLOOKUP(篩選器!A476,環化局調查36種化學品!$B$2:$B$37,1,0)</f>
        <v>#N/A</v>
      </c>
      <c r="U476" s="186">
        <f>IF(ISNA(VLOOKUP(B476,禁止用於食品及飼料!$F$2:$F$16,1,0)),0,VLOOKUP(B476,禁止用於食品及飼料!$F$2:$F$16,1,0))</f>
        <v>0</v>
      </c>
    </row>
    <row r="477" spans="1:21" ht="17.25" thickBot="1">
      <c r="A477" s="184">
        <f>化學品清單!A477</f>
        <v>0</v>
      </c>
      <c r="B477" s="107">
        <f>化學品清單!B477</f>
        <v>0</v>
      </c>
      <c r="C477" s="107">
        <f>化學品清單!C477</f>
        <v>0</v>
      </c>
      <c r="D477" s="107">
        <f>化學品清單!D477</f>
        <v>0</v>
      </c>
      <c r="E477" s="107"/>
      <c r="F477" s="272" t="e">
        <f>VLOOKUP(A477,毒化物清單!$C$3:$C$359,1,FALSE)</f>
        <v>#N/A</v>
      </c>
      <c r="G477" s="272">
        <f>IF(ISNA(VLOOKUP(B477,毒化物清單!$F$3:$F$359,1,0)),0,VLOOKUP(B477,毒化物清單!$F$3:$F$359,1,0))</f>
        <v>0</v>
      </c>
      <c r="H477" s="185" t="e">
        <f>VLOOKUP(A477,先驅化學品清單!$M$2:$M$19,1,0)</f>
        <v>#N/A</v>
      </c>
      <c r="I477" s="185">
        <f>IF(ISNA(VLOOKUP(B477,先驅化學品清單!$K$2:$K$19,1,0)),0,(VLOOKUP(B477,先驅化學品清單!$K$2:$K$19,1,0)))</f>
        <v>0</v>
      </c>
      <c r="J477" s="185" t="e">
        <f>VLOOKUP(A477,特定化學物質!$C$3:$C$84,1,0)</f>
        <v>#N/A</v>
      </c>
      <c r="K477" s="185">
        <f>IF(ISNA(VLOOKUP(B477,特定化學物質!$D$3:$D$84,1,0)),0,VLOOKUP(B477,特定化學物質!$D$3:$D$84,1,0))</f>
        <v>0</v>
      </c>
      <c r="L477" s="185" t="e">
        <f>VLOOKUP(A477,優先化學品全部清單!$B$2:$B$602,1,0)</f>
        <v>#N/A</v>
      </c>
      <c r="M477" s="185">
        <f>IF(ISNA(VLOOKUP(B477,優先化學品全部清單!$C$2:$C$602,1,0)),0,VLOOKUP(B477,優先化學品全部清單!$C$2:$C$602,1,0))</f>
        <v>0</v>
      </c>
      <c r="N477" s="185" t="e">
        <f>VLOOKUP(A477,有機溶劑化學品!$C$3:$C$59,1,0)</f>
        <v>#N/A</v>
      </c>
      <c r="O477" s="185">
        <f>IF(ISNA(VLOOKUP(B477,有機溶劑化學品!$D$4:$D$59,1,0)),0,VLOOKUP(B477,有機溶劑化學品!$D$4:$D$59,1,0))</f>
        <v>0</v>
      </c>
      <c r="P477" s="185" t="e">
        <f>VLOOKUP(篩選器!A477,環保局統計食安化學藥品113種!$D$2:$D$100,1,0)</f>
        <v>#N/A</v>
      </c>
      <c r="Q477" s="185">
        <f>IF(ISNA(VLOOKUP(B477,環保局統計食安化學藥品113種!$F$2:$F$100,1,0)),0,VLOOKUP(B477,環保局統計食安化學藥品113種!$F$2:$F$100,1,0))</f>
        <v>0</v>
      </c>
      <c r="R477" s="185" t="e">
        <f>VLOOKUP(篩選器!A477,環化局調查36種化學品!$B$2:$B$37,1,0)</f>
        <v>#N/A</v>
      </c>
      <c r="S477" s="186">
        <f>IF(ISNA(VLOOKUP(B477,環化局調查36種化學品!$D$2:$D$37,1,0)),0,VLOOKUP(B477,環化局調查36種化學品!$D$2:$D$37,1,0))</f>
        <v>0</v>
      </c>
      <c r="T477" s="185" t="e">
        <f>VLOOKUP(篩選器!A477,環化局調查36種化學品!$B$2:$B$37,1,0)</f>
        <v>#N/A</v>
      </c>
      <c r="U477" s="186">
        <f>IF(ISNA(VLOOKUP(B477,禁止用於食品及飼料!$F$2:$F$16,1,0)),0,VLOOKUP(B477,禁止用於食品及飼料!$F$2:$F$16,1,0))</f>
        <v>0</v>
      </c>
    </row>
    <row r="478" spans="1:21" ht="17.25" thickBot="1">
      <c r="A478" s="184">
        <f>化學品清單!A478</f>
        <v>0</v>
      </c>
      <c r="B478" s="107">
        <f>化學品清單!B478</f>
        <v>0</v>
      </c>
      <c r="C478" s="107">
        <f>化學品清單!C478</f>
        <v>0</v>
      </c>
      <c r="D478" s="107">
        <f>化學品清單!D478</f>
        <v>0</v>
      </c>
      <c r="E478" s="107"/>
      <c r="F478" s="272" t="e">
        <f>VLOOKUP(A478,毒化物清單!$C$3:$C$359,1,FALSE)</f>
        <v>#N/A</v>
      </c>
      <c r="G478" s="272">
        <f>IF(ISNA(VLOOKUP(B478,毒化物清單!$F$3:$F$359,1,0)),0,VLOOKUP(B478,毒化物清單!$F$3:$F$359,1,0))</f>
        <v>0</v>
      </c>
      <c r="H478" s="185" t="e">
        <f>VLOOKUP(A478,先驅化學品清單!$M$2:$M$19,1,0)</f>
        <v>#N/A</v>
      </c>
      <c r="I478" s="185">
        <f>IF(ISNA(VLOOKUP(B478,先驅化學品清單!$K$2:$K$19,1,0)),0,(VLOOKUP(B478,先驅化學品清單!$K$2:$K$19,1,0)))</f>
        <v>0</v>
      </c>
      <c r="J478" s="185" t="e">
        <f>VLOOKUP(A478,特定化學物質!$C$3:$C$84,1,0)</f>
        <v>#N/A</v>
      </c>
      <c r="K478" s="185">
        <f>IF(ISNA(VLOOKUP(B478,特定化學物質!$D$3:$D$84,1,0)),0,VLOOKUP(B478,特定化學物質!$D$3:$D$84,1,0))</f>
        <v>0</v>
      </c>
      <c r="L478" s="185" t="e">
        <f>VLOOKUP(A478,優先化學品全部清單!$B$2:$B$602,1,0)</f>
        <v>#N/A</v>
      </c>
      <c r="M478" s="185">
        <f>IF(ISNA(VLOOKUP(B478,優先化學品全部清單!$C$2:$C$602,1,0)),0,VLOOKUP(B478,優先化學品全部清單!$C$2:$C$602,1,0))</f>
        <v>0</v>
      </c>
      <c r="N478" s="185" t="e">
        <f>VLOOKUP(A478,有機溶劑化學品!$C$3:$C$59,1,0)</f>
        <v>#N/A</v>
      </c>
      <c r="O478" s="185">
        <f>IF(ISNA(VLOOKUP(B478,有機溶劑化學品!$D$4:$D$59,1,0)),0,VLOOKUP(B478,有機溶劑化學品!$D$4:$D$59,1,0))</f>
        <v>0</v>
      </c>
      <c r="P478" s="185" t="e">
        <f>VLOOKUP(篩選器!A478,環保局統計食安化學藥品113種!$D$2:$D$100,1,0)</f>
        <v>#N/A</v>
      </c>
      <c r="Q478" s="185">
        <f>IF(ISNA(VLOOKUP(B478,環保局統計食安化學藥品113種!$F$2:$F$100,1,0)),0,VLOOKUP(B478,環保局統計食安化學藥品113種!$F$2:$F$100,1,0))</f>
        <v>0</v>
      </c>
      <c r="R478" s="185" t="e">
        <f>VLOOKUP(篩選器!A478,環化局調查36種化學品!$B$2:$B$37,1,0)</f>
        <v>#N/A</v>
      </c>
      <c r="S478" s="186">
        <f>IF(ISNA(VLOOKUP(B478,環化局調查36種化學品!$D$2:$D$37,1,0)),0,VLOOKUP(B478,環化局調查36種化學品!$D$2:$D$37,1,0))</f>
        <v>0</v>
      </c>
      <c r="T478" s="185" t="e">
        <f>VLOOKUP(篩選器!A478,環化局調查36種化學品!$B$2:$B$37,1,0)</f>
        <v>#N/A</v>
      </c>
      <c r="U478" s="186">
        <f>IF(ISNA(VLOOKUP(B478,禁止用於食品及飼料!$F$2:$F$16,1,0)),0,VLOOKUP(B478,禁止用於食品及飼料!$F$2:$F$16,1,0))</f>
        <v>0</v>
      </c>
    </row>
    <row r="479" spans="1:21" ht="17.25" thickBot="1">
      <c r="A479" s="184">
        <f>化學品清單!A479</f>
        <v>0</v>
      </c>
      <c r="B479" s="107">
        <f>化學品清單!B479</f>
        <v>0</v>
      </c>
      <c r="C479" s="107">
        <f>化學品清單!C479</f>
        <v>0</v>
      </c>
      <c r="D479" s="107">
        <f>化學品清單!D479</f>
        <v>0</v>
      </c>
      <c r="E479" s="107"/>
      <c r="F479" s="272" t="e">
        <f>VLOOKUP(A479,毒化物清單!$C$3:$C$359,1,FALSE)</f>
        <v>#N/A</v>
      </c>
      <c r="G479" s="272">
        <f>IF(ISNA(VLOOKUP(B479,毒化物清單!$F$3:$F$359,1,0)),0,VLOOKUP(B479,毒化物清單!$F$3:$F$359,1,0))</f>
        <v>0</v>
      </c>
      <c r="H479" s="185" t="e">
        <f>VLOOKUP(A479,先驅化學品清單!$M$2:$M$19,1,0)</f>
        <v>#N/A</v>
      </c>
      <c r="I479" s="185">
        <f>IF(ISNA(VLOOKUP(B479,先驅化學品清單!$K$2:$K$19,1,0)),0,(VLOOKUP(B479,先驅化學品清單!$K$2:$K$19,1,0)))</f>
        <v>0</v>
      </c>
      <c r="J479" s="185" t="e">
        <f>VLOOKUP(A479,特定化學物質!$C$3:$C$84,1,0)</f>
        <v>#N/A</v>
      </c>
      <c r="K479" s="185">
        <f>IF(ISNA(VLOOKUP(B479,特定化學物質!$D$3:$D$84,1,0)),0,VLOOKUP(B479,特定化學物質!$D$3:$D$84,1,0))</f>
        <v>0</v>
      </c>
      <c r="L479" s="185" t="e">
        <f>VLOOKUP(A479,優先化學品全部清單!$B$2:$B$602,1,0)</f>
        <v>#N/A</v>
      </c>
      <c r="M479" s="185">
        <f>IF(ISNA(VLOOKUP(B479,優先化學品全部清單!$C$2:$C$602,1,0)),0,VLOOKUP(B479,優先化學品全部清單!$C$2:$C$602,1,0))</f>
        <v>0</v>
      </c>
      <c r="N479" s="185" t="e">
        <f>VLOOKUP(A479,有機溶劑化學品!$C$3:$C$59,1,0)</f>
        <v>#N/A</v>
      </c>
      <c r="O479" s="185">
        <f>IF(ISNA(VLOOKUP(B479,有機溶劑化學品!$D$4:$D$59,1,0)),0,VLOOKUP(B479,有機溶劑化學品!$D$4:$D$59,1,0))</f>
        <v>0</v>
      </c>
      <c r="P479" s="185" t="e">
        <f>VLOOKUP(篩選器!A479,環保局統計食安化學藥品113種!$D$2:$D$100,1,0)</f>
        <v>#N/A</v>
      </c>
      <c r="Q479" s="185">
        <f>IF(ISNA(VLOOKUP(B479,環保局統計食安化學藥品113種!$F$2:$F$100,1,0)),0,VLOOKUP(B479,環保局統計食安化學藥品113種!$F$2:$F$100,1,0))</f>
        <v>0</v>
      </c>
      <c r="R479" s="185" t="e">
        <f>VLOOKUP(篩選器!A479,環化局調查36種化學品!$B$2:$B$37,1,0)</f>
        <v>#N/A</v>
      </c>
      <c r="S479" s="186">
        <f>IF(ISNA(VLOOKUP(B479,環化局調查36種化學品!$D$2:$D$37,1,0)),0,VLOOKUP(B479,環化局調查36種化學品!$D$2:$D$37,1,0))</f>
        <v>0</v>
      </c>
      <c r="T479" s="185" t="e">
        <f>VLOOKUP(篩選器!A479,環化局調查36種化學品!$B$2:$B$37,1,0)</f>
        <v>#N/A</v>
      </c>
      <c r="U479" s="186">
        <f>IF(ISNA(VLOOKUP(B479,禁止用於食品及飼料!$F$2:$F$16,1,0)),0,VLOOKUP(B479,禁止用於食品及飼料!$F$2:$F$16,1,0))</f>
        <v>0</v>
      </c>
    </row>
    <row r="480" spans="1:21" ht="17.25" thickBot="1">
      <c r="A480" s="184">
        <f>化學品清單!A480</f>
        <v>0</v>
      </c>
      <c r="B480" s="107">
        <f>化學品清單!B480</f>
        <v>0</v>
      </c>
      <c r="C480" s="107">
        <f>化學品清單!C480</f>
        <v>0</v>
      </c>
      <c r="D480" s="107">
        <f>化學品清單!D480</f>
        <v>0</v>
      </c>
      <c r="E480" s="107"/>
      <c r="F480" s="272" t="e">
        <f>VLOOKUP(A480,毒化物清單!$C$3:$C$359,1,FALSE)</f>
        <v>#N/A</v>
      </c>
      <c r="G480" s="272">
        <f>IF(ISNA(VLOOKUP(B480,毒化物清單!$F$3:$F$359,1,0)),0,VLOOKUP(B480,毒化物清單!$F$3:$F$359,1,0))</f>
        <v>0</v>
      </c>
      <c r="H480" s="185" t="e">
        <f>VLOOKUP(A480,先驅化學品清單!$M$2:$M$19,1,0)</f>
        <v>#N/A</v>
      </c>
      <c r="I480" s="185">
        <f>IF(ISNA(VLOOKUP(B480,先驅化學品清單!$K$2:$K$19,1,0)),0,(VLOOKUP(B480,先驅化學品清單!$K$2:$K$19,1,0)))</f>
        <v>0</v>
      </c>
      <c r="J480" s="185" t="e">
        <f>VLOOKUP(A480,特定化學物質!$C$3:$C$84,1,0)</f>
        <v>#N/A</v>
      </c>
      <c r="K480" s="185">
        <f>IF(ISNA(VLOOKUP(B480,特定化學物質!$D$3:$D$84,1,0)),0,VLOOKUP(B480,特定化學物質!$D$3:$D$84,1,0))</f>
        <v>0</v>
      </c>
      <c r="L480" s="185" t="e">
        <f>VLOOKUP(A480,優先化學品全部清單!$B$2:$B$602,1,0)</f>
        <v>#N/A</v>
      </c>
      <c r="M480" s="185">
        <f>IF(ISNA(VLOOKUP(B480,優先化學品全部清單!$C$2:$C$602,1,0)),0,VLOOKUP(B480,優先化學品全部清單!$C$2:$C$602,1,0))</f>
        <v>0</v>
      </c>
      <c r="N480" s="185" t="e">
        <f>VLOOKUP(A480,有機溶劑化學品!$C$3:$C$59,1,0)</f>
        <v>#N/A</v>
      </c>
      <c r="O480" s="185">
        <f>IF(ISNA(VLOOKUP(B480,有機溶劑化學品!$D$4:$D$59,1,0)),0,VLOOKUP(B480,有機溶劑化學品!$D$4:$D$59,1,0))</f>
        <v>0</v>
      </c>
      <c r="P480" s="185" t="e">
        <f>VLOOKUP(篩選器!A480,環保局統計食安化學藥品113種!$D$2:$D$100,1,0)</f>
        <v>#N/A</v>
      </c>
      <c r="Q480" s="185">
        <f>IF(ISNA(VLOOKUP(B480,環保局統計食安化學藥品113種!$F$2:$F$100,1,0)),0,VLOOKUP(B480,環保局統計食安化學藥品113種!$F$2:$F$100,1,0))</f>
        <v>0</v>
      </c>
      <c r="R480" s="185" t="e">
        <f>VLOOKUP(篩選器!A480,環化局調查36種化學品!$B$2:$B$37,1,0)</f>
        <v>#N/A</v>
      </c>
      <c r="S480" s="186">
        <f>IF(ISNA(VLOOKUP(B480,環化局調查36種化學品!$D$2:$D$37,1,0)),0,VLOOKUP(B480,環化局調查36種化學品!$D$2:$D$37,1,0))</f>
        <v>0</v>
      </c>
      <c r="T480" s="185" t="e">
        <f>VLOOKUP(篩選器!A480,環化局調查36種化學品!$B$2:$B$37,1,0)</f>
        <v>#N/A</v>
      </c>
      <c r="U480" s="186">
        <f>IF(ISNA(VLOOKUP(B480,禁止用於食品及飼料!$F$2:$F$16,1,0)),0,VLOOKUP(B480,禁止用於食品及飼料!$F$2:$F$16,1,0))</f>
        <v>0</v>
      </c>
    </row>
    <row r="481" spans="1:21" ht="17.25" thickBot="1">
      <c r="A481" s="184">
        <f>化學品清單!A481</f>
        <v>0</v>
      </c>
      <c r="B481" s="107">
        <f>化學品清單!B481</f>
        <v>0</v>
      </c>
      <c r="C481" s="107">
        <f>化學品清單!C481</f>
        <v>0</v>
      </c>
      <c r="D481" s="107">
        <f>化學品清單!D481</f>
        <v>0</v>
      </c>
      <c r="E481" s="107"/>
      <c r="F481" s="272" t="e">
        <f>VLOOKUP(A481,毒化物清單!$C$3:$C$359,1,FALSE)</f>
        <v>#N/A</v>
      </c>
      <c r="G481" s="272">
        <f>IF(ISNA(VLOOKUP(B481,毒化物清單!$F$3:$F$359,1,0)),0,VLOOKUP(B481,毒化物清單!$F$3:$F$359,1,0))</f>
        <v>0</v>
      </c>
      <c r="H481" s="185" t="e">
        <f>VLOOKUP(A481,先驅化學品清單!$M$2:$M$19,1,0)</f>
        <v>#N/A</v>
      </c>
      <c r="I481" s="185">
        <f>IF(ISNA(VLOOKUP(B481,先驅化學品清單!$K$2:$K$19,1,0)),0,(VLOOKUP(B481,先驅化學品清單!$K$2:$K$19,1,0)))</f>
        <v>0</v>
      </c>
      <c r="J481" s="185" t="e">
        <f>VLOOKUP(A481,特定化學物質!$C$3:$C$84,1,0)</f>
        <v>#N/A</v>
      </c>
      <c r="K481" s="185">
        <f>IF(ISNA(VLOOKUP(B481,特定化學物質!$D$3:$D$84,1,0)),0,VLOOKUP(B481,特定化學物質!$D$3:$D$84,1,0))</f>
        <v>0</v>
      </c>
      <c r="L481" s="185" t="e">
        <f>VLOOKUP(A481,優先化學品全部清單!$B$2:$B$602,1,0)</f>
        <v>#N/A</v>
      </c>
      <c r="M481" s="185">
        <f>IF(ISNA(VLOOKUP(B481,優先化學品全部清單!$C$2:$C$602,1,0)),0,VLOOKUP(B481,優先化學品全部清單!$C$2:$C$602,1,0))</f>
        <v>0</v>
      </c>
      <c r="N481" s="185" t="e">
        <f>VLOOKUP(A481,有機溶劑化學品!$C$3:$C$59,1,0)</f>
        <v>#N/A</v>
      </c>
      <c r="O481" s="185">
        <f>IF(ISNA(VLOOKUP(B481,有機溶劑化學品!$D$4:$D$59,1,0)),0,VLOOKUP(B481,有機溶劑化學品!$D$4:$D$59,1,0))</f>
        <v>0</v>
      </c>
      <c r="P481" s="185" t="e">
        <f>VLOOKUP(篩選器!A481,環保局統計食安化學藥品113種!$D$2:$D$100,1,0)</f>
        <v>#N/A</v>
      </c>
      <c r="Q481" s="185">
        <f>IF(ISNA(VLOOKUP(B481,環保局統計食安化學藥品113種!$F$2:$F$100,1,0)),0,VLOOKUP(B481,環保局統計食安化學藥品113種!$F$2:$F$100,1,0))</f>
        <v>0</v>
      </c>
      <c r="R481" s="185" t="e">
        <f>VLOOKUP(篩選器!A481,環化局調查36種化學品!$B$2:$B$37,1,0)</f>
        <v>#N/A</v>
      </c>
      <c r="S481" s="186">
        <f>IF(ISNA(VLOOKUP(B481,環化局調查36種化學品!$D$2:$D$37,1,0)),0,VLOOKUP(B481,環化局調查36種化學品!$D$2:$D$37,1,0))</f>
        <v>0</v>
      </c>
      <c r="T481" s="185" t="e">
        <f>VLOOKUP(篩選器!A481,環化局調查36種化學品!$B$2:$B$37,1,0)</f>
        <v>#N/A</v>
      </c>
      <c r="U481" s="186">
        <f>IF(ISNA(VLOOKUP(B481,禁止用於食品及飼料!$F$2:$F$16,1,0)),0,VLOOKUP(B481,禁止用於食品及飼料!$F$2:$F$16,1,0))</f>
        <v>0</v>
      </c>
    </row>
    <row r="482" spans="1:21" ht="17.25" thickBot="1">
      <c r="A482" s="184">
        <f>化學品清單!A482</f>
        <v>0</v>
      </c>
      <c r="B482" s="107">
        <f>化學品清單!B482</f>
        <v>0</v>
      </c>
      <c r="C482" s="107">
        <f>化學品清單!C482</f>
        <v>0</v>
      </c>
      <c r="D482" s="107">
        <f>化學品清單!D482</f>
        <v>0</v>
      </c>
      <c r="E482" s="107"/>
      <c r="F482" s="272" t="e">
        <f>VLOOKUP(A482,毒化物清單!$C$3:$C$359,1,FALSE)</f>
        <v>#N/A</v>
      </c>
      <c r="G482" s="272">
        <f>IF(ISNA(VLOOKUP(B482,毒化物清單!$F$3:$F$359,1,0)),0,VLOOKUP(B482,毒化物清單!$F$3:$F$359,1,0))</f>
        <v>0</v>
      </c>
      <c r="H482" s="185" t="e">
        <f>VLOOKUP(A482,先驅化學品清單!$M$2:$M$19,1,0)</f>
        <v>#N/A</v>
      </c>
      <c r="I482" s="185">
        <f>IF(ISNA(VLOOKUP(B482,先驅化學品清單!$K$2:$K$19,1,0)),0,(VLOOKUP(B482,先驅化學品清單!$K$2:$K$19,1,0)))</f>
        <v>0</v>
      </c>
      <c r="J482" s="185" t="e">
        <f>VLOOKUP(A482,特定化學物質!$C$3:$C$84,1,0)</f>
        <v>#N/A</v>
      </c>
      <c r="K482" s="185">
        <f>IF(ISNA(VLOOKUP(B482,特定化學物質!$D$3:$D$84,1,0)),0,VLOOKUP(B482,特定化學物質!$D$3:$D$84,1,0))</f>
        <v>0</v>
      </c>
      <c r="L482" s="185" t="e">
        <f>VLOOKUP(A482,優先化學品全部清單!$B$2:$B$602,1,0)</f>
        <v>#N/A</v>
      </c>
      <c r="M482" s="185">
        <f>IF(ISNA(VLOOKUP(B482,優先化學品全部清單!$C$2:$C$602,1,0)),0,VLOOKUP(B482,優先化學品全部清單!$C$2:$C$602,1,0))</f>
        <v>0</v>
      </c>
      <c r="N482" s="185" t="e">
        <f>VLOOKUP(A482,有機溶劑化學品!$C$3:$C$59,1,0)</f>
        <v>#N/A</v>
      </c>
      <c r="O482" s="185">
        <f>IF(ISNA(VLOOKUP(B482,有機溶劑化學品!$D$4:$D$59,1,0)),0,VLOOKUP(B482,有機溶劑化學品!$D$4:$D$59,1,0))</f>
        <v>0</v>
      </c>
      <c r="P482" s="185" t="e">
        <f>VLOOKUP(篩選器!A482,環保局統計食安化學藥品113種!$D$2:$D$100,1,0)</f>
        <v>#N/A</v>
      </c>
      <c r="Q482" s="185">
        <f>IF(ISNA(VLOOKUP(B482,環保局統計食安化學藥品113種!$F$2:$F$100,1,0)),0,VLOOKUP(B482,環保局統計食安化學藥品113種!$F$2:$F$100,1,0))</f>
        <v>0</v>
      </c>
      <c r="R482" s="185" t="e">
        <f>VLOOKUP(篩選器!A482,環化局調查36種化學品!$B$2:$B$37,1,0)</f>
        <v>#N/A</v>
      </c>
      <c r="S482" s="186">
        <f>IF(ISNA(VLOOKUP(B482,環化局調查36種化學品!$D$2:$D$37,1,0)),0,VLOOKUP(B482,環化局調查36種化學品!$D$2:$D$37,1,0))</f>
        <v>0</v>
      </c>
      <c r="T482" s="185" t="e">
        <f>VLOOKUP(篩選器!A482,環化局調查36種化學品!$B$2:$B$37,1,0)</f>
        <v>#N/A</v>
      </c>
      <c r="U482" s="186">
        <f>IF(ISNA(VLOOKUP(B482,禁止用於食品及飼料!$F$2:$F$16,1,0)),0,VLOOKUP(B482,禁止用於食品及飼料!$F$2:$F$16,1,0))</f>
        <v>0</v>
      </c>
    </row>
    <row r="483" spans="1:21" ht="17.25" thickBot="1">
      <c r="A483" s="184">
        <f>化學品清單!A483</f>
        <v>0</v>
      </c>
      <c r="B483" s="107">
        <f>化學品清單!B483</f>
        <v>0</v>
      </c>
      <c r="C483" s="107">
        <f>化學品清單!C483</f>
        <v>0</v>
      </c>
      <c r="D483" s="107">
        <f>化學品清單!D483</f>
        <v>0</v>
      </c>
      <c r="E483" s="107"/>
      <c r="F483" s="272" t="e">
        <f>VLOOKUP(A483,毒化物清單!$C$3:$C$359,1,FALSE)</f>
        <v>#N/A</v>
      </c>
      <c r="G483" s="272">
        <f>IF(ISNA(VLOOKUP(B483,毒化物清單!$F$3:$F$359,1,0)),0,VLOOKUP(B483,毒化物清單!$F$3:$F$359,1,0))</f>
        <v>0</v>
      </c>
      <c r="H483" s="185" t="e">
        <f>VLOOKUP(A483,先驅化學品清單!$M$2:$M$19,1,0)</f>
        <v>#N/A</v>
      </c>
      <c r="I483" s="185">
        <f>IF(ISNA(VLOOKUP(B483,先驅化學品清單!$K$2:$K$19,1,0)),0,(VLOOKUP(B483,先驅化學品清單!$K$2:$K$19,1,0)))</f>
        <v>0</v>
      </c>
      <c r="J483" s="185" t="e">
        <f>VLOOKUP(A483,特定化學物質!$C$3:$C$84,1,0)</f>
        <v>#N/A</v>
      </c>
      <c r="K483" s="185">
        <f>IF(ISNA(VLOOKUP(B483,特定化學物質!$D$3:$D$84,1,0)),0,VLOOKUP(B483,特定化學物質!$D$3:$D$84,1,0))</f>
        <v>0</v>
      </c>
      <c r="L483" s="185" t="e">
        <f>VLOOKUP(A483,優先化學品全部清單!$B$2:$B$602,1,0)</f>
        <v>#N/A</v>
      </c>
      <c r="M483" s="185">
        <f>IF(ISNA(VLOOKUP(B483,優先化學品全部清單!$C$2:$C$602,1,0)),0,VLOOKUP(B483,優先化學品全部清單!$C$2:$C$602,1,0))</f>
        <v>0</v>
      </c>
      <c r="N483" s="185" t="e">
        <f>VLOOKUP(A483,有機溶劑化學品!$C$3:$C$59,1,0)</f>
        <v>#N/A</v>
      </c>
      <c r="O483" s="185">
        <f>IF(ISNA(VLOOKUP(B483,有機溶劑化學品!$D$4:$D$59,1,0)),0,VLOOKUP(B483,有機溶劑化學品!$D$4:$D$59,1,0))</f>
        <v>0</v>
      </c>
      <c r="P483" s="185" t="e">
        <f>VLOOKUP(篩選器!A483,環保局統計食安化學藥品113種!$D$2:$D$100,1,0)</f>
        <v>#N/A</v>
      </c>
      <c r="Q483" s="185">
        <f>IF(ISNA(VLOOKUP(B483,環保局統計食安化學藥品113種!$F$2:$F$100,1,0)),0,VLOOKUP(B483,環保局統計食安化學藥品113種!$F$2:$F$100,1,0))</f>
        <v>0</v>
      </c>
      <c r="R483" s="185" t="e">
        <f>VLOOKUP(篩選器!A483,環化局調查36種化學品!$B$2:$B$37,1,0)</f>
        <v>#N/A</v>
      </c>
      <c r="S483" s="186">
        <f>IF(ISNA(VLOOKUP(B483,環化局調查36種化學品!$D$2:$D$37,1,0)),0,VLOOKUP(B483,環化局調查36種化學品!$D$2:$D$37,1,0))</f>
        <v>0</v>
      </c>
      <c r="T483" s="185" t="e">
        <f>VLOOKUP(篩選器!A483,環化局調查36種化學品!$B$2:$B$37,1,0)</f>
        <v>#N/A</v>
      </c>
      <c r="U483" s="186">
        <f>IF(ISNA(VLOOKUP(B483,禁止用於食品及飼料!$F$2:$F$16,1,0)),0,VLOOKUP(B483,禁止用於食品及飼料!$F$2:$F$16,1,0))</f>
        <v>0</v>
      </c>
    </row>
    <row r="484" spans="1:21" ht="17.25" thickBot="1">
      <c r="A484" s="184">
        <f>化學品清單!A484</f>
        <v>0</v>
      </c>
      <c r="B484" s="107">
        <f>化學品清單!B484</f>
        <v>0</v>
      </c>
      <c r="C484" s="107">
        <f>化學品清單!C484</f>
        <v>0</v>
      </c>
      <c r="D484" s="107">
        <f>化學品清單!D484</f>
        <v>0</v>
      </c>
      <c r="E484" s="107"/>
      <c r="F484" s="272" t="e">
        <f>VLOOKUP(A484,毒化物清單!$C$3:$C$359,1,FALSE)</f>
        <v>#N/A</v>
      </c>
      <c r="G484" s="272">
        <f>IF(ISNA(VLOOKUP(B484,毒化物清單!$F$3:$F$359,1,0)),0,VLOOKUP(B484,毒化物清單!$F$3:$F$359,1,0))</f>
        <v>0</v>
      </c>
      <c r="H484" s="185" t="e">
        <f>VLOOKUP(A484,先驅化學品清單!$M$2:$M$19,1,0)</f>
        <v>#N/A</v>
      </c>
      <c r="I484" s="185">
        <f>IF(ISNA(VLOOKUP(B484,先驅化學品清單!$K$2:$K$19,1,0)),0,(VLOOKUP(B484,先驅化學品清單!$K$2:$K$19,1,0)))</f>
        <v>0</v>
      </c>
      <c r="J484" s="185" t="e">
        <f>VLOOKUP(A484,特定化學物質!$C$3:$C$84,1,0)</f>
        <v>#N/A</v>
      </c>
      <c r="K484" s="185">
        <f>IF(ISNA(VLOOKUP(B484,特定化學物質!$D$3:$D$84,1,0)),0,VLOOKUP(B484,特定化學物質!$D$3:$D$84,1,0))</f>
        <v>0</v>
      </c>
      <c r="L484" s="185" t="e">
        <f>VLOOKUP(A484,優先化學品全部清單!$B$2:$B$602,1,0)</f>
        <v>#N/A</v>
      </c>
      <c r="M484" s="185">
        <f>IF(ISNA(VLOOKUP(B484,優先化學品全部清單!$C$2:$C$602,1,0)),0,VLOOKUP(B484,優先化學品全部清單!$C$2:$C$602,1,0))</f>
        <v>0</v>
      </c>
      <c r="N484" s="185" t="e">
        <f>VLOOKUP(A484,有機溶劑化學品!$C$3:$C$59,1,0)</f>
        <v>#N/A</v>
      </c>
      <c r="O484" s="185">
        <f>IF(ISNA(VLOOKUP(B484,有機溶劑化學品!$D$4:$D$59,1,0)),0,VLOOKUP(B484,有機溶劑化學品!$D$4:$D$59,1,0))</f>
        <v>0</v>
      </c>
      <c r="P484" s="185" t="e">
        <f>VLOOKUP(篩選器!A484,環保局統計食安化學藥品113種!$D$2:$D$100,1,0)</f>
        <v>#N/A</v>
      </c>
      <c r="Q484" s="185">
        <f>IF(ISNA(VLOOKUP(B484,環保局統計食安化學藥品113種!$F$2:$F$100,1,0)),0,VLOOKUP(B484,環保局統計食安化學藥品113種!$F$2:$F$100,1,0))</f>
        <v>0</v>
      </c>
      <c r="R484" s="185" t="e">
        <f>VLOOKUP(篩選器!A484,環化局調查36種化學品!$B$2:$B$37,1,0)</f>
        <v>#N/A</v>
      </c>
      <c r="S484" s="186">
        <f>IF(ISNA(VLOOKUP(B484,環化局調查36種化學品!$D$2:$D$37,1,0)),0,VLOOKUP(B484,環化局調查36種化學品!$D$2:$D$37,1,0))</f>
        <v>0</v>
      </c>
      <c r="T484" s="185" t="e">
        <f>VLOOKUP(篩選器!A484,環化局調查36種化學品!$B$2:$B$37,1,0)</f>
        <v>#N/A</v>
      </c>
      <c r="U484" s="186">
        <f>IF(ISNA(VLOOKUP(B484,禁止用於食品及飼料!$F$2:$F$16,1,0)),0,VLOOKUP(B484,禁止用於食品及飼料!$F$2:$F$16,1,0))</f>
        <v>0</v>
      </c>
    </row>
    <row r="485" spans="1:21" ht="17.25" thickBot="1">
      <c r="A485" s="184">
        <f>化學品清單!A485</f>
        <v>0</v>
      </c>
      <c r="B485" s="107">
        <f>化學品清單!B485</f>
        <v>0</v>
      </c>
      <c r="C485" s="107">
        <f>化學品清單!C485</f>
        <v>0</v>
      </c>
      <c r="D485" s="107">
        <f>化學品清單!D485</f>
        <v>0</v>
      </c>
      <c r="E485" s="107"/>
      <c r="F485" s="272" t="e">
        <f>VLOOKUP(A485,毒化物清單!$C$3:$C$359,1,FALSE)</f>
        <v>#N/A</v>
      </c>
      <c r="G485" s="272">
        <f>IF(ISNA(VLOOKUP(B485,毒化物清單!$F$3:$F$359,1,0)),0,VLOOKUP(B485,毒化物清單!$F$3:$F$359,1,0))</f>
        <v>0</v>
      </c>
      <c r="H485" s="185" t="e">
        <f>VLOOKUP(A485,先驅化學品清單!$M$2:$M$19,1,0)</f>
        <v>#N/A</v>
      </c>
      <c r="I485" s="185">
        <f>IF(ISNA(VLOOKUP(B485,先驅化學品清單!$K$2:$K$19,1,0)),0,(VLOOKUP(B485,先驅化學品清單!$K$2:$K$19,1,0)))</f>
        <v>0</v>
      </c>
      <c r="J485" s="185" t="e">
        <f>VLOOKUP(A485,特定化學物質!$C$3:$C$84,1,0)</f>
        <v>#N/A</v>
      </c>
      <c r="K485" s="185">
        <f>IF(ISNA(VLOOKUP(B485,特定化學物質!$D$3:$D$84,1,0)),0,VLOOKUP(B485,特定化學物質!$D$3:$D$84,1,0))</f>
        <v>0</v>
      </c>
      <c r="L485" s="185" t="e">
        <f>VLOOKUP(A485,優先化學品全部清單!$B$2:$B$602,1,0)</f>
        <v>#N/A</v>
      </c>
      <c r="M485" s="185">
        <f>IF(ISNA(VLOOKUP(B485,優先化學品全部清單!$C$2:$C$602,1,0)),0,VLOOKUP(B485,優先化學品全部清單!$C$2:$C$602,1,0))</f>
        <v>0</v>
      </c>
      <c r="N485" s="185" t="e">
        <f>VLOOKUP(A485,有機溶劑化學品!$C$3:$C$59,1,0)</f>
        <v>#N/A</v>
      </c>
      <c r="O485" s="185">
        <f>IF(ISNA(VLOOKUP(B485,有機溶劑化學品!$D$4:$D$59,1,0)),0,VLOOKUP(B485,有機溶劑化學品!$D$4:$D$59,1,0))</f>
        <v>0</v>
      </c>
      <c r="P485" s="185" t="e">
        <f>VLOOKUP(篩選器!A485,環保局統計食安化學藥品113種!$D$2:$D$100,1,0)</f>
        <v>#N/A</v>
      </c>
      <c r="Q485" s="185">
        <f>IF(ISNA(VLOOKUP(B485,環保局統計食安化學藥品113種!$F$2:$F$100,1,0)),0,VLOOKUP(B485,環保局統計食安化學藥品113種!$F$2:$F$100,1,0))</f>
        <v>0</v>
      </c>
      <c r="R485" s="185" t="e">
        <f>VLOOKUP(篩選器!A485,環化局調查36種化學品!$B$2:$B$37,1,0)</f>
        <v>#N/A</v>
      </c>
      <c r="S485" s="186">
        <f>IF(ISNA(VLOOKUP(B485,環化局調查36種化學品!$D$2:$D$37,1,0)),0,VLOOKUP(B485,環化局調查36種化學品!$D$2:$D$37,1,0))</f>
        <v>0</v>
      </c>
      <c r="T485" s="185" t="e">
        <f>VLOOKUP(篩選器!A485,環化局調查36種化學品!$B$2:$B$37,1,0)</f>
        <v>#N/A</v>
      </c>
      <c r="U485" s="186">
        <f>IF(ISNA(VLOOKUP(B485,禁止用於食品及飼料!$F$2:$F$16,1,0)),0,VLOOKUP(B485,禁止用於食品及飼料!$F$2:$F$16,1,0))</f>
        <v>0</v>
      </c>
    </row>
    <row r="486" spans="1:21" ht="17.25" thickBot="1">
      <c r="A486" s="184">
        <f>化學品清單!A486</f>
        <v>0</v>
      </c>
      <c r="B486" s="107">
        <f>化學品清單!B486</f>
        <v>0</v>
      </c>
      <c r="C486" s="107">
        <f>化學品清單!C486</f>
        <v>0</v>
      </c>
      <c r="D486" s="107">
        <f>化學品清單!D486</f>
        <v>0</v>
      </c>
      <c r="E486" s="107"/>
      <c r="F486" s="272" t="e">
        <f>VLOOKUP(A486,毒化物清單!$C$3:$C$359,1,FALSE)</f>
        <v>#N/A</v>
      </c>
      <c r="G486" s="272">
        <f>IF(ISNA(VLOOKUP(B486,毒化物清單!$F$3:$F$359,1,0)),0,VLOOKUP(B486,毒化物清單!$F$3:$F$359,1,0))</f>
        <v>0</v>
      </c>
      <c r="H486" s="185" t="e">
        <f>VLOOKUP(A486,先驅化學品清單!$M$2:$M$19,1,0)</f>
        <v>#N/A</v>
      </c>
      <c r="I486" s="185">
        <f>IF(ISNA(VLOOKUP(B486,先驅化學品清單!$K$2:$K$19,1,0)),0,(VLOOKUP(B486,先驅化學品清單!$K$2:$K$19,1,0)))</f>
        <v>0</v>
      </c>
      <c r="J486" s="185" t="e">
        <f>VLOOKUP(A486,特定化學物質!$C$3:$C$84,1,0)</f>
        <v>#N/A</v>
      </c>
      <c r="K486" s="185">
        <f>IF(ISNA(VLOOKUP(B486,特定化學物質!$D$3:$D$84,1,0)),0,VLOOKUP(B486,特定化學物質!$D$3:$D$84,1,0))</f>
        <v>0</v>
      </c>
      <c r="L486" s="185" t="e">
        <f>VLOOKUP(A486,優先化學品全部清單!$B$2:$B$602,1,0)</f>
        <v>#N/A</v>
      </c>
      <c r="M486" s="185">
        <f>IF(ISNA(VLOOKUP(B486,優先化學品全部清單!$C$2:$C$602,1,0)),0,VLOOKUP(B486,優先化學品全部清單!$C$2:$C$602,1,0))</f>
        <v>0</v>
      </c>
      <c r="N486" s="185" t="e">
        <f>VLOOKUP(A486,有機溶劑化學品!$C$3:$C$59,1,0)</f>
        <v>#N/A</v>
      </c>
      <c r="O486" s="185">
        <f>IF(ISNA(VLOOKUP(B486,有機溶劑化學品!$D$4:$D$59,1,0)),0,VLOOKUP(B486,有機溶劑化學品!$D$4:$D$59,1,0))</f>
        <v>0</v>
      </c>
      <c r="P486" s="185" t="e">
        <f>VLOOKUP(篩選器!A486,環保局統計食安化學藥品113種!$D$2:$D$100,1,0)</f>
        <v>#N/A</v>
      </c>
      <c r="Q486" s="185">
        <f>IF(ISNA(VLOOKUP(B486,環保局統計食安化學藥品113種!$F$2:$F$100,1,0)),0,VLOOKUP(B486,環保局統計食安化學藥品113種!$F$2:$F$100,1,0))</f>
        <v>0</v>
      </c>
      <c r="R486" s="185" t="e">
        <f>VLOOKUP(篩選器!A486,環化局調查36種化學品!$B$2:$B$37,1,0)</f>
        <v>#N/A</v>
      </c>
      <c r="S486" s="186">
        <f>IF(ISNA(VLOOKUP(B486,環化局調查36種化學品!$D$2:$D$37,1,0)),0,VLOOKUP(B486,環化局調查36種化學品!$D$2:$D$37,1,0))</f>
        <v>0</v>
      </c>
      <c r="T486" s="185" t="e">
        <f>VLOOKUP(篩選器!A486,環化局調查36種化學品!$B$2:$B$37,1,0)</f>
        <v>#N/A</v>
      </c>
      <c r="U486" s="186">
        <f>IF(ISNA(VLOOKUP(B486,禁止用於食品及飼料!$F$2:$F$16,1,0)),0,VLOOKUP(B486,禁止用於食品及飼料!$F$2:$F$16,1,0))</f>
        <v>0</v>
      </c>
    </row>
    <row r="487" spans="1:21" ht="17.25" thickBot="1">
      <c r="A487" s="184">
        <f>化學品清單!A487</f>
        <v>0</v>
      </c>
      <c r="B487" s="107">
        <f>化學品清單!B487</f>
        <v>0</v>
      </c>
      <c r="C487" s="107">
        <f>化學品清單!C487</f>
        <v>0</v>
      </c>
      <c r="D487" s="107">
        <f>化學品清單!D487</f>
        <v>0</v>
      </c>
      <c r="E487" s="107"/>
      <c r="F487" s="272" t="e">
        <f>VLOOKUP(A487,毒化物清單!$C$3:$C$359,1,FALSE)</f>
        <v>#N/A</v>
      </c>
      <c r="G487" s="272">
        <f>IF(ISNA(VLOOKUP(B487,毒化物清單!$F$3:$F$359,1,0)),0,VLOOKUP(B487,毒化物清單!$F$3:$F$359,1,0))</f>
        <v>0</v>
      </c>
      <c r="H487" s="185" t="e">
        <f>VLOOKUP(A487,先驅化學品清單!$M$2:$M$19,1,0)</f>
        <v>#N/A</v>
      </c>
      <c r="I487" s="185">
        <f>IF(ISNA(VLOOKUP(B487,先驅化學品清單!$K$2:$K$19,1,0)),0,(VLOOKUP(B487,先驅化學品清單!$K$2:$K$19,1,0)))</f>
        <v>0</v>
      </c>
      <c r="J487" s="185" t="e">
        <f>VLOOKUP(A487,特定化學物質!$C$3:$C$84,1,0)</f>
        <v>#N/A</v>
      </c>
      <c r="K487" s="185">
        <f>IF(ISNA(VLOOKUP(B487,特定化學物質!$D$3:$D$84,1,0)),0,VLOOKUP(B487,特定化學物質!$D$3:$D$84,1,0))</f>
        <v>0</v>
      </c>
      <c r="L487" s="185" t="e">
        <f>VLOOKUP(A487,優先化學品全部清單!$B$2:$B$602,1,0)</f>
        <v>#N/A</v>
      </c>
      <c r="M487" s="185">
        <f>IF(ISNA(VLOOKUP(B487,優先化學品全部清單!$C$2:$C$602,1,0)),0,VLOOKUP(B487,優先化學品全部清單!$C$2:$C$602,1,0))</f>
        <v>0</v>
      </c>
      <c r="N487" s="185" t="e">
        <f>VLOOKUP(A487,有機溶劑化學品!$C$3:$C$59,1,0)</f>
        <v>#N/A</v>
      </c>
      <c r="O487" s="185">
        <f>IF(ISNA(VLOOKUP(B487,有機溶劑化學品!$D$4:$D$59,1,0)),0,VLOOKUP(B487,有機溶劑化學品!$D$4:$D$59,1,0))</f>
        <v>0</v>
      </c>
      <c r="P487" s="185" t="e">
        <f>VLOOKUP(篩選器!A487,環保局統計食安化學藥品113種!$D$2:$D$100,1,0)</f>
        <v>#N/A</v>
      </c>
      <c r="Q487" s="185">
        <f>IF(ISNA(VLOOKUP(B487,環保局統計食安化學藥品113種!$F$2:$F$100,1,0)),0,VLOOKUP(B487,環保局統計食安化學藥品113種!$F$2:$F$100,1,0))</f>
        <v>0</v>
      </c>
      <c r="R487" s="185" t="e">
        <f>VLOOKUP(篩選器!A487,環化局調查36種化學品!$B$2:$B$37,1,0)</f>
        <v>#N/A</v>
      </c>
      <c r="S487" s="186">
        <f>IF(ISNA(VLOOKUP(B487,環化局調查36種化學品!$D$2:$D$37,1,0)),0,VLOOKUP(B487,環化局調查36種化學品!$D$2:$D$37,1,0))</f>
        <v>0</v>
      </c>
      <c r="T487" s="185" t="e">
        <f>VLOOKUP(篩選器!A487,環化局調查36種化學品!$B$2:$B$37,1,0)</f>
        <v>#N/A</v>
      </c>
      <c r="U487" s="186">
        <f>IF(ISNA(VLOOKUP(B487,禁止用於食品及飼料!$F$2:$F$16,1,0)),0,VLOOKUP(B487,禁止用於食品及飼料!$F$2:$F$16,1,0))</f>
        <v>0</v>
      </c>
    </row>
    <row r="488" spans="1:21" ht="17.25" thickBot="1">
      <c r="A488" s="184">
        <f>化學品清單!A488</f>
        <v>0</v>
      </c>
      <c r="B488" s="107">
        <f>化學品清單!B488</f>
        <v>0</v>
      </c>
      <c r="C488" s="107">
        <f>化學品清單!C488</f>
        <v>0</v>
      </c>
      <c r="D488" s="107">
        <f>化學品清單!D488</f>
        <v>0</v>
      </c>
      <c r="E488" s="107"/>
      <c r="F488" s="272" t="e">
        <f>VLOOKUP(A488,毒化物清單!$C$3:$C$359,1,FALSE)</f>
        <v>#N/A</v>
      </c>
      <c r="G488" s="272">
        <f>IF(ISNA(VLOOKUP(B488,毒化物清單!$F$3:$F$359,1,0)),0,VLOOKUP(B488,毒化物清單!$F$3:$F$359,1,0))</f>
        <v>0</v>
      </c>
      <c r="H488" s="185" t="e">
        <f>VLOOKUP(A488,先驅化學品清單!$M$2:$M$19,1,0)</f>
        <v>#N/A</v>
      </c>
      <c r="I488" s="185">
        <f>IF(ISNA(VLOOKUP(B488,先驅化學品清單!$K$2:$K$19,1,0)),0,(VLOOKUP(B488,先驅化學品清單!$K$2:$K$19,1,0)))</f>
        <v>0</v>
      </c>
      <c r="J488" s="185" t="e">
        <f>VLOOKUP(A488,特定化學物質!$C$3:$C$84,1,0)</f>
        <v>#N/A</v>
      </c>
      <c r="K488" s="185">
        <f>IF(ISNA(VLOOKUP(B488,特定化學物質!$D$3:$D$84,1,0)),0,VLOOKUP(B488,特定化學物質!$D$3:$D$84,1,0))</f>
        <v>0</v>
      </c>
      <c r="L488" s="185" t="e">
        <f>VLOOKUP(A488,優先化學品全部清單!$B$2:$B$602,1,0)</f>
        <v>#N/A</v>
      </c>
      <c r="M488" s="185">
        <f>IF(ISNA(VLOOKUP(B488,優先化學品全部清單!$C$2:$C$602,1,0)),0,VLOOKUP(B488,優先化學品全部清單!$C$2:$C$602,1,0))</f>
        <v>0</v>
      </c>
      <c r="N488" s="185" t="e">
        <f>VLOOKUP(A488,有機溶劑化學品!$C$3:$C$59,1,0)</f>
        <v>#N/A</v>
      </c>
      <c r="O488" s="185">
        <f>IF(ISNA(VLOOKUP(B488,有機溶劑化學品!$D$4:$D$59,1,0)),0,VLOOKUP(B488,有機溶劑化學品!$D$4:$D$59,1,0))</f>
        <v>0</v>
      </c>
      <c r="P488" s="185" t="e">
        <f>VLOOKUP(篩選器!A488,環保局統計食安化學藥品113種!$D$2:$D$100,1,0)</f>
        <v>#N/A</v>
      </c>
      <c r="Q488" s="185">
        <f>IF(ISNA(VLOOKUP(B488,環保局統計食安化學藥品113種!$F$2:$F$100,1,0)),0,VLOOKUP(B488,環保局統計食安化學藥品113種!$F$2:$F$100,1,0))</f>
        <v>0</v>
      </c>
      <c r="R488" s="185" t="e">
        <f>VLOOKUP(篩選器!A488,環化局調查36種化學品!$B$2:$B$37,1,0)</f>
        <v>#N/A</v>
      </c>
      <c r="S488" s="186">
        <f>IF(ISNA(VLOOKUP(B488,環化局調查36種化學品!$D$2:$D$37,1,0)),0,VLOOKUP(B488,環化局調查36種化學品!$D$2:$D$37,1,0))</f>
        <v>0</v>
      </c>
      <c r="T488" s="185" t="e">
        <f>VLOOKUP(篩選器!A488,環化局調查36種化學品!$B$2:$B$37,1,0)</f>
        <v>#N/A</v>
      </c>
      <c r="U488" s="186">
        <f>IF(ISNA(VLOOKUP(B488,禁止用於食品及飼料!$F$2:$F$16,1,0)),0,VLOOKUP(B488,禁止用於食品及飼料!$F$2:$F$16,1,0))</f>
        <v>0</v>
      </c>
    </row>
    <row r="489" spans="1:21" ht="17.25" thickBot="1">
      <c r="A489" s="184">
        <f>化學品清單!A489</f>
        <v>0</v>
      </c>
      <c r="B489" s="107">
        <f>化學品清單!B489</f>
        <v>0</v>
      </c>
      <c r="C489" s="107">
        <f>化學品清單!C489</f>
        <v>0</v>
      </c>
      <c r="D489" s="107">
        <f>化學品清單!D489</f>
        <v>0</v>
      </c>
      <c r="E489" s="107"/>
      <c r="F489" s="272" t="e">
        <f>VLOOKUP(A489,毒化物清單!$C$3:$C$359,1,FALSE)</f>
        <v>#N/A</v>
      </c>
      <c r="G489" s="272">
        <f>IF(ISNA(VLOOKUP(B489,毒化物清單!$F$3:$F$359,1,0)),0,VLOOKUP(B489,毒化物清單!$F$3:$F$359,1,0))</f>
        <v>0</v>
      </c>
      <c r="H489" s="185" t="e">
        <f>VLOOKUP(A489,先驅化學品清單!$M$2:$M$19,1,0)</f>
        <v>#N/A</v>
      </c>
      <c r="I489" s="185">
        <f>IF(ISNA(VLOOKUP(B489,先驅化學品清單!$K$2:$K$19,1,0)),0,(VLOOKUP(B489,先驅化學品清單!$K$2:$K$19,1,0)))</f>
        <v>0</v>
      </c>
      <c r="J489" s="185" t="e">
        <f>VLOOKUP(A489,特定化學物質!$C$3:$C$84,1,0)</f>
        <v>#N/A</v>
      </c>
      <c r="K489" s="185">
        <f>IF(ISNA(VLOOKUP(B489,特定化學物質!$D$3:$D$84,1,0)),0,VLOOKUP(B489,特定化學物質!$D$3:$D$84,1,0))</f>
        <v>0</v>
      </c>
      <c r="L489" s="185" t="e">
        <f>VLOOKUP(A489,優先化學品全部清單!$B$2:$B$602,1,0)</f>
        <v>#N/A</v>
      </c>
      <c r="M489" s="185">
        <f>IF(ISNA(VLOOKUP(B489,優先化學品全部清單!$C$2:$C$602,1,0)),0,VLOOKUP(B489,優先化學品全部清單!$C$2:$C$602,1,0))</f>
        <v>0</v>
      </c>
      <c r="N489" s="185" t="e">
        <f>VLOOKUP(A489,有機溶劑化學品!$C$3:$C$59,1,0)</f>
        <v>#N/A</v>
      </c>
      <c r="O489" s="185">
        <f>IF(ISNA(VLOOKUP(B489,有機溶劑化學品!$D$4:$D$59,1,0)),0,VLOOKUP(B489,有機溶劑化學品!$D$4:$D$59,1,0))</f>
        <v>0</v>
      </c>
      <c r="P489" s="185" t="e">
        <f>VLOOKUP(篩選器!A489,環保局統計食安化學藥品113種!$D$2:$D$100,1,0)</f>
        <v>#N/A</v>
      </c>
      <c r="Q489" s="185">
        <f>IF(ISNA(VLOOKUP(B489,環保局統計食安化學藥品113種!$F$2:$F$100,1,0)),0,VLOOKUP(B489,環保局統計食安化學藥品113種!$F$2:$F$100,1,0))</f>
        <v>0</v>
      </c>
      <c r="R489" s="185" t="e">
        <f>VLOOKUP(篩選器!A489,環化局調查36種化學品!$B$2:$B$37,1,0)</f>
        <v>#N/A</v>
      </c>
      <c r="S489" s="186">
        <f>IF(ISNA(VLOOKUP(B489,環化局調查36種化學品!$D$2:$D$37,1,0)),0,VLOOKUP(B489,環化局調查36種化學品!$D$2:$D$37,1,0))</f>
        <v>0</v>
      </c>
      <c r="T489" s="185" t="e">
        <f>VLOOKUP(篩選器!A489,環化局調查36種化學品!$B$2:$B$37,1,0)</f>
        <v>#N/A</v>
      </c>
      <c r="U489" s="186">
        <f>IF(ISNA(VLOOKUP(B489,禁止用於食品及飼料!$F$2:$F$16,1,0)),0,VLOOKUP(B489,禁止用於食品及飼料!$F$2:$F$16,1,0))</f>
        <v>0</v>
      </c>
    </row>
    <row r="490" spans="1:21" ht="17.25" thickBot="1">
      <c r="A490" s="184">
        <f>化學品清單!A490</f>
        <v>0</v>
      </c>
      <c r="B490" s="107">
        <f>化學品清單!B490</f>
        <v>0</v>
      </c>
      <c r="C490" s="107">
        <f>化學品清單!C490</f>
        <v>0</v>
      </c>
      <c r="D490" s="107">
        <f>化學品清單!D490</f>
        <v>0</v>
      </c>
      <c r="E490" s="107"/>
      <c r="F490" s="272" t="e">
        <f>VLOOKUP(A490,毒化物清單!$C$3:$C$359,1,FALSE)</f>
        <v>#N/A</v>
      </c>
      <c r="G490" s="272">
        <f>IF(ISNA(VLOOKUP(B490,毒化物清單!$F$3:$F$359,1,0)),0,VLOOKUP(B490,毒化物清單!$F$3:$F$359,1,0))</f>
        <v>0</v>
      </c>
      <c r="H490" s="185" t="e">
        <f>VLOOKUP(A490,先驅化學品清單!$M$2:$M$19,1,0)</f>
        <v>#N/A</v>
      </c>
      <c r="I490" s="185">
        <f>IF(ISNA(VLOOKUP(B490,先驅化學品清單!$K$2:$K$19,1,0)),0,(VLOOKUP(B490,先驅化學品清單!$K$2:$K$19,1,0)))</f>
        <v>0</v>
      </c>
      <c r="J490" s="185" t="e">
        <f>VLOOKUP(A490,特定化學物質!$C$3:$C$84,1,0)</f>
        <v>#N/A</v>
      </c>
      <c r="K490" s="185">
        <f>IF(ISNA(VLOOKUP(B490,特定化學物質!$D$3:$D$84,1,0)),0,VLOOKUP(B490,特定化學物質!$D$3:$D$84,1,0))</f>
        <v>0</v>
      </c>
      <c r="L490" s="185" t="e">
        <f>VLOOKUP(A490,優先化學品全部清單!$B$2:$B$602,1,0)</f>
        <v>#N/A</v>
      </c>
      <c r="M490" s="185">
        <f>IF(ISNA(VLOOKUP(B490,優先化學品全部清單!$C$2:$C$602,1,0)),0,VLOOKUP(B490,優先化學品全部清單!$C$2:$C$602,1,0))</f>
        <v>0</v>
      </c>
      <c r="N490" s="185" t="e">
        <f>VLOOKUP(A490,有機溶劑化學品!$C$3:$C$59,1,0)</f>
        <v>#N/A</v>
      </c>
      <c r="O490" s="185">
        <f>IF(ISNA(VLOOKUP(B490,有機溶劑化學品!$D$4:$D$59,1,0)),0,VLOOKUP(B490,有機溶劑化學品!$D$4:$D$59,1,0))</f>
        <v>0</v>
      </c>
      <c r="P490" s="185" t="e">
        <f>VLOOKUP(篩選器!A490,環保局統計食安化學藥品113種!$D$2:$D$100,1,0)</f>
        <v>#N/A</v>
      </c>
      <c r="Q490" s="185">
        <f>IF(ISNA(VLOOKUP(B490,環保局統計食安化學藥品113種!$F$2:$F$100,1,0)),0,VLOOKUP(B490,環保局統計食安化學藥品113種!$F$2:$F$100,1,0))</f>
        <v>0</v>
      </c>
      <c r="R490" s="185" t="e">
        <f>VLOOKUP(篩選器!A490,環化局調查36種化學品!$B$2:$B$37,1,0)</f>
        <v>#N/A</v>
      </c>
      <c r="S490" s="186">
        <f>IF(ISNA(VLOOKUP(B490,環化局調查36種化學品!$D$2:$D$37,1,0)),0,VLOOKUP(B490,環化局調查36種化學品!$D$2:$D$37,1,0))</f>
        <v>0</v>
      </c>
      <c r="T490" s="185" t="e">
        <f>VLOOKUP(篩選器!A490,環化局調查36種化學品!$B$2:$B$37,1,0)</f>
        <v>#N/A</v>
      </c>
      <c r="U490" s="186">
        <f>IF(ISNA(VLOOKUP(B490,禁止用於食品及飼料!$F$2:$F$16,1,0)),0,VLOOKUP(B490,禁止用於食品及飼料!$F$2:$F$16,1,0))</f>
        <v>0</v>
      </c>
    </row>
    <row r="491" spans="1:21" ht="17.25" thickBot="1">
      <c r="A491" s="184">
        <f>化學品清單!A491</f>
        <v>0</v>
      </c>
      <c r="B491" s="107">
        <f>化學品清單!B491</f>
        <v>0</v>
      </c>
      <c r="C491" s="107">
        <f>化學品清單!C491</f>
        <v>0</v>
      </c>
      <c r="D491" s="107">
        <f>化學品清單!D491</f>
        <v>0</v>
      </c>
      <c r="E491" s="107"/>
      <c r="F491" s="272" t="e">
        <f>VLOOKUP(A491,毒化物清單!$C$3:$C$359,1,FALSE)</f>
        <v>#N/A</v>
      </c>
      <c r="G491" s="272">
        <f>IF(ISNA(VLOOKUP(B491,毒化物清單!$F$3:$F$359,1,0)),0,VLOOKUP(B491,毒化物清單!$F$3:$F$359,1,0))</f>
        <v>0</v>
      </c>
      <c r="H491" s="185" t="e">
        <f>VLOOKUP(A491,先驅化學品清單!$M$2:$M$19,1,0)</f>
        <v>#N/A</v>
      </c>
      <c r="I491" s="185">
        <f>IF(ISNA(VLOOKUP(B491,先驅化學品清單!$K$2:$K$19,1,0)),0,(VLOOKUP(B491,先驅化學品清單!$K$2:$K$19,1,0)))</f>
        <v>0</v>
      </c>
      <c r="J491" s="185" t="e">
        <f>VLOOKUP(A491,特定化學物質!$C$3:$C$84,1,0)</f>
        <v>#N/A</v>
      </c>
      <c r="K491" s="185">
        <f>IF(ISNA(VLOOKUP(B491,特定化學物質!$D$3:$D$84,1,0)),0,VLOOKUP(B491,特定化學物質!$D$3:$D$84,1,0))</f>
        <v>0</v>
      </c>
      <c r="L491" s="185" t="e">
        <f>VLOOKUP(A491,優先化學品全部清單!$B$2:$B$602,1,0)</f>
        <v>#N/A</v>
      </c>
      <c r="M491" s="185">
        <f>IF(ISNA(VLOOKUP(B491,優先化學品全部清單!$C$2:$C$602,1,0)),0,VLOOKUP(B491,優先化學品全部清單!$C$2:$C$602,1,0))</f>
        <v>0</v>
      </c>
      <c r="N491" s="185" t="e">
        <f>VLOOKUP(A491,有機溶劑化學品!$C$3:$C$59,1,0)</f>
        <v>#N/A</v>
      </c>
      <c r="O491" s="185">
        <f>IF(ISNA(VLOOKUP(B491,有機溶劑化學品!$D$4:$D$59,1,0)),0,VLOOKUP(B491,有機溶劑化學品!$D$4:$D$59,1,0))</f>
        <v>0</v>
      </c>
      <c r="P491" s="185" t="e">
        <f>VLOOKUP(篩選器!A491,環保局統計食安化學藥品113種!$D$2:$D$100,1,0)</f>
        <v>#N/A</v>
      </c>
      <c r="Q491" s="185">
        <f>IF(ISNA(VLOOKUP(B491,環保局統計食安化學藥品113種!$F$2:$F$100,1,0)),0,VLOOKUP(B491,環保局統計食安化學藥品113種!$F$2:$F$100,1,0))</f>
        <v>0</v>
      </c>
      <c r="R491" s="185" t="e">
        <f>VLOOKUP(篩選器!A491,環化局調查36種化學品!$B$2:$B$37,1,0)</f>
        <v>#N/A</v>
      </c>
      <c r="S491" s="186">
        <f>IF(ISNA(VLOOKUP(B491,環化局調查36種化學品!$D$2:$D$37,1,0)),0,VLOOKUP(B491,環化局調查36種化學品!$D$2:$D$37,1,0))</f>
        <v>0</v>
      </c>
      <c r="T491" s="185" t="e">
        <f>VLOOKUP(篩選器!A491,環化局調查36種化學品!$B$2:$B$37,1,0)</f>
        <v>#N/A</v>
      </c>
      <c r="U491" s="186">
        <f>IF(ISNA(VLOOKUP(B491,禁止用於食品及飼料!$F$2:$F$16,1,0)),0,VLOOKUP(B491,禁止用於食品及飼料!$F$2:$F$16,1,0))</f>
        <v>0</v>
      </c>
    </row>
    <row r="492" spans="1:21" ht="17.25" thickBot="1">
      <c r="A492" s="184">
        <f>化學品清單!A492</f>
        <v>0</v>
      </c>
      <c r="B492" s="107">
        <f>化學品清單!B492</f>
        <v>0</v>
      </c>
      <c r="C492" s="107">
        <f>化學品清單!C492</f>
        <v>0</v>
      </c>
      <c r="D492" s="107">
        <f>化學品清單!D492</f>
        <v>0</v>
      </c>
      <c r="E492" s="107"/>
      <c r="F492" s="272" t="e">
        <f>VLOOKUP(A492,毒化物清單!$C$3:$C$359,1,FALSE)</f>
        <v>#N/A</v>
      </c>
      <c r="G492" s="272">
        <f>IF(ISNA(VLOOKUP(B492,毒化物清單!$F$3:$F$359,1,0)),0,VLOOKUP(B492,毒化物清單!$F$3:$F$359,1,0))</f>
        <v>0</v>
      </c>
      <c r="H492" s="185" t="e">
        <f>VLOOKUP(A492,先驅化學品清單!$M$2:$M$19,1,0)</f>
        <v>#N/A</v>
      </c>
      <c r="I492" s="185">
        <f>IF(ISNA(VLOOKUP(B492,先驅化學品清單!$K$2:$K$19,1,0)),0,(VLOOKUP(B492,先驅化學品清單!$K$2:$K$19,1,0)))</f>
        <v>0</v>
      </c>
      <c r="J492" s="185" t="e">
        <f>VLOOKUP(A492,特定化學物質!$C$3:$C$84,1,0)</f>
        <v>#N/A</v>
      </c>
      <c r="K492" s="185">
        <f>IF(ISNA(VLOOKUP(B492,特定化學物質!$D$3:$D$84,1,0)),0,VLOOKUP(B492,特定化學物質!$D$3:$D$84,1,0))</f>
        <v>0</v>
      </c>
      <c r="L492" s="185" t="e">
        <f>VLOOKUP(A492,優先化學品全部清單!$B$2:$B$602,1,0)</f>
        <v>#N/A</v>
      </c>
      <c r="M492" s="185">
        <f>IF(ISNA(VLOOKUP(B492,優先化學品全部清單!$C$2:$C$602,1,0)),0,VLOOKUP(B492,優先化學品全部清單!$C$2:$C$602,1,0))</f>
        <v>0</v>
      </c>
      <c r="N492" s="185" t="e">
        <f>VLOOKUP(A492,有機溶劑化學品!$C$3:$C$59,1,0)</f>
        <v>#N/A</v>
      </c>
      <c r="O492" s="185">
        <f>IF(ISNA(VLOOKUP(B492,有機溶劑化學品!$D$4:$D$59,1,0)),0,VLOOKUP(B492,有機溶劑化學品!$D$4:$D$59,1,0))</f>
        <v>0</v>
      </c>
      <c r="P492" s="185" t="e">
        <f>VLOOKUP(篩選器!A492,環保局統計食安化學藥品113種!$D$2:$D$100,1,0)</f>
        <v>#N/A</v>
      </c>
      <c r="Q492" s="185">
        <f>IF(ISNA(VLOOKUP(B492,環保局統計食安化學藥品113種!$F$2:$F$100,1,0)),0,VLOOKUP(B492,環保局統計食安化學藥品113種!$F$2:$F$100,1,0))</f>
        <v>0</v>
      </c>
      <c r="R492" s="185" t="e">
        <f>VLOOKUP(篩選器!A492,環化局調查36種化學品!$B$2:$B$37,1,0)</f>
        <v>#N/A</v>
      </c>
      <c r="S492" s="186">
        <f>IF(ISNA(VLOOKUP(B492,環化局調查36種化學品!$D$2:$D$37,1,0)),0,VLOOKUP(B492,環化局調查36種化學品!$D$2:$D$37,1,0))</f>
        <v>0</v>
      </c>
      <c r="T492" s="185" t="e">
        <f>VLOOKUP(篩選器!A492,環化局調查36種化學品!$B$2:$B$37,1,0)</f>
        <v>#N/A</v>
      </c>
      <c r="U492" s="186">
        <f>IF(ISNA(VLOOKUP(B492,禁止用於食品及飼料!$F$2:$F$16,1,0)),0,VLOOKUP(B492,禁止用於食品及飼料!$F$2:$F$16,1,0))</f>
        <v>0</v>
      </c>
    </row>
    <row r="493" spans="1:21" ht="17.25" thickBot="1">
      <c r="A493" s="184">
        <f>化學品清單!A493</f>
        <v>0</v>
      </c>
      <c r="B493" s="107">
        <f>化學品清單!B493</f>
        <v>0</v>
      </c>
      <c r="C493" s="107">
        <f>化學品清單!C493</f>
        <v>0</v>
      </c>
      <c r="D493" s="107">
        <f>化學品清單!D493</f>
        <v>0</v>
      </c>
      <c r="E493" s="107"/>
      <c r="F493" s="272" t="e">
        <f>VLOOKUP(A493,毒化物清單!$C$3:$C$359,1,FALSE)</f>
        <v>#N/A</v>
      </c>
      <c r="G493" s="272">
        <f>IF(ISNA(VLOOKUP(B493,毒化物清單!$F$3:$F$359,1,0)),0,VLOOKUP(B493,毒化物清單!$F$3:$F$359,1,0))</f>
        <v>0</v>
      </c>
      <c r="H493" s="185" t="e">
        <f>VLOOKUP(A493,先驅化學品清單!$M$2:$M$19,1,0)</f>
        <v>#N/A</v>
      </c>
      <c r="I493" s="185">
        <f>IF(ISNA(VLOOKUP(B493,先驅化學品清單!$K$2:$K$19,1,0)),0,(VLOOKUP(B493,先驅化學品清單!$K$2:$K$19,1,0)))</f>
        <v>0</v>
      </c>
      <c r="J493" s="185" t="e">
        <f>VLOOKUP(A493,特定化學物質!$C$3:$C$84,1,0)</f>
        <v>#N/A</v>
      </c>
      <c r="K493" s="185">
        <f>IF(ISNA(VLOOKUP(B493,特定化學物質!$D$3:$D$84,1,0)),0,VLOOKUP(B493,特定化學物質!$D$3:$D$84,1,0))</f>
        <v>0</v>
      </c>
      <c r="L493" s="185" t="e">
        <f>VLOOKUP(A493,優先化學品全部清單!$B$2:$B$602,1,0)</f>
        <v>#N/A</v>
      </c>
      <c r="M493" s="185">
        <f>IF(ISNA(VLOOKUP(B493,優先化學品全部清單!$C$2:$C$602,1,0)),0,VLOOKUP(B493,優先化學品全部清單!$C$2:$C$602,1,0))</f>
        <v>0</v>
      </c>
      <c r="N493" s="185" t="e">
        <f>VLOOKUP(A493,有機溶劑化學品!$C$3:$C$59,1,0)</f>
        <v>#N/A</v>
      </c>
      <c r="O493" s="185">
        <f>IF(ISNA(VLOOKUP(B493,有機溶劑化學品!$D$4:$D$59,1,0)),0,VLOOKUP(B493,有機溶劑化學品!$D$4:$D$59,1,0))</f>
        <v>0</v>
      </c>
      <c r="P493" s="185" t="e">
        <f>VLOOKUP(篩選器!A493,環保局統計食安化學藥品113種!$D$2:$D$100,1,0)</f>
        <v>#N/A</v>
      </c>
      <c r="Q493" s="185">
        <f>IF(ISNA(VLOOKUP(B493,環保局統計食安化學藥品113種!$F$2:$F$100,1,0)),0,VLOOKUP(B493,環保局統計食安化學藥品113種!$F$2:$F$100,1,0))</f>
        <v>0</v>
      </c>
      <c r="R493" s="185" t="e">
        <f>VLOOKUP(篩選器!A493,環化局調查36種化學品!$B$2:$B$37,1,0)</f>
        <v>#N/A</v>
      </c>
      <c r="S493" s="186">
        <f>IF(ISNA(VLOOKUP(B493,環化局調查36種化學品!$D$2:$D$37,1,0)),0,VLOOKUP(B493,環化局調查36種化學品!$D$2:$D$37,1,0))</f>
        <v>0</v>
      </c>
      <c r="T493" s="185" t="e">
        <f>VLOOKUP(篩選器!A493,環化局調查36種化學品!$B$2:$B$37,1,0)</f>
        <v>#N/A</v>
      </c>
      <c r="U493" s="186">
        <f>IF(ISNA(VLOOKUP(B493,禁止用於食品及飼料!$F$2:$F$16,1,0)),0,VLOOKUP(B493,禁止用於食品及飼料!$F$2:$F$16,1,0))</f>
        <v>0</v>
      </c>
    </row>
    <row r="494" spans="1:21" ht="17.25" thickBot="1">
      <c r="A494" s="184">
        <f>化學品清單!A494</f>
        <v>0</v>
      </c>
      <c r="B494" s="107">
        <f>化學品清單!B494</f>
        <v>0</v>
      </c>
      <c r="C494" s="107">
        <f>化學品清單!C494</f>
        <v>0</v>
      </c>
      <c r="D494" s="107">
        <f>化學品清單!D494</f>
        <v>0</v>
      </c>
      <c r="E494" s="107"/>
      <c r="F494" s="272" t="e">
        <f>VLOOKUP(A494,毒化物清單!$C$3:$C$359,1,FALSE)</f>
        <v>#N/A</v>
      </c>
      <c r="G494" s="272">
        <f>IF(ISNA(VLOOKUP(B494,毒化物清單!$F$3:$F$359,1,0)),0,VLOOKUP(B494,毒化物清單!$F$3:$F$359,1,0))</f>
        <v>0</v>
      </c>
      <c r="H494" s="185" t="e">
        <f>VLOOKUP(A494,先驅化學品清單!$M$2:$M$19,1,0)</f>
        <v>#N/A</v>
      </c>
      <c r="I494" s="185">
        <f>IF(ISNA(VLOOKUP(B494,先驅化學品清單!$K$2:$K$19,1,0)),0,(VLOOKUP(B494,先驅化學品清單!$K$2:$K$19,1,0)))</f>
        <v>0</v>
      </c>
      <c r="J494" s="185" t="e">
        <f>VLOOKUP(A494,特定化學物質!$C$3:$C$84,1,0)</f>
        <v>#N/A</v>
      </c>
      <c r="K494" s="185">
        <f>IF(ISNA(VLOOKUP(B494,特定化學物質!$D$3:$D$84,1,0)),0,VLOOKUP(B494,特定化學物質!$D$3:$D$84,1,0))</f>
        <v>0</v>
      </c>
      <c r="L494" s="185" t="e">
        <f>VLOOKUP(A494,優先化學品全部清單!$B$2:$B$602,1,0)</f>
        <v>#N/A</v>
      </c>
      <c r="M494" s="185">
        <f>IF(ISNA(VLOOKUP(B494,優先化學品全部清單!$C$2:$C$602,1,0)),0,VLOOKUP(B494,優先化學品全部清單!$C$2:$C$602,1,0))</f>
        <v>0</v>
      </c>
      <c r="N494" s="185" t="e">
        <f>VLOOKUP(A494,有機溶劑化學品!$C$3:$C$59,1,0)</f>
        <v>#N/A</v>
      </c>
      <c r="O494" s="185">
        <f>IF(ISNA(VLOOKUP(B494,有機溶劑化學品!$D$4:$D$59,1,0)),0,VLOOKUP(B494,有機溶劑化學品!$D$4:$D$59,1,0))</f>
        <v>0</v>
      </c>
      <c r="P494" s="185" t="e">
        <f>VLOOKUP(篩選器!A494,環保局統計食安化學藥品113種!$D$2:$D$100,1,0)</f>
        <v>#N/A</v>
      </c>
      <c r="Q494" s="185">
        <f>IF(ISNA(VLOOKUP(B494,環保局統計食安化學藥品113種!$F$2:$F$100,1,0)),0,VLOOKUP(B494,環保局統計食安化學藥品113種!$F$2:$F$100,1,0))</f>
        <v>0</v>
      </c>
      <c r="R494" s="185" t="e">
        <f>VLOOKUP(篩選器!A494,環化局調查36種化學品!$B$2:$B$37,1,0)</f>
        <v>#N/A</v>
      </c>
      <c r="S494" s="186">
        <f>IF(ISNA(VLOOKUP(B494,環化局調查36種化學品!$D$2:$D$37,1,0)),0,VLOOKUP(B494,環化局調查36種化學品!$D$2:$D$37,1,0))</f>
        <v>0</v>
      </c>
      <c r="T494" s="185" t="e">
        <f>VLOOKUP(篩選器!A494,環化局調查36種化學品!$B$2:$B$37,1,0)</f>
        <v>#N/A</v>
      </c>
      <c r="U494" s="186">
        <f>IF(ISNA(VLOOKUP(B494,禁止用於食品及飼料!$F$2:$F$16,1,0)),0,VLOOKUP(B494,禁止用於食品及飼料!$F$2:$F$16,1,0))</f>
        <v>0</v>
      </c>
    </row>
    <row r="495" spans="1:21" ht="17.25" thickBot="1">
      <c r="A495" s="184">
        <f>化學品清單!A495</f>
        <v>0</v>
      </c>
      <c r="B495" s="107">
        <f>化學品清單!B495</f>
        <v>0</v>
      </c>
      <c r="C495" s="107">
        <f>化學品清單!C495</f>
        <v>0</v>
      </c>
      <c r="D495" s="107">
        <f>化學品清單!D495</f>
        <v>0</v>
      </c>
      <c r="E495" s="107"/>
      <c r="F495" s="272" t="e">
        <f>VLOOKUP(A495,毒化物清單!$C$3:$C$359,1,FALSE)</f>
        <v>#N/A</v>
      </c>
      <c r="G495" s="272">
        <f>IF(ISNA(VLOOKUP(B495,毒化物清單!$F$3:$F$359,1,0)),0,VLOOKUP(B495,毒化物清單!$F$3:$F$359,1,0))</f>
        <v>0</v>
      </c>
      <c r="H495" s="185" t="e">
        <f>VLOOKUP(A495,先驅化學品清單!$M$2:$M$19,1,0)</f>
        <v>#N/A</v>
      </c>
      <c r="I495" s="185">
        <f>IF(ISNA(VLOOKUP(B495,先驅化學品清單!$K$2:$K$19,1,0)),0,(VLOOKUP(B495,先驅化學品清單!$K$2:$K$19,1,0)))</f>
        <v>0</v>
      </c>
      <c r="J495" s="185" t="e">
        <f>VLOOKUP(A495,特定化學物質!$C$3:$C$84,1,0)</f>
        <v>#N/A</v>
      </c>
      <c r="K495" s="185">
        <f>IF(ISNA(VLOOKUP(B495,特定化學物質!$D$3:$D$84,1,0)),0,VLOOKUP(B495,特定化學物質!$D$3:$D$84,1,0))</f>
        <v>0</v>
      </c>
      <c r="L495" s="185" t="e">
        <f>VLOOKUP(A495,優先化學品全部清單!$B$2:$B$602,1,0)</f>
        <v>#N/A</v>
      </c>
      <c r="M495" s="185">
        <f>IF(ISNA(VLOOKUP(B495,優先化學品全部清單!$C$2:$C$602,1,0)),0,VLOOKUP(B495,優先化學品全部清單!$C$2:$C$602,1,0))</f>
        <v>0</v>
      </c>
      <c r="N495" s="185" t="e">
        <f>VLOOKUP(A495,有機溶劑化學品!$C$3:$C$59,1,0)</f>
        <v>#N/A</v>
      </c>
      <c r="O495" s="185">
        <f>IF(ISNA(VLOOKUP(B495,有機溶劑化學品!$D$4:$D$59,1,0)),0,VLOOKUP(B495,有機溶劑化學品!$D$4:$D$59,1,0))</f>
        <v>0</v>
      </c>
      <c r="P495" s="185" t="e">
        <f>VLOOKUP(篩選器!A495,環保局統計食安化學藥品113種!$D$2:$D$100,1,0)</f>
        <v>#N/A</v>
      </c>
      <c r="Q495" s="185">
        <f>IF(ISNA(VLOOKUP(B495,環保局統計食安化學藥品113種!$F$2:$F$100,1,0)),0,VLOOKUP(B495,環保局統計食安化學藥品113種!$F$2:$F$100,1,0))</f>
        <v>0</v>
      </c>
      <c r="R495" s="185" t="e">
        <f>VLOOKUP(篩選器!A495,環化局調查36種化學品!$B$2:$B$37,1,0)</f>
        <v>#N/A</v>
      </c>
      <c r="S495" s="186">
        <f>IF(ISNA(VLOOKUP(B495,環化局調查36種化學品!$D$2:$D$37,1,0)),0,VLOOKUP(B495,環化局調查36種化學品!$D$2:$D$37,1,0))</f>
        <v>0</v>
      </c>
      <c r="T495" s="185" t="e">
        <f>VLOOKUP(篩選器!A495,環化局調查36種化學品!$B$2:$B$37,1,0)</f>
        <v>#N/A</v>
      </c>
      <c r="U495" s="186">
        <f>IF(ISNA(VLOOKUP(B495,禁止用於食品及飼料!$F$2:$F$16,1,0)),0,VLOOKUP(B495,禁止用於食品及飼料!$F$2:$F$16,1,0))</f>
        <v>0</v>
      </c>
    </row>
    <row r="496" spans="1:21" ht="17.25" thickBot="1">
      <c r="A496" s="184">
        <f>化學品清單!A496</f>
        <v>0</v>
      </c>
      <c r="B496" s="107">
        <f>化學品清單!B496</f>
        <v>0</v>
      </c>
      <c r="C496" s="107">
        <f>化學品清單!C496</f>
        <v>0</v>
      </c>
      <c r="D496" s="107">
        <f>化學品清單!D496</f>
        <v>0</v>
      </c>
      <c r="E496" s="107"/>
      <c r="F496" s="272" t="e">
        <f>VLOOKUP(A496,毒化物清單!$C$3:$C$359,1,FALSE)</f>
        <v>#N/A</v>
      </c>
      <c r="G496" s="272">
        <f>IF(ISNA(VLOOKUP(B496,毒化物清單!$F$3:$F$359,1,0)),0,VLOOKUP(B496,毒化物清單!$F$3:$F$359,1,0))</f>
        <v>0</v>
      </c>
      <c r="H496" s="185" t="e">
        <f>VLOOKUP(A496,先驅化學品清單!$M$2:$M$19,1,0)</f>
        <v>#N/A</v>
      </c>
      <c r="I496" s="185">
        <f>IF(ISNA(VLOOKUP(B496,先驅化學品清單!$K$2:$K$19,1,0)),0,(VLOOKUP(B496,先驅化學品清單!$K$2:$K$19,1,0)))</f>
        <v>0</v>
      </c>
      <c r="J496" s="185" t="e">
        <f>VLOOKUP(A496,特定化學物質!$C$3:$C$84,1,0)</f>
        <v>#N/A</v>
      </c>
      <c r="K496" s="185">
        <f>IF(ISNA(VLOOKUP(B496,特定化學物質!$D$3:$D$84,1,0)),0,VLOOKUP(B496,特定化學物質!$D$3:$D$84,1,0))</f>
        <v>0</v>
      </c>
      <c r="L496" s="185" t="e">
        <f>VLOOKUP(A496,優先化學品全部清單!$B$2:$B$602,1,0)</f>
        <v>#N/A</v>
      </c>
      <c r="M496" s="185">
        <f>IF(ISNA(VLOOKUP(B496,優先化學品全部清單!$C$2:$C$602,1,0)),0,VLOOKUP(B496,優先化學品全部清單!$C$2:$C$602,1,0))</f>
        <v>0</v>
      </c>
      <c r="N496" s="185" t="e">
        <f>VLOOKUP(A496,有機溶劑化學品!$C$3:$C$59,1,0)</f>
        <v>#N/A</v>
      </c>
      <c r="O496" s="185">
        <f>IF(ISNA(VLOOKUP(B496,有機溶劑化學品!$D$4:$D$59,1,0)),0,VLOOKUP(B496,有機溶劑化學品!$D$4:$D$59,1,0))</f>
        <v>0</v>
      </c>
      <c r="P496" s="185" t="e">
        <f>VLOOKUP(篩選器!A496,環保局統計食安化學藥品113種!$D$2:$D$100,1,0)</f>
        <v>#N/A</v>
      </c>
      <c r="Q496" s="185">
        <f>IF(ISNA(VLOOKUP(B496,環保局統計食安化學藥品113種!$F$2:$F$100,1,0)),0,VLOOKUP(B496,環保局統計食安化學藥品113種!$F$2:$F$100,1,0))</f>
        <v>0</v>
      </c>
      <c r="R496" s="185" t="e">
        <f>VLOOKUP(篩選器!A496,環化局調查36種化學品!$B$2:$B$37,1,0)</f>
        <v>#N/A</v>
      </c>
      <c r="S496" s="186">
        <f>IF(ISNA(VLOOKUP(B496,環化局調查36種化學品!$D$2:$D$37,1,0)),0,VLOOKUP(B496,環化局調查36種化學品!$D$2:$D$37,1,0))</f>
        <v>0</v>
      </c>
      <c r="T496" s="185" t="e">
        <f>VLOOKUP(篩選器!A496,環化局調查36種化學品!$B$2:$B$37,1,0)</f>
        <v>#N/A</v>
      </c>
      <c r="U496" s="186">
        <f>IF(ISNA(VLOOKUP(B496,禁止用於食品及飼料!$F$2:$F$16,1,0)),0,VLOOKUP(B496,禁止用於食品及飼料!$F$2:$F$16,1,0))</f>
        <v>0</v>
      </c>
    </row>
    <row r="497" spans="1:21" ht="17.25" thickBot="1">
      <c r="A497" s="184">
        <f>化學品清單!A497</f>
        <v>0</v>
      </c>
      <c r="B497" s="107">
        <f>化學品清單!B497</f>
        <v>0</v>
      </c>
      <c r="C497" s="107">
        <f>化學品清單!C497</f>
        <v>0</v>
      </c>
      <c r="D497" s="107">
        <f>化學品清單!D497</f>
        <v>0</v>
      </c>
      <c r="E497" s="107"/>
      <c r="F497" s="272" t="e">
        <f>VLOOKUP(A497,毒化物清單!$C$3:$C$359,1,FALSE)</f>
        <v>#N/A</v>
      </c>
      <c r="G497" s="272">
        <f>IF(ISNA(VLOOKUP(B497,毒化物清單!$F$3:$F$359,1,0)),0,VLOOKUP(B497,毒化物清單!$F$3:$F$359,1,0))</f>
        <v>0</v>
      </c>
      <c r="H497" s="185" t="e">
        <f>VLOOKUP(A497,先驅化學品清單!$M$2:$M$19,1,0)</f>
        <v>#N/A</v>
      </c>
      <c r="I497" s="185">
        <f>IF(ISNA(VLOOKUP(B497,先驅化學品清單!$K$2:$K$19,1,0)),0,(VLOOKUP(B497,先驅化學品清單!$K$2:$K$19,1,0)))</f>
        <v>0</v>
      </c>
      <c r="J497" s="185" t="e">
        <f>VLOOKUP(A497,特定化學物質!$C$3:$C$84,1,0)</f>
        <v>#N/A</v>
      </c>
      <c r="K497" s="185">
        <f>IF(ISNA(VLOOKUP(B497,特定化學物質!$D$3:$D$84,1,0)),0,VLOOKUP(B497,特定化學物質!$D$3:$D$84,1,0))</f>
        <v>0</v>
      </c>
      <c r="L497" s="185" t="e">
        <f>VLOOKUP(A497,優先化學品全部清單!$B$2:$B$602,1,0)</f>
        <v>#N/A</v>
      </c>
      <c r="M497" s="185">
        <f>IF(ISNA(VLOOKUP(B497,優先化學品全部清單!$C$2:$C$602,1,0)),0,VLOOKUP(B497,優先化學品全部清單!$C$2:$C$602,1,0))</f>
        <v>0</v>
      </c>
      <c r="N497" s="185" t="e">
        <f>VLOOKUP(A497,有機溶劑化學品!$C$3:$C$59,1,0)</f>
        <v>#N/A</v>
      </c>
      <c r="O497" s="185">
        <f>IF(ISNA(VLOOKUP(B497,有機溶劑化學品!$D$4:$D$59,1,0)),0,VLOOKUP(B497,有機溶劑化學品!$D$4:$D$59,1,0))</f>
        <v>0</v>
      </c>
      <c r="P497" s="185" t="e">
        <f>VLOOKUP(篩選器!A497,環保局統計食安化學藥品113種!$D$2:$D$100,1,0)</f>
        <v>#N/A</v>
      </c>
      <c r="Q497" s="185">
        <f>IF(ISNA(VLOOKUP(B497,環保局統計食安化學藥品113種!$F$2:$F$100,1,0)),0,VLOOKUP(B497,環保局統計食安化學藥品113種!$F$2:$F$100,1,0))</f>
        <v>0</v>
      </c>
      <c r="R497" s="185" t="e">
        <f>VLOOKUP(篩選器!A497,環化局調查36種化學品!$B$2:$B$37,1,0)</f>
        <v>#N/A</v>
      </c>
      <c r="S497" s="186">
        <f>IF(ISNA(VLOOKUP(B497,環化局調查36種化學品!$D$2:$D$37,1,0)),0,VLOOKUP(B497,環化局調查36種化學品!$D$2:$D$37,1,0))</f>
        <v>0</v>
      </c>
      <c r="T497" s="185" t="e">
        <f>VLOOKUP(篩選器!A497,環化局調查36種化學品!$B$2:$B$37,1,0)</f>
        <v>#N/A</v>
      </c>
      <c r="U497" s="186">
        <f>IF(ISNA(VLOOKUP(B497,禁止用於食品及飼料!$F$2:$F$16,1,0)),0,VLOOKUP(B497,禁止用於食品及飼料!$F$2:$F$16,1,0))</f>
        <v>0</v>
      </c>
    </row>
    <row r="498" spans="1:21" ht="17.25" thickBot="1">
      <c r="A498" s="184">
        <f>化學品清單!A498</f>
        <v>0</v>
      </c>
      <c r="B498" s="107">
        <f>化學品清單!B498</f>
        <v>0</v>
      </c>
      <c r="C498" s="107">
        <f>化學品清單!C498</f>
        <v>0</v>
      </c>
      <c r="D498" s="107">
        <f>化學品清單!D498</f>
        <v>0</v>
      </c>
      <c r="E498" s="107"/>
      <c r="F498" s="272" t="e">
        <f>VLOOKUP(A498,毒化物清單!$C$3:$C$359,1,FALSE)</f>
        <v>#N/A</v>
      </c>
      <c r="G498" s="272">
        <f>IF(ISNA(VLOOKUP(B498,毒化物清單!$F$3:$F$359,1,0)),0,VLOOKUP(B498,毒化物清單!$F$3:$F$359,1,0))</f>
        <v>0</v>
      </c>
      <c r="H498" s="185" t="e">
        <f>VLOOKUP(A498,先驅化學品清單!$M$2:$M$19,1,0)</f>
        <v>#N/A</v>
      </c>
      <c r="I498" s="185">
        <f>IF(ISNA(VLOOKUP(B498,先驅化學品清單!$K$2:$K$19,1,0)),0,(VLOOKUP(B498,先驅化學品清單!$K$2:$K$19,1,0)))</f>
        <v>0</v>
      </c>
      <c r="J498" s="185" t="e">
        <f>VLOOKUP(A498,特定化學物質!$C$3:$C$84,1,0)</f>
        <v>#N/A</v>
      </c>
      <c r="K498" s="185">
        <f>IF(ISNA(VLOOKUP(B498,特定化學物質!$D$3:$D$84,1,0)),0,VLOOKUP(B498,特定化學物質!$D$3:$D$84,1,0))</f>
        <v>0</v>
      </c>
      <c r="L498" s="185" t="e">
        <f>VLOOKUP(A498,優先化學品全部清單!$B$2:$B$602,1,0)</f>
        <v>#N/A</v>
      </c>
      <c r="M498" s="185">
        <f>IF(ISNA(VLOOKUP(B498,優先化學品全部清單!$C$2:$C$602,1,0)),0,VLOOKUP(B498,優先化學品全部清單!$C$2:$C$602,1,0))</f>
        <v>0</v>
      </c>
      <c r="N498" s="185" t="e">
        <f>VLOOKUP(A498,有機溶劑化學品!$C$3:$C$59,1,0)</f>
        <v>#N/A</v>
      </c>
      <c r="O498" s="185">
        <f>IF(ISNA(VLOOKUP(B498,有機溶劑化學品!$D$4:$D$59,1,0)),0,VLOOKUP(B498,有機溶劑化學品!$D$4:$D$59,1,0))</f>
        <v>0</v>
      </c>
      <c r="P498" s="185" t="e">
        <f>VLOOKUP(篩選器!A498,環保局統計食安化學藥品113種!$D$2:$D$100,1,0)</f>
        <v>#N/A</v>
      </c>
      <c r="Q498" s="185">
        <f>IF(ISNA(VLOOKUP(B498,環保局統計食安化學藥品113種!$F$2:$F$100,1,0)),0,VLOOKUP(B498,環保局統計食安化學藥品113種!$F$2:$F$100,1,0))</f>
        <v>0</v>
      </c>
      <c r="R498" s="185" t="e">
        <f>VLOOKUP(篩選器!A498,環化局調查36種化學品!$B$2:$B$37,1,0)</f>
        <v>#N/A</v>
      </c>
      <c r="S498" s="186">
        <f>IF(ISNA(VLOOKUP(B498,環化局調查36種化學品!$D$2:$D$37,1,0)),0,VLOOKUP(B498,環化局調查36種化學品!$D$2:$D$37,1,0))</f>
        <v>0</v>
      </c>
      <c r="T498" s="185" t="e">
        <f>VLOOKUP(篩選器!A498,環化局調查36種化學品!$B$2:$B$37,1,0)</f>
        <v>#N/A</v>
      </c>
      <c r="U498" s="186">
        <f>IF(ISNA(VLOOKUP(B498,禁止用於食品及飼料!$F$2:$F$16,1,0)),0,VLOOKUP(B498,禁止用於食品及飼料!$F$2:$F$16,1,0))</f>
        <v>0</v>
      </c>
    </row>
    <row r="499" spans="1:21" ht="17.25" thickBot="1">
      <c r="A499" s="184">
        <f>化學品清單!A499</f>
        <v>0</v>
      </c>
      <c r="B499" s="107">
        <f>化學品清單!B499</f>
        <v>0</v>
      </c>
      <c r="C499" s="107">
        <f>化學品清單!C499</f>
        <v>0</v>
      </c>
      <c r="D499" s="107">
        <f>化學品清單!D499</f>
        <v>0</v>
      </c>
      <c r="E499" s="107"/>
      <c r="F499" s="272" t="e">
        <f>VLOOKUP(A499,毒化物清單!$C$3:$C$359,1,FALSE)</f>
        <v>#N/A</v>
      </c>
      <c r="G499" s="272">
        <f>IF(ISNA(VLOOKUP(B499,毒化物清單!$F$3:$F$359,1,0)),0,VLOOKUP(B499,毒化物清單!$F$3:$F$359,1,0))</f>
        <v>0</v>
      </c>
      <c r="H499" s="185" t="e">
        <f>VLOOKUP(A499,先驅化學品清單!$M$2:$M$19,1,0)</f>
        <v>#N/A</v>
      </c>
      <c r="I499" s="185">
        <f>IF(ISNA(VLOOKUP(B499,先驅化學品清單!$K$2:$K$19,1,0)),0,(VLOOKUP(B499,先驅化學品清單!$K$2:$K$19,1,0)))</f>
        <v>0</v>
      </c>
      <c r="J499" s="185" t="e">
        <f>VLOOKUP(A499,特定化學物質!$C$3:$C$84,1,0)</f>
        <v>#N/A</v>
      </c>
      <c r="K499" s="185">
        <f>IF(ISNA(VLOOKUP(B499,特定化學物質!$D$3:$D$84,1,0)),0,VLOOKUP(B499,特定化學物質!$D$3:$D$84,1,0))</f>
        <v>0</v>
      </c>
      <c r="L499" s="185" t="e">
        <f>VLOOKUP(A499,優先化學品全部清單!$B$2:$B$602,1,0)</f>
        <v>#N/A</v>
      </c>
      <c r="M499" s="185">
        <f>IF(ISNA(VLOOKUP(B499,優先化學品全部清單!$C$2:$C$602,1,0)),0,VLOOKUP(B499,優先化學品全部清單!$C$2:$C$602,1,0))</f>
        <v>0</v>
      </c>
      <c r="N499" s="185" t="e">
        <f>VLOOKUP(A499,有機溶劑化學品!$C$3:$C$59,1,0)</f>
        <v>#N/A</v>
      </c>
      <c r="O499" s="185">
        <f>IF(ISNA(VLOOKUP(B499,有機溶劑化學品!$D$4:$D$59,1,0)),0,VLOOKUP(B499,有機溶劑化學品!$D$4:$D$59,1,0))</f>
        <v>0</v>
      </c>
      <c r="P499" s="185" t="e">
        <f>VLOOKUP(篩選器!A499,環保局統計食安化學藥品113種!$D$2:$D$100,1,0)</f>
        <v>#N/A</v>
      </c>
      <c r="Q499" s="185">
        <f>IF(ISNA(VLOOKUP(B499,環保局統計食安化學藥品113種!$F$2:$F$100,1,0)),0,VLOOKUP(B499,環保局統計食安化學藥品113種!$F$2:$F$100,1,0))</f>
        <v>0</v>
      </c>
      <c r="R499" s="185" t="e">
        <f>VLOOKUP(篩選器!A499,環化局調查36種化學品!$B$2:$B$37,1,0)</f>
        <v>#N/A</v>
      </c>
      <c r="S499" s="186">
        <f>IF(ISNA(VLOOKUP(B499,環化局調查36種化學品!$D$2:$D$37,1,0)),0,VLOOKUP(B499,環化局調查36種化學品!$D$2:$D$37,1,0))</f>
        <v>0</v>
      </c>
      <c r="T499" s="185" t="e">
        <f>VLOOKUP(篩選器!A499,環化局調查36種化學品!$B$2:$B$37,1,0)</f>
        <v>#N/A</v>
      </c>
      <c r="U499" s="186">
        <f>IF(ISNA(VLOOKUP(B499,禁止用於食品及飼料!$F$2:$F$16,1,0)),0,VLOOKUP(B499,禁止用於食品及飼料!$F$2:$F$16,1,0))</f>
        <v>0</v>
      </c>
    </row>
    <row r="500" spans="1:21" ht="17.25" thickBot="1">
      <c r="A500" s="188">
        <f>化學品清單!A500</f>
        <v>0</v>
      </c>
      <c r="B500" s="189">
        <f>化學品清單!B500</f>
        <v>0</v>
      </c>
      <c r="C500" s="189">
        <f>化學品清單!C500</f>
        <v>0</v>
      </c>
      <c r="D500" s="189">
        <f>化學品清單!D500</f>
        <v>0</v>
      </c>
      <c r="E500" s="189"/>
      <c r="F500" s="272" t="e">
        <f>VLOOKUP(A500,毒化物清單!$C$3:$C$359,1,FALSE)</f>
        <v>#N/A</v>
      </c>
      <c r="G500" s="272">
        <f>IF(ISNA(VLOOKUP(B500,毒化物清單!$F$3:$F$359,1,0)),0,VLOOKUP(B500,毒化物清單!$F$3:$F$359,1,0))</f>
        <v>0</v>
      </c>
      <c r="H500" s="190" t="e">
        <f>VLOOKUP(A500,先驅化學品清單!$M$2:$M$19,1,0)</f>
        <v>#N/A</v>
      </c>
      <c r="I500" s="190">
        <f>IF(ISNA(VLOOKUP(B500,先驅化學品清單!$K$2:$K$19,1,0)),0,(VLOOKUP(B500,先驅化學品清單!$K$2:$K$19,1,0)))</f>
        <v>0</v>
      </c>
      <c r="J500" s="190" t="e">
        <f>VLOOKUP(A500,特定化學物質!$C$3:$C$84,1,0)</f>
        <v>#N/A</v>
      </c>
      <c r="K500" s="190">
        <f>IF(ISNA(VLOOKUP(B500,特定化學物質!$D$3:$D$84,1,0)),0,VLOOKUP(B500,特定化學物質!$D$3:$D$84,1,0))</f>
        <v>0</v>
      </c>
      <c r="L500" s="190" t="e">
        <f>VLOOKUP(A500,優先化學品全部清單!$B$2:$B$602,1,0)</f>
        <v>#N/A</v>
      </c>
      <c r="M500" s="190">
        <f>IF(ISNA(VLOOKUP(B500,優先化學品全部清單!$C$2:$C$602,1,0)),0,VLOOKUP(B500,優先化學品全部清單!$C$2:$C$602,1,0))</f>
        <v>0</v>
      </c>
      <c r="N500" s="190" t="e">
        <f>VLOOKUP(A500,有機溶劑化學品!$C$3:$C$59,1,0)</f>
        <v>#N/A</v>
      </c>
      <c r="O500" s="190">
        <f>IF(ISNA(VLOOKUP(B500,有機溶劑化學品!$D$4:$D$59,1,0)),0,VLOOKUP(B500,有機溶劑化學品!$D$4:$D$59,1,0))</f>
        <v>0</v>
      </c>
      <c r="P500" s="190" t="e">
        <f>VLOOKUP(篩選器!A500,環保局統計食安化學藥品113種!$D$2:$D$100,1,0)</f>
        <v>#N/A</v>
      </c>
      <c r="Q500" s="190">
        <f>IF(ISNA(VLOOKUP(B500,環保局統計食安化學藥品113種!$F$2:$F$100,1,0)),0,VLOOKUP(B500,環保局統計食安化學藥品113種!$F$2:$F$100,1,0))</f>
        <v>0</v>
      </c>
      <c r="R500" s="190" t="e">
        <f>VLOOKUP(篩選器!A500,環化局調查36種化學品!$B$2:$B$37,1,0)</f>
        <v>#N/A</v>
      </c>
      <c r="S500" s="191">
        <f>IF(ISNA(VLOOKUP(B500,環化局調查36種化學品!$D$2:$D$37,1,0)),0,VLOOKUP(B500,環化局調查36種化學品!$D$2:$D$37,1,0))</f>
        <v>0</v>
      </c>
      <c r="T500" s="190" t="e">
        <f>VLOOKUP(篩選器!A500,環化局調查36種化學品!$B$2:$B$37,1,0)</f>
        <v>#N/A</v>
      </c>
      <c r="U500" s="191">
        <f>IF(ISNA(VLOOKUP(B500,禁止用於食品及飼料!$F$2:$F$16,1,0)),0,VLOOKUP(B500,禁止用於食品及飼料!$F$2:$F$16,1,0))</f>
        <v>0</v>
      </c>
    </row>
  </sheetData>
  <sheetProtection algorithmName="SHA-512" hashValue="Ep/+/vND3yTeI86/Po3BJboodqnq99dWcHPV7zCrkI+d/s37ODDnHroNtBMe4Nb3ebk94ec/0PFNTF0N+YvlLQ==" saltValue="tuU/ixBfcvnv8I/WIKLGJg==" spinCount="100000" sheet="1" formatCells="0" formatColumns="0" formatRows="0" insertColumns="0" insertRows="0" insertHyperlinks="0" deleteColumns="0" deleteRows="0" sort="0" autoFilter="0" pivotTables="0"/>
  <mergeCells count="2">
    <mergeCell ref="A1:D1"/>
    <mergeCell ref="N1:O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9"/>
  <sheetViews>
    <sheetView topLeftCell="A337" zoomScaleNormal="100" workbookViewId="0">
      <selection activeCell="A2" sqref="A2:K2"/>
    </sheetView>
  </sheetViews>
  <sheetFormatPr defaultRowHeight="16.5"/>
  <cols>
    <col min="1" max="1" width="7" customWidth="1"/>
    <col min="2" max="2" width="3.5" customWidth="1"/>
    <col min="3" max="3" width="16.125" bestFit="1" customWidth="1"/>
    <col min="4" max="4" width="12.75" bestFit="1" customWidth="1"/>
    <col min="5" max="5" width="18.125" bestFit="1" customWidth="1"/>
    <col min="6" max="6" width="20.25" style="173" customWidth="1"/>
    <col min="12" max="12" width="9" style="19"/>
  </cols>
  <sheetData>
    <row r="1" spans="1:12" ht="24">
      <c r="A1" s="69" t="s">
        <v>3737</v>
      </c>
      <c r="B1" s="7"/>
      <c r="C1" s="7"/>
      <c r="D1" s="7"/>
      <c r="E1" s="7"/>
      <c r="F1" s="167"/>
      <c r="G1" s="7"/>
      <c r="H1" s="7"/>
      <c r="I1" s="7"/>
      <c r="J1" s="7"/>
      <c r="K1" s="7"/>
      <c r="L1" s="7"/>
    </row>
    <row r="2" spans="1:12" ht="33" customHeight="1">
      <c r="A2" s="4" t="s">
        <v>3736</v>
      </c>
      <c r="B2" s="4" t="s">
        <v>3735</v>
      </c>
      <c r="C2" s="47" t="s">
        <v>3734</v>
      </c>
      <c r="D2" s="68" t="s">
        <v>3733</v>
      </c>
      <c r="E2" s="67" t="s">
        <v>3732</v>
      </c>
      <c r="F2" s="168" t="s">
        <v>4540</v>
      </c>
      <c r="G2" s="304" t="s">
        <v>3731</v>
      </c>
      <c r="H2" s="305"/>
      <c r="I2" s="47" t="s">
        <v>3730</v>
      </c>
      <c r="J2" s="47" t="s">
        <v>4074</v>
      </c>
      <c r="K2" s="99" t="s">
        <v>4075</v>
      </c>
      <c r="L2" s="7"/>
    </row>
    <row r="3" spans="1:12" ht="63.75">
      <c r="A3" s="56">
        <v>1</v>
      </c>
      <c r="B3" s="45">
        <v>1</v>
      </c>
      <c r="C3" s="44" t="s">
        <v>3729</v>
      </c>
      <c r="D3" s="5" t="s">
        <v>3728</v>
      </c>
      <c r="E3" s="4" t="s">
        <v>3727</v>
      </c>
      <c r="F3" s="169" t="s">
        <v>4076</v>
      </c>
      <c r="G3" s="292">
        <v>0.1</v>
      </c>
      <c r="H3" s="293"/>
      <c r="I3" s="47" t="s">
        <v>2862</v>
      </c>
      <c r="J3" s="43" t="s">
        <v>4077</v>
      </c>
      <c r="K3" s="49" t="s">
        <v>4078</v>
      </c>
      <c r="L3" s="7"/>
    </row>
    <row r="4" spans="1:12" ht="51">
      <c r="A4" s="56">
        <v>2</v>
      </c>
      <c r="B4" s="45">
        <v>1</v>
      </c>
      <c r="C4" s="44" t="s">
        <v>3726</v>
      </c>
      <c r="D4" s="5" t="s">
        <v>3725</v>
      </c>
      <c r="E4" s="5" t="s">
        <v>3724</v>
      </c>
      <c r="F4" s="169" t="s">
        <v>4169</v>
      </c>
      <c r="G4" s="294">
        <v>1</v>
      </c>
      <c r="H4" s="295"/>
      <c r="I4" s="47" t="s">
        <v>2862</v>
      </c>
      <c r="J4" s="43" t="s">
        <v>4079</v>
      </c>
      <c r="K4" s="49" t="s">
        <v>4080</v>
      </c>
      <c r="L4" s="7"/>
    </row>
    <row r="5" spans="1:12" ht="178.5">
      <c r="A5" s="58">
        <v>3</v>
      </c>
      <c r="B5" s="41">
        <v>1</v>
      </c>
      <c r="C5" s="51" t="s">
        <v>3723</v>
      </c>
      <c r="D5" s="40" t="s">
        <v>943</v>
      </c>
      <c r="E5" s="40" t="s">
        <v>3722</v>
      </c>
      <c r="F5" s="169" t="s">
        <v>4170</v>
      </c>
      <c r="G5" s="296" t="s">
        <v>3721</v>
      </c>
      <c r="H5" s="297"/>
      <c r="I5" s="42">
        <v>500</v>
      </c>
      <c r="J5" s="42">
        <v>2</v>
      </c>
      <c r="K5" s="49" t="s">
        <v>4081</v>
      </c>
      <c r="L5" s="7"/>
    </row>
    <row r="6" spans="1:12" ht="51">
      <c r="A6" s="56">
        <v>4</v>
      </c>
      <c r="B6" s="45">
        <v>1</v>
      </c>
      <c r="C6" s="44" t="s">
        <v>3720</v>
      </c>
      <c r="D6" s="5" t="s">
        <v>3719</v>
      </c>
      <c r="E6" s="5" t="s">
        <v>3701</v>
      </c>
      <c r="F6" s="169" t="s">
        <v>2274</v>
      </c>
      <c r="G6" s="294">
        <v>1</v>
      </c>
      <c r="H6" s="295"/>
      <c r="I6" s="47" t="s">
        <v>2862</v>
      </c>
      <c r="J6" s="43" t="s">
        <v>4079</v>
      </c>
      <c r="K6" s="49" t="s">
        <v>4082</v>
      </c>
      <c r="L6" s="7"/>
    </row>
    <row r="7" spans="1:12" ht="78.75">
      <c r="A7" s="56">
        <v>5</v>
      </c>
      <c r="B7" s="45">
        <v>1</v>
      </c>
      <c r="C7" s="44" t="s">
        <v>3718</v>
      </c>
      <c r="D7" s="5" t="s">
        <v>3717</v>
      </c>
      <c r="E7" s="5" t="s">
        <v>3716</v>
      </c>
      <c r="F7" s="169" t="s">
        <v>2269</v>
      </c>
      <c r="G7" s="294">
        <v>1</v>
      </c>
      <c r="H7" s="295"/>
      <c r="I7" s="47" t="s">
        <v>2862</v>
      </c>
      <c r="J7" s="43" t="s">
        <v>4079</v>
      </c>
      <c r="K7" s="49" t="s">
        <v>4082</v>
      </c>
      <c r="L7" s="7"/>
    </row>
    <row r="8" spans="1:12" ht="31.5" customHeight="1">
      <c r="A8" s="56">
        <v>6</v>
      </c>
      <c r="B8" s="45">
        <v>1</v>
      </c>
      <c r="C8" s="44" t="s">
        <v>3715</v>
      </c>
      <c r="D8" s="5" t="s">
        <v>3714</v>
      </c>
      <c r="E8" s="4" t="s">
        <v>3713</v>
      </c>
      <c r="F8" s="169" t="s">
        <v>4171</v>
      </c>
      <c r="G8" s="294">
        <v>1</v>
      </c>
      <c r="H8" s="295"/>
      <c r="I8" s="47" t="s">
        <v>2862</v>
      </c>
      <c r="J8" s="46">
        <v>1</v>
      </c>
      <c r="K8" s="49" t="s">
        <v>4082</v>
      </c>
      <c r="L8" s="7"/>
    </row>
    <row r="9" spans="1:12" ht="51">
      <c r="A9" s="56">
        <v>7</v>
      </c>
      <c r="B9" s="45">
        <v>1</v>
      </c>
      <c r="C9" s="44" t="s">
        <v>3712</v>
      </c>
      <c r="D9" s="5" t="s">
        <v>3711</v>
      </c>
      <c r="E9" s="5" t="s">
        <v>3710</v>
      </c>
      <c r="F9" s="169" t="s">
        <v>2739</v>
      </c>
      <c r="G9" s="300">
        <v>0.01</v>
      </c>
      <c r="H9" s="301"/>
      <c r="I9" s="47" t="s">
        <v>2862</v>
      </c>
      <c r="J9" s="43" t="s">
        <v>4079</v>
      </c>
      <c r="K9" s="49" t="s">
        <v>4082</v>
      </c>
      <c r="L9" s="7"/>
    </row>
    <row r="10" spans="1:12">
      <c r="A10" s="56">
        <v>7</v>
      </c>
      <c r="B10" s="45">
        <v>2</v>
      </c>
      <c r="C10" s="259" t="s">
        <v>5011</v>
      </c>
      <c r="D10" s="259" t="s">
        <v>5012</v>
      </c>
      <c r="E10" s="259" t="s">
        <v>5013</v>
      </c>
      <c r="F10" s="259" t="s">
        <v>5014</v>
      </c>
      <c r="G10" s="300">
        <v>0.01</v>
      </c>
      <c r="H10" s="301"/>
      <c r="I10" s="262" t="s">
        <v>5017</v>
      </c>
      <c r="J10" s="259" t="s">
        <v>5015</v>
      </c>
      <c r="K10" s="263" t="s">
        <v>5018</v>
      </c>
      <c r="L10" s="7"/>
    </row>
    <row r="11" spans="1:12" ht="51">
      <c r="A11" s="56">
        <v>8</v>
      </c>
      <c r="B11" s="45">
        <v>1</v>
      </c>
      <c r="C11" s="44" t="s">
        <v>3709</v>
      </c>
      <c r="D11" s="5" t="s">
        <v>3708</v>
      </c>
      <c r="E11" s="5" t="s">
        <v>3707</v>
      </c>
      <c r="F11" s="169" t="s">
        <v>4172</v>
      </c>
      <c r="G11" s="300">
        <v>0.01</v>
      </c>
      <c r="H11" s="301"/>
      <c r="I11" s="47" t="s">
        <v>2862</v>
      </c>
      <c r="J11" s="46">
        <v>3</v>
      </c>
      <c r="K11" s="49" t="s">
        <v>4082</v>
      </c>
      <c r="L11" s="7"/>
    </row>
    <row r="12" spans="1:12" ht="51">
      <c r="A12" s="56">
        <v>9</v>
      </c>
      <c r="B12" s="45">
        <v>1</v>
      </c>
      <c r="C12" s="44" t="s">
        <v>3706</v>
      </c>
      <c r="D12" s="5" t="s">
        <v>3705</v>
      </c>
      <c r="E12" s="5" t="s">
        <v>3704</v>
      </c>
      <c r="F12" s="169" t="s">
        <v>4173</v>
      </c>
      <c r="G12" s="294">
        <v>1</v>
      </c>
      <c r="H12" s="295"/>
      <c r="I12" s="47" t="s">
        <v>2862</v>
      </c>
      <c r="J12" s="46">
        <v>1</v>
      </c>
      <c r="K12" s="49" t="s">
        <v>4082</v>
      </c>
      <c r="L12" s="7"/>
    </row>
    <row r="13" spans="1:12" ht="51">
      <c r="A13" s="56">
        <v>10</v>
      </c>
      <c r="B13" s="45">
        <v>1</v>
      </c>
      <c r="C13" s="44" t="s">
        <v>3703</v>
      </c>
      <c r="D13" s="5" t="s">
        <v>3702</v>
      </c>
      <c r="E13" s="5" t="s">
        <v>3701</v>
      </c>
      <c r="F13" s="169" t="s">
        <v>2277</v>
      </c>
      <c r="G13" s="294">
        <v>1</v>
      </c>
      <c r="H13" s="295"/>
      <c r="I13" s="47" t="s">
        <v>2862</v>
      </c>
      <c r="J13" s="43" t="s">
        <v>4079</v>
      </c>
      <c r="K13" s="49" t="s">
        <v>4082</v>
      </c>
      <c r="L13" s="7"/>
    </row>
    <row r="14" spans="1:12" ht="51">
      <c r="A14" s="56">
        <v>11</v>
      </c>
      <c r="B14" s="45">
        <v>1</v>
      </c>
      <c r="C14" s="44" t="s">
        <v>3700</v>
      </c>
      <c r="D14" s="5" t="s">
        <v>3699</v>
      </c>
      <c r="E14" s="5" t="s">
        <v>3698</v>
      </c>
      <c r="F14" s="169" t="s">
        <v>2282</v>
      </c>
      <c r="G14" s="298">
        <v>1</v>
      </c>
      <c r="H14" s="299"/>
      <c r="I14" s="47" t="s">
        <v>2862</v>
      </c>
      <c r="J14" s="43" t="s">
        <v>4079</v>
      </c>
      <c r="K14" s="49" t="s">
        <v>4082</v>
      </c>
      <c r="L14" s="7"/>
    </row>
    <row r="15" spans="1:12" ht="51">
      <c r="A15" s="56">
        <v>12</v>
      </c>
      <c r="B15" s="45">
        <v>1</v>
      </c>
      <c r="C15" s="44" t="s">
        <v>3697</v>
      </c>
      <c r="D15" s="5" t="s">
        <v>3696</v>
      </c>
      <c r="E15" s="5" t="s">
        <v>3675</v>
      </c>
      <c r="F15" s="169" t="s">
        <v>4337</v>
      </c>
      <c r="G15" s="298">
        <v>1</v>
      </c>
      <c r="H15" s="299"/>
      <c r="I15" s="47" t="s">
        <v>2862</v>
      </c>
      <c r="J15" s="43" t="s">
        <v>4079</v>
      </c>
      <c r="K15" s="49" t="s">
        <v>4082</v>
      </c>
      <c r="L15" s="7"/>
    </row>
    <row r="16" spans="1:12" ht="51">
      <c r="A16" s="56">
        <v>12</v>
      </c>
      <c r="B16" s="45">
        <v>1</v>
      </c>
      <c r="C16" s="44" t="s">
        <v>3697</v>
      </c>
      <c r="D16" s="5" t="s">
        <v>3696</v>
      </c>
      <c r="E16" s="5" t="s">
        <v>3675</v>
      </c>
      <c r="F16" s="169" t="s">
        <v>4338</v>
      </c>
      <c r="G16" s="298">
        <v>1</v>
      </c>
      <c r="H16" s="299"/>
      <c r="I16" s="47" t="s">
        <v>2862</v>
      </c>
      <c r="J16" s="43" t="s">
        <v>4079</v>
      </c>
      <c r="K16" s="49" t="s">
        <v>4082</v>
      </c>
      <c r="L16" s="7"/>
    </row>
    <row r="17" spans="1:12" ht="51">
      <c r="A17" s="56">
        <v>12</v>
      </c>
      <c r="B17" s="45">
        <v>1</v>
      </c>
      <c r="C17" s="44" t="s">
        <v>3697</v>
      </c>
      <c r="D17" s="5" t="s">
        <v>3696</v>
      </c>
      <c r="E17" s="5" t="s">
        <v>3675</v>
      </c>
      <c r="F17" s="169" t="s">
        <v>4165</v>
      </c>
      <c r="G17" s="298">
        <v>1</v>
      </c>
      <c r="H17" s="299"/>
      <c r="I17" s="47" t="s">
        <v>2862</v>
      </c>
      <c r="J17" s="43" t="s">
        <v>4079</v>
      </c>
      <c r="K17" s="49" t="s">
        <v>4082</v>
      </c>
      <c r="L17" s="7"/>
    </row>
    <row r="18" spans="1:12" ht="78.75" customHeight="1">
      <c r="A18" s="56">
        <v>12</v>
      </c>
      <c r="B18" s="45">
        <v>1</v>
      </c>
      <c r="C18" s="44" t="s">
        <v>3697</v>
      </c>
      <c r="D18" s="5" t="s">
        <v>3696</v>
      </c>
      <c r="E18" s="5" t="s">
        <v>3675</v>
      </c>
      <c r="F18" s="168" t="s">
        <v>4489</v>
      </c>
      <c r="G18" s="298">
        <v>1</v>
      </c>
      <c r="H18" s="299"/>
      <c r="I18" s="47" t="s">
        <v>2862</v>
      </c>
      <c r="J18" s="43" t="s">
        <v>4079</v>
      </c>
      <c r="K18" s="49" t="s">
        <v>4082</v>
      </c>
      <c r="L18" s="7"/>
    </row>
    <row r="19" spans="1:12" ht="51">
      <c r="A19" s="56">
        <v>13</v>
      </c>
      <c r="B19" s="45">
        <v>1</v>
      </c>
      <c r="C19" s="44" t="s">
        <v>3695</v>
      </c>
      <c r="D19" s="5" t="s">
        <v>3694</v>
      </c>
      <c r="E19" s="5" t="s">
        <v>3693</v>
      </c>
      <c r="F19" s="169" t="s">
        <v>2266</v>
      </c>
      <c r="G19" s="298">
        <v>1</v>
      </c>
      <c r="H19" s="299"/>
      <c r="I19" s="47" t="s">
        <v>2862</v>
      </c>
      <c r="J19" s="43" t="s">
        <v>4079</v>
      </c>
      <c r="K19" s="49" t="s">
        <v>4082</v>
      </c>
      <c r="L19" s="7"/>
    </row>
    <row r="20" spans="1:12" ht="63">
      <c r="A20" s="56">
        <v>14</v>
      </c>
      <c r="B20" s="45">
        <v>1</v>
      </c>
      <c r="C20" s="44" t="s">
        <v>3692</v>
      </c>
      <c r="D20" s="4" t="s">
        <v>3691</v>
      </c>
      <c r="E20" s="5" t="s">
        <v>3690</v>
      </c>
      <c r="F20" s="170" t="s">
        <v>4083</v>
      </c>
      <c r="G20" s="298">
        <v>1</v>
      </c>
      <c r="H20" s="299"/>
      <c r="I20" s="47" t="s">
        <v>2862</v>
      </c>
      <c r="J20" s="43" t="s">
        <v>4084</v>
      </c>
      <c r="K20" s="49" t="s">
        <v>4082</v>
      </c>
      <c r="L20" s="7"/>
    </row>
    <row r="21" spans="1:12" ht="56.25">
      <c r="A21" s="56">
        <v>15</v>
      </c>
      <c r="B21" s="45">
        <v>1</v>
      </c>
      <c r="C21" s="44" t="s">
        <v>3689</v>
      </c>
      <c r="D21" s="5" t="s">
        <v>3688</v>
      </c>
      <c r="E21" s="4" t="s">
        <v>3687</v>
      </c>
      <c r="F21" s="169" t="s">
        <v>4174</v>
      </c>
      <c r="G21" s="298">
        <v>1</v>
      </c>
      <c r="H21" s="299"/>
      <c r="I21" s="47" t="s">
        <v>2862</v>
      </c>
      <c r="J21" s="43" t="s">
        <v>4079</v>
      </c>
      <c r="K21" s="49" t="s">
        <v>4082</v>
      </c>
      <c r="L21" s="7"/>
    </row>
    <row r="22" spans="1:12" ht="51">
      <c r="A22" s="56">
        <v>16</v>
      </c>
      <c r="B22" s="45">
        <v>1</v>
      </c>
      <c r="C22" s="44" t="s">
        <v>3686</v>
      </c>
      <c r="D22" s="5" t="s">
        <v>3685</v>
      </c>
      <c r="E22" s="4" t="s">
        <v>3684</v>
      </c>
      <c r="F22" s="169" t="s">
        <v>4175</v>
      </c>
      <c r="G22" s="298">
        <v>1</v>
      </c>
      <c r="H22" s="299"/>
      <c r="I22" s="47" t="s">
        <v>2862</v>
      </c>
      <c r="J22" s="43" t="s">
        <v>4079</v>
      </c>
      <c r="K22" s="49" t="s">
        <v>4082</v>
      </c>
      <c r="L22" s="7"/>
    </row>
    <row r="23" spans="1:12" ht="51">
      <c r="A23" s="56">
        <v>17</v>
      </c>
      <c r="B23" s="45">
        <v>1</v>
      </c>
      <c r="C23" s="44" t="s">
        <v>3683</v>
      </c>
      <c r="D23" s="5" t="s">
        <v>3682</v>
      </c>
      <c r="E23" s="5" t="s">
        <v>3681</v>
      </c>
      <c r="F23" s="169" t="s">
        <v>4176</v>
      </c>
      <c r="G23" s="294">
        <v>1</v>
      </c>
      <c r="H23" s="295"/>
      <c r="I23" s="47" t="s">
        <v>2862</v>
      </c>
      <c r="J23" s="46">
        <v>2</v>
      </c>
      <c r="K23" s="49" t="s">
        <v>4082</v>
      </c>
      <c r="L23" s="7"/>
    </row>
    <row r="24" spans="1:12" ht="63.75">
      <c r="A24" s="56">
        <v>18</v>
      </c>
      <c r="B24" s="45">
        <v>1</v>
      </c>
      <c r="C24" s="44" t="s">
        <v>3680</v>
      </c>
      <c r="D24" s="5" t="s">
        <v>3679</v>
      </c>
      <c r="E24" s="5" t="s">
        <v>3678</v>
      </c>
      <c r="F24" s="169" t="s">
        <v>4177</v>
      </c>
      <c r="G24" s="294">
        <v>1</v>
      </c>
      <c r="H24" s="295"/>
      <c r="I24" s="46">
        <v>50</v>
      </c>
      <c r="J24" s="43" t="s">
        <v>4079</v>
      </c>
      <c r="K24" s="49" t="s">
        <v>4085</v>
      </c>
      <c r="L24" s="7"/>
    </row>
    <row r="25" spans="1:12" ht="51">
      <c r="A25" s="56">
        <v>19</v>
      </c>
      <c r="B25" s="45">
        <v>1</v>
      </c>
      <c r="C25" s="44" t="s">
        <v>3677</v>
      </c>
      <c r="D25" s="5" t="s">
        <v>3676</v>
      </c>
      <c r="E25" s="5" t="s">
        <v>3675</v>
      </c>
      <c r="F25" s="169" t="s">
        <v>2273</v>
      </c>
      <c r="G25" s="294">
        <v>1</v>
      </c>
      <c r="H25" s="295"/>
      <c r="I25" s="47" t="s">
        <v>2862</v>
      </c>
      <c r="J25" s="43" t="s">
        <v>4079</v>
      </c>
      <c r="K25" s="49" t="s">
        <v>4082</v>
      </c>
      <c r="L25" s="7"/>
    </row>
    <row r="26" spans="1:12" ht="31.5" customHeight="1">
      <c r="A26" s="58">
        <v>22</v>
      </c>
      <c r="B26" s="41">
        <v>1</v>
      </c>
      <c r="C26" s="51" t="s">
        <v>3674</v>
      </c>
      <c r="D26" s="40" t="s">
        <v>339</v>
      </c>
      <c r="E26" s="40" t="s">
        <v>3673</v>
      </c>
      <c r="F26" s="169" t="s">
        <v>114</v>
      </c>
      <c r="G26" s="302">
        <v>95</v>
      </c>
      <c r="H26" s="303"/>
      <c r="I26" s="42">
        <v>50</v>
      </c>
      <c r="J26" s="42">
        <v>1</v>
      </c>
      <c r="K26" s="49" t="s">
        <v>4086</v>
      </c>
      <c r="L26" s="7"/>
    </row>
    <row r="27" spans="1:12" ht="51">
      <c r="A27" s="56">
        <v>23</v>
      </c>
      <c r="B27" s="45">
        <v>1</v>
      </c>
      <c r="C27" s="44" t="s">
        <v>3672</v>
      </c>
      <c r="D27" s="5" t="s">
        <v>3671</v>
      </c>
      <c r="E27" s="5" t="s">
        <v>3670</v>
      </c>
      <c r="F27" s="169" t="s">
        <v>4178</v>
      </c>
      <c r="G27" s="294">
        <v>1</v>
      </c>
      <c r="H27" s="295"/>
      <c r="I27" s="47" t="s">
        <v>2862</v>
      </c>
      <c r="J27" s="46">
        <v>1</v>
      </c>
      <c r="K27" s="49" t="s">
        <v>4087</v>
      </c>
      <c r="L27" s="7"/>
    </row>
    <row r="28" spans="1:12" ht="51">
      <c r="A28" s="56">
        <v>24</v>
      </c>
      <c r="B28" s="45">
        <v>1</v>
      </c>
      <c r="C28" s="44" t="s">
        <v>3669</v>
      </c>
      <c r="D28" s="5" t="s">
        <v>3668</v>
      </c>
      <c r="E28" s="4" t="s">
        <v>3667</v>
      </c>
      <c r="F28" s="169" t="s">
        <v>4179</v>
      </c>
      <c r="G28" s="294">
        <v>1</v>
      </c>
      <c r="H28" s="295"/>
      <c r="I28" s="47" t="s">
        <v>2862</v>
      </c>
      <c r="J28" s="46">
        <v>1</v>
      </c>
      <c r="K28" s="49" t="s">
        <v>4087</v>
      </c>
      <c r="L28" s="7"/>
    </row>
    <row r="29" spans="1:12" ht="51">
      <c r="A29" s="56">
        <v>25</v>
      </c>
      <c r="B29" s="45">
        <v>1</v>
      </c>
      <c r="C29" s="44" t="s">
        <v>3666</v>
      </c>
      <c r="D29" s="5" t="s">
        <v>3665</v>
      </c>
      <c r="E29" s="5" t="s">
        <v>3664</v>
      </c>
      <c r="F29" s="169" t="s">
        <v>4180</v>
      </c>
      <c r="G29" s="298">
        <v>1</v>
      </c>
      <c r="H29" s="299"/>
      <c r="I29" s="47" t="s">
        <v>2862</v>
      </c>
      <c r="J29" s="46">
        <v>2</v>
      </c>
      <c r="K29" s="49" t="s">
        <v>4087</v>
      </c>
      <c r="L29" s="7"/>
    </row>
    <row r="30" spans="1:12" ht="51">
      <c r="A30" s="56">
        <v>26</v>
      </c>
      <c r="B30" s="45">
        <v>1</v>
      </c>
      <c r="C30" s="44" t="s">
        <v>3663</v>
      </c>
      <c r="D30" s="5" t="s">
        <v>3662</v>
      </c>
      <c r="E30" s="5" t="s">
        <v>3661</v>
      </c>
      <c r="F30" s="169" t="s">
        <v>4181</v>
      </c>
      <c r="G30" s="298">
        <v>1</v>
      </c>
      <c r="H30" s="299"/>
      <c r="I30" s="47" t="s">
        <v>2862</v>
      </c>
      <c r="J30" s="46">
        <v>1</v>
      </c>
      <c r="K30" s="49" t="s">
        <v>4087</v>
      </c>
      <c r="L30" s="7"/>
    </row>
    <row r="31" spans="1:12" ht="51">
      <c r="A31" s="56">
        <v>27</v>
      </c>
      <c r="B31" s="45">
        <v>1</v>
      </c>
      <c r="C31" s="44" t="s">
        <v>3660</v>
      </c>
      <c r="D31" s="5" t="s">
        <v>3659</v>
      </c>
      <c r="E31" s="5" t="s">
        <v>3658</v>
      </c>
      <c r="F31" s="170" t="s">
        <v>4088</v>
      </c>
      <c r="G31" s="298">
        <v>1</v>
      </c>
      <c r="H31" s="299"/>
      <c r="I31" s="47" t="s">
        <v>2862</v>
      </c>
      <c r="J31" s="43" t="s">
        <v>4089</v>
      </c>
      <c r="K31" s="49" t="s">
        <v>4087</v>
      </c>
      <c r="L31" s="7"/>
    </row>
    <row r="32" spans="1:12" ht="63.75">
      <c r="A32" s="56">
        <v>28</v>
      </c>
      <c r="B32" s="45">
        <v>1</v>
      </c>
      <c r="C32" s="44" t="s">
        <v>3657</v>
      </c>
      <c r="D32" s="5" t="s">
        <v>3656</v>
      </c>
      <c r="E32" s="5" t="s">
        <v>3655</v>
      </c>
      <c r="F32" s="169" t="s">
        <v>4182</v>
      </c>
      <c r="G32" s="298">
        <v>1</v>
      </c>
      <c r="H32" s="299"/>
      <c r="I32" s="67" t="s">
        <v>2862</v>
      </c>
      <c r="J32" s="43" t="s">
        <v>4079</v>
      </c>
      <c r="K32" s="49" t="s">
        <v>4090</v>
      </c>
      <c r="L32" s="7"/>
    </row>
    <row r="33" spans="1:12" ht="51">
      <c r="A33" s="56">
        <v>29</v>
      </c>
      <c r="B33" s="45">
        <v>1</v>
      </c>
      <c r="C33" s="44" t="s">
        <v>3654</v>
      </c>
      <c r="D33" s="5" t="s">
        <v>3653</v>
      </c>
      <c r="E33" s="5" t="s">
        <v>3652</v>
      </c>
      <c r="F33" s="169" t="s">
        <v>4183</v>
      </c>
      <c r="G33" s="298">
        <v>1</v>
      </c>
      <c r="H33" s="299"/>
      <c r="I33" s="47" t="s">
        <v>2862</v>
      </c>
      <c r="J33" s="46">
        <v>3</v>
      </c>
      <c r="K33" s="49" t="s">
        <v>4087</v>
      </c>
      <c r="L33" s="7"/>
    </row>
    <row r="34" spans="1:12" ht="51">
      <c r="A34" s="56">
        <v>30</v>
      </c>
      <c r="B34" s="45">
        <v>1</v>
      </c>
      <c r="C34" s="44" t="s">
        <v>3651</v>
      </c>
      <c r="D34" s="5" t="s">
        <v>3650</v>
      </c>
      <c r="E34" s="5" t="s">
        <v>3649</v>
      </c>
      <c r="F34" s="169" t="s">
        <v>4184</v>
      </c>
      <c r="G34" s="298">
        <v>1</v>
      </c>
      <c r="H34" s="299"/>
      <c r="I34" s="47" t="s">
        <v>2862</v>
      </c>
      <c r="J34" s="46">
        <v>3</v>
      </c>
      <c r="K34" s="49" t="s">
        <v>4087</v>
      </c>
      <c r="L34" s="7"/>
    </row>
    <row r="35" spans="1:12" ht="51">
      <c r="A35" s="56">
        <v>31</v>
      </c>
      <c r="B35" s="45">
        <v>1</v>
      </c>
      <c r="C35" s="4" t="s">
        <v>3648</v>
      </c>
      <c r="D35" s="5" t="s">
        <v>3647</v>
      </c>
      <c r="E35" s="5" t="s">
        <v>3646</v>
      </c>
      <c r="F35" s="169" t="s">
        <v>4185</v>
      </c>
      <c r="G35" s="298">
        <v>1</v>
      </c>
      <c r="H35" s="299"/>
      <c r="I35" s="47" t="s">
        <v>2862</v>
      </c>
      <c r="J35" s="46">
        <v>3</v>
      </c>
      <c r="K35" s="49" t="s">
        <v>4091</v>
      </c>
      <c r="L35" s="7"/>
    </row>
    <row r="36" spans="1:12" ht="51">
      <c r="A36" s="56">
        <v>32</v>
      </c>
      <c r="B36" s="45">
        <v>1</v>
      </c>
      <c r="C36" s="44" t="s">
        <v>3645</v>
      </c>
      <c r="D36" s="5" t="s">
        <v>3644</v>
      </c>
      <c r="E36" s="5" t="s">
        <v>3643</v>
      </c>
      <c r="F36" s="169" t="s">
        <v>4186</v>
      </c>
      <c r="G36" s="298">
        <v>1</v>
      </c>
      <c r="H36" s="299"/>
      <c r="I36" s="47" t="s">
        <v>2862</v>
      </c>
      <c r="J36" s="43" t="s">
        <v>4089</v>
      </c>
      <c r="K36" s="49" t="s">
        <v>4091</v>
      </c>
      <c r="L36" s="7"/>
    </row>
    <row r="37" spans="1:12" ht="51">
      <c r="A37" s="56">
        <v>33</v>
      </c>
      <c r="B37" s="45">
        <v>1</v>
      </c>
      <c r="C37" s="4" t="s">
        <v>3642</v>
      </c>
      <c r="D37" s="5" t="s">
        <v>3641</v>
      </c>
      <c r="E37" s="5" t="s">
        <v>3640</v>
      </c>
      <c r="F37" s="169" t="s">
        <v>2732</v>
      </c>
      <c r="G37" s="298">
        <v>1</v>
      </c>
      <c r="H37" s="299"/>
      <c r="I37" s="47" t="s">
        <v>2862</v>
      </c>
      <c r="J37" s="43" t="s">
        <v>4077</v>
      </c>
      <c r="K37" s="49" t="s">
        <v>4091</v>
      </c>
      <c r="L37" s="7"/>
    </row>
    <row r="38" spans="1:12" ht="51">
      <c r="A38" s="56">
        <v>34</v>
      </c>
      <c r="B38" s="45">
        <v>1</v>
      </c>
      <c r="C38" s="4" t="s">
        <v>3639</v>
      </c>
      <c r="D38" s="5" t="s">
        <v>3638</v>
      </c>
      <c r="E38" s="5" t="s">
        <v>3637</v>
      </c>
      <c r="F38" s="169" t="s">
        <v>2288</v>
      </c>
      <c r="G38" s="298">
        <v>1</v>
      </c>
      <c r="H38" s="299"/>
      <c r="I38" s="47" t="s">
        <v>2862</v>
      </c>
      <c r="J38" s="46">
        <v>2</v>
      </c>
      <c r="K38" s="49" t="s">
        <v>4091</v>
      </c>
      <c r="L38" s="7"/>
    </row>
    <row r="39" spans="1:12" ht="51">
      <c r="A39" s="56">
        <v>34</v>
      </c>
      <c r="B39" s="45">
        <v>2</v>
      </c>
      <c r="C39" s="4" t="s">
        <v>3636</v>
      </c>
      <c r="D39" s="5" t="s">
        <v>3635</v>
      </c>
      <c r="E39" s="4" t="s">
        <v>3634</v>
      </c>
      <c r="F39" s="169" t="s">
        <v>4187</v>
      </c>
      <c r="G39" s="298">
        <v>1</v>
      </c>
      <c r="H39" s="299"/>
      <c r="I39" s="47" t="s">
        <v>2862</v>
      </c>
      <c r="J39" s="46">
        <v>2</v>
      </c>
      <c r="K39" s="49" t="s">
        <v>4091</v>
      </c>
      <c r="L39" s="7"/>
    </row>
    <row r="40" spans="1:12" ht="51">
      <c r="A40" s="56">
        <v>35</v>
      </c>
      <c r="B40" s="45">
        <v>1</v>
      </c>
      <c r="C40" s="4" t="s">
        <v>3633</v>
      </c>
      <c r="D40" s="5" t="s">
        <v>3632</v>
      </c>
      <c r="E40" s="5" t="s">
        <v>3570</v>
      </c>
      <c r="F40" s="169" t="s">
        <v>79</v>
      </c>
      <c r="G40" s="298">
        <v>1</v>
      </c>
      <c r="H40" s="299"/>
      <c r="I40" s="47" t="s">
        <v>2862</v>
      </c>
      <c r="J40" s="43" t="s">
        <v>4077</v>
      </c>
      <c r="K40" s="49" t="s">
        <v>4091</v>
      </c>
      <c r="L40" s="7"/>
    </row>
    <row r="41" spans="1:12" ht="51">
      <c r="A41" s="56">
        <v>35</v>
      </c>
      <c r="B41" s="45">
        <v>2</v>
      </c>
      <c r="C41" s="4" t="s">
        <v>3631</v>
      </c>
      <c r="D41" s="5" t="s">
        <v>3630</v>
      </c>
      <c r="E41" s="4" t="s">
        <v>3629</v>
      </c>
      <c r="F41" s="169" t="s">
        <v>4188</v>
      </c>
      <c r="G41" s="298">
        <v>1</v>
      </c>
      <c r="H41" s="299"/>
      <c r="I41" s="47" t="s">
        <v>2862</v>
      </c>
      <c r="J41" s="43" t="s">
        <v>4077</v>
      </c>
      <c r="K41" s="49" t="s">
        <v>4091</v>
      </c>
      <c r="L41" s="7"/>
    </row>
    <row r="42" spans="1:12" ht="51">
      <c r="A42" s="56">
        <v>35</v>
      </c>
      <c r="B42" s="45">
        <v>3</v>
      </c>
      <c r="C42" s="4" t="s">
        <v>3628</v>
      </c>
      <c r="D42" s="5" t="s">
        <v>3627</v>
      </c>
      <c r="E42" s="4" t="s">
        <v>3626</v>
      </c>
      <c r="F42" s="169" t="s">
        <v>4189</v>
      </c>
      <c r="G42" s="298">
        <v>1</v>
      </c>
      <c r="H42" s="299"/>
      <c r="I42" s="47" t="s">
        <v>2862</v>
      </c>
      <c r="J42" s="43" t="s">
        <v>4077</v>
      </c>
      <c r="K42" s="49" t="s">
        <v>4091</v>
      </c>
      <c r="L42" s="7"/>
    </row>
    <row r="43" spans="1:12" ht="51">
      <c r="A43" s="56">
        <v>36</v>
      </c>
      <c r="B43" s="45">
        <v>1</v>
      </c>
      <c r="C43" s="44" t="s">
        <v>3625</v>
      </c>
      <c r="D43" s="5" t="s">
        <v>3624</v>
      </c>
      <c r="E43" s="5" t="s">
        <v>3623</v>
      </c>
      <c r="F43" s="169" t="s">
        <v>4190</v>
      </c>
      <c r="G43" s="298">
        <v>1</v>
      </c>
      <c r="H43" s="299"/>
      <c r="I43" s="47" t="s">
        <v>2862</v>
      </c>
      <c r="J43" s="46">
        <v>2</v>
      </c>
      <c r="K43" s="49" t="s">
        <v>4091</v>
      </c>
      <c r="L43" s="7"/>
    </row>
    <row r="44" spans="1:12" ht="51">
      <c r="A44" s="56">
        <v>36</v>
      </c>
      <c r="B44" s="45">
        <v>2</v>
      </c>
      <c r="C44" s="44" t="s">
        <v>3622</v>
      </c>
      <c r="D44" s="5" t="s">
        <v>3621</v>
      </c>
      <c r="E44" s="4" t="s">
        <v>3620</v>
      </c>
      <c r="F44" s="169" t="s">
        <v>4191</v>
      </c>
      <c r="G44" s="298">
        <v>1</v>
      </c>
      <c r="H44" s="299"/>
      <c r="I44" s="47" t="s">
        <v>2862</v>
      </c>
      <c r="J44" s="46">
        <v>2</v>
      </c>
      <c r="K44" s="49" t="s">
        <v>4091</v>
      </c>
      <c r="L44" s="7"/>
    </row>
    <row r="45" spans="1:12" ht="51">
      <c r="A45" s="56">
        <v>36</v>
      </c>
      <c r="B45" s="45">
        <v>3</v>
      </c>
      <c r="C45" s="44" t="s">
        <v>3619</v>
      </c>
      <c r="D45" s="5" t="s">
        <v>3618</v>
      </c>
      <c r="E45" s="4" t="s">
        <v>3617</v>
      </c>
      <c r="F45" s="169" t="s">
        <v>4192</v>
      </c>
      <c r="G45" s="298">
        <v>1</v>
      </c>
      <c r="H45" s="299"/>
      <c r="I45" s="47" t="s">
        <v>2862</v>
      </c>
      <c r="J45" s="46">
        <v>2</v>
      </c>
      <c r="K45" s="49" t="s">
        <v>4091</v>
      </c>
      <c r="L45" s="7"/>
    </row>
    <row r="46" spans="1:12" ht="51">
      <c r="A46" s="56">
        <v>36</v>
      </c>
      <c r="B46" s="45">
        <v>4</v>
      </c>
      <c r="C46" s="44" t="s">
        <v>3616</v>
      </c>
      <c r="D46" s="5" t="s">
        <v>3615</v>
      </c>
      <c r="E46" s="4" t="s">
        <v>3614</v>
      </c>
      <c r="F46" s="169" t="s">
        <v>4193</v>
      </c>
      <c r="G46" s="298">
        <v>1</v>
      </c>
      <c r="H46" s="299"/>
      <c r="I46" s="47" t="s">
        <v>2862</v>
      </c>
      <c r="J46" s="46">
        <v>2</v>
      </c>
      <c r="K46" s="49" t="s">
        <v>4091</v>
      </c>
      <c r="L46" s="7"/>
    </row>
    <row r="47" spans="1:12" ht="51">
      <c r="A47" s="56">
        <v>36</v>
      </c>
      <c r="B47" s="45">
        <v>5</v>
      </c>
      <c r="C47" s="44" t="s">
        <v>3613</v>
      </c>
      <c r="D47" s="5" t="s">
        <v>3612</v>
      </c>
      <c r="E47" s="4" t="s">
        <v>3611</v>
      </c>
      <c r="F47" s="169" t="s">
        <v>4194</v>
      </c>
      <c r="G47" s="298">
        <v>1</v>
      </c>
      <c r="H47" s="299"/>
      <c r="I47" s="47" t="s">
        <v>2862</v>
      </c>
      <c r="J47" s="46">
        <v>2</v>
      </c>
      <c r="K47" s="49" t="s">
        <v>4091</v>
      </c>
      <c r="L47" s="7"/>
    </row>
    <row r="48" spans="1:12" ht="51">
      <c r="A48" s="56">
        <v>36</v>
      </c>
      <c r="B48" s="45">
        <v>6</v>
      </c>
      <c r="C48" s="4" t="s">
        <v>3610</v>
      </c>
      <c r="D48" s="5" t="s">
        <v>3607</v>
      </c>
      <c r="E48" s="4" t="s">
        <v>3609</v>
      </c>
      <c r="F48" s="169" t="s">
        <v>4195</v>
      </c>
      <c r="G48" s="298">
        <v>1</v>
      </c>
      <c r="H48" s="299"/>
      <c r="I48" s="47" t="s">
        <v>2862</v>
      </c>
      <c r="J48" s="46">
        <v>2</v>
      </c>
      <c r="K48" s="49" t="s">
        <v>4091</v>
      </c>
      <c r="L48" s="7"/>
    </row>
    <row r="49" spans="1:12" ht="51">
      <c r="A49" s="56">
        <v>36</v>
      </c>
      <c r="B49" s="45">
        <v>7</v>
      </c>
      <c r="C49" s="4" t="s">
        <v>3608</v>
      </c>
      <c r="D49" s="5" t="s">
        <v>3607</v>
      </c>
      <c r="E49" s="4" t="s">
        <v>3606</v>
      </c>
      <c r="F49" s="169" t="s">
        <v>4196</v>
      </c>
      <c r="G49" s="294">
        <v>1</v>
      </c>
      <c r="H49" s="295"/>
      <c r="I49" s="47" t="s">
        <v>2862</v>
      </c>
      <c r="J49" s="46">
        <v>2</v>
      </c>
      <c r="K49" s="49" t="s">
        <v>4091</v>
      </c>
      <c r="L49" s="7"/>
    </row>
    <row r="50" spans="1:12" ht="51">
      <c r="A50" s="56">
        <v>36</v>
      </c>
      <c r="B50" s="45">
        <v>8</v>
      </c>
      <c r="C50" s="44" t="s">
        <v>3605</v>
      </c>
      <c r="D50" s="5" t="s">
        <v>3604</v>
      </c>
      <c r="E50" s="4" t="s">
        <v>3603</v>
      </c>
      <c r="F50" s="169" t="s">
        <v>4197</v>
      </c>
      <c r="G50" s="294">
        <v>1</v>
      </c>
      <c r="H50" s="295"/>
      <c r="I50" s="47" t="s">
        <v>2862</v>
      </c>
      <c r="J50" s="46">
        <v>2</v>
      </c>
      <c r="K50" s="49" t="s">
        <v>4091</v>
      </c>
      <c r="L50" s="7"/>
    </row>
    <row r="51" spans="1:12" ht="31.5" customHeight="1">
      <c r="A51" s="56">
        <v>37</v>
      </c>
      <c r="B51" s="45">
        <v>1</v>
      </c>
      <c r="C51" s="44" t="s">
        <v>3602</v>
      </c>
      <c r="D51" s="5" t="s">
        <v>3601</v>
      </c>
      <c r="E51" s="5" t="s">
        <v>3600</v>
      </c>
      <c r="F51" s="169" t="s">
        <v>2278</v>
      </c>
      <c r="G51" s="294">
        <v>95</v>
      </c>
      <c r="H51" s="295"/>
      <c r="I51" s="46">
        <v>500</v>
      </c>
      <c r="J51" s="43" t="s">
        <v>4089</v>
      </c>
      <c r="K51" s="49" t="s">
        <v>4091</v>
      </c>
      <c r="L51" s="7"/>
    </row>
    <row r="52" spans="1:12" ht="51">
      <c r="A52" s="56">
        <v>37</v>
      </c>
      <c r="B52" s="45">
        <v>2</v>
      </c>
      <c r="C52" s="44" t="s">
        <v>3599</v>
      </c>
      <c r="D52" s="5" t="s">
        <v>3598</v>
      </c>
      <c r="E52" s="5" t="s">
        <v>3597</v>
      </c>
      <c r="F52" s="169" t="s">
        <v>2314</v>
      </c>
      <c r="G52" s="294">
        <v>1</v>
      </c>
      <c r="H52" s="295"/>
      <c r="I52" s="46">
        <v>500</v>
      </c>
      <c r="J52" s="43" t="s">
        <v>4089</v>
      </c>
      <c r="K52" s="49" t="s">
        <v>4091</v>
      </c>
      <c r="L52" s="7"/>
    </row>
    <row r="53" spans="1:12" ht="51">
      <c r="A53" s="56">
        <v>37</v>
      </c>
      <c r="B53" s="45">
        <v>3</v>
      </c>
      <c r="C53" s="44" t="s">
        <v>3596</v>
      </c>
      <c r="D53" s="5" t="s">
        <v>3595</v>
      </c>
      <c r="E53" s="5" t="s">
        <v>3594</v>
      </c>
      <c r="F53" s="169" t="s">
        <v>4198</v>
      </c>
      <c r="G53" s="294">
        <v>1</v>
      </c>
      <c r="H53" s="295"/>
      <c r="I53" s="46">
        <v>500</v>
      </c>
      <c r="J53" s="43" t="s">
        <v>4089</v>
      </c>
      <c r="K53" s="49" t="s">
        <v>4091</v>
      </c>
      <c r="L53" s="7"/>
    </row>
    <row r="54" spans="1:12" ht="51">
      <c r="A54" s="56">
        <v>37</v>
      </c>
      <c r="B54" s="45">
        <v>4</v>
      </c>
      <c r="C54" s="44" t="s">
        <v>3593</v>
      </c>
      <c r="D54" s="5" t="s">
        <v>3592</v>
      </c>
      <c r="E54" s="5" t="s">
        <v>3591</v>
      </c>
      <c r="F54" s="169" t="s">
        <v>2261</v>
      </c>
      <c r="G54" s="294">
        <v>1</v>
      </c>
      <c r="H54" s="295"/>
      <c r="I54" s="46">
        <v>500</v>
      </c>
      <c r="J54" s="43" t="s">
        <v>4089</v>
      </c>
      <c r="K54" s="49" t="s">
        <v>4091</v>
      </c>
      <c r="L54" s="7"/>
    </row>
    <row r="55" spans="1:12" ht="51">
      <c r="A55" s="56">
        <v>37</v>
      </c>
      <c r="B55" s="45">
        <v>5</v>
      </c>
      <c r="C55" s="44" t="s">
        <v>3590</v>
      </c>
      <c r="D55" s="5" t="s">
        <v>3589</v>
      </c>
      <c r="E55" s="5" t="s">
        <v>3588</v>
      </c>
      <c r="F55" s="169" t="s">
        <v>2248</v>
      </c>
      <c r="G55" s="294">
        <v>1</v>
      </c>
      <c r="H55" s="295"/>
      <c r="I55" s="46">
        <v>500</v>
      </c>
      <c r="J55" s="43" t="s">
        <v>4089</v>
      </c>
      <c r="K55" s="49" t="s">
        <v>4091</v>
      </c>
      <c r="L55" s="7"/>
    </row>
    <row r="56" spans="1:12" ht="51">
      <c r="A56" s="56">
        <v>37</v>
      </c>
      <c r="B56" s="45">
        <v>6</v>
      </c>
      <c r="C56" s="44" t="s">
        <v>3587</v>
      </c>
      <c r="D56" s="5" t="s">
        <v>3586</v>
      </c>
      <c r="E56" s="5" t="s">
        <v>3585</v>
      </c>
      <c r="F56" s="169" t="s">
        <v>103</v>
      </c>
      <c r="G56" s="298">
        <v>1</v>
      </c>
      <c r="H56" s="299"/>
      <c r="I56" s="60">
        <v>500</v>
      </c>
      <c r="J56" s="43" t="s">
        <v>4089</v>
      </c>
      <c r="K56" s="49" t="s">
        <v>4091</v>
      </c>
      <c r="L56" s="7"/>
    </row>
    <row r="57" spans="1:12" ht="51">
      <c r="A57" s="56">
        <v>37</v>
      </c>
      <c r="B57" s="45">
        <v>7</v>
      </c>
      <c r="C57" s="44" t="s">
        <v>3584</v>
      </c>
      <c r="D57" s="5" t="s">
        <v>3583</v>
      </c>
      <c r="E57" s="5" t="s">
        <v>3582</v>
      </c>
      <c r="F57" s="169" t="s">
        <v>102</v>
      </c>
      <c r="G57" s="298">
        <v>1</v>
      </c>
      <c r="H57" s="299"/>
      <c r="I57" s="60">
        <v>500</v>
      </c>
      <c r="J57" s="43" t="s">
        <v>4089</v>
      </c>
      <c r="K57" s="49" t="s">
        <v>4091</v>
      </c>
      <c r="L57" s="7"/>
    </row>
    <row r="58" spans="1:12" ht="51">
      <c r="A58" s="56">
        <v>38</v>
      </c>
      <c r="B58" s="45">
        <v>1</v>
      </c>
      <c r="C58" s="44" t="s">
        <v>3581</v>
      </c>
      <c r="D58" s="5" t="s">
        <v>145</v>
      </c>
      <c r="E58" s="5" t="s">
        <v>3580</v>
      </c>
      <c r="F58" s="169" t="s">
        <v>34</v>
      </c>
      <c r="G58" s="298">
        <v>1</v>
      </c>
      <c r="H58" s="299"/>
      <c r="I58" s="60">
        <v>50</v>
      </c>
      <c r="J58" s="46">
        <v>3</v>
      </c>
      <c r="K58" s="49" t="s">
        <v>4091</v>
      </c>
      <c r="L58" s="7"/>
    </row>
    <row r="59" spans="1:12" ht="51">
      <c r="A59" s="56">
        <v>39</v>
      </c>
      <c r="B59" s="45">
        <v>1</v>
      </c>
      <c r="C59" s="4" t="s">
        <v>3579</v>
      </c>
      <c r="D59" s="5" t="s">
        <v>3578</v>
      </c>
      <c r="E59" s="5" t="s">
        <v>3573</v>
      </c>
      <c r="F59" s="169" t="s">
        <v>4199</v>
      </c>
      <c r="G59" s="298">
        <v>1</v>
      </c>
      <c r="H59" s="299"/>
      <c r="I59" s="60">
        <v>50</v>
      </c>
      <c r="J59" s="46">
        <v>1</v>
      </c>
      <c r="K59" s="49" t="s">
        <v>4091</v>
      </c>
      <c r="L59" s="7"/>
    </row>
    <row r="60" spans="1:12" ht="51">
      <c r="A60" s="56">
        <v>39</v>
      </c>
      <c r="B60" s="45">
        <v>2</v>
      </c>
      <c r="C60" s="4" t="s">
        <v>3577</v>
      </c>
      <c r="D60" s="5" t="s">
        <v>3576</v>
      </c>
      <c r="E60" s="5" t="s">
        <v>3573</v>
      </c>
      <c r="F60" s="169" t="s">
        <v>117</v>
      </c>
      <c r="G60" s="298">
        <v>1</v>
      </c>
      <c r="H60" s="299"/>
      <c r="I60" s="60">
        <v>50</v>
      </c>
      <c r="J60" s="46">
        <v>1</v>
      </c>
      <c r="K60" s="49" t="s">
        <v>4091</v>
      </c>
      <c r="L60" s="7"/>
    </row>
    <row r="61" spans="1:12" ht="51">
      <c r="A61" s="56">
        <v>39</v>
      </c>
      <c r="B61" s="45">
        <v>3</v>
      </c>
      <c r="C61" s="4" t="s">
        <v>3575</v>
      </c>
      <c r="D61" s="5" t="s">
        <v>3574</v>
      </c>
      <c r="E61" s="5" t="s">
        <v>3573</v>
      </c>
      <c r="F61" s="169" t="s">
        <v>95</v>
      </c>
      <c r="G61" s="298">
        <v>1</v>
      </c>
      <c r="H61" s="299"/>
      <c r="I61" s="60">
        <v>50</v>
      </c>
      <c r="J61" s="46">
        <v>1</v>
      </c>
      <c r="K61" s="49" t="s">
        <v>4091</v>
      </c>
      <c r="L61" s="7"/>
    </row>
    <row r="62" spans="1:12" ht="51">
      <c r="A62" s="56">
        <v>40</v>
      </c>
      <c r="B62" s="45">
        <v>1</v>
      </c>
      <c r="C62" s="4" t="s">
        <v>3572</v>
      </c>
      <c r="D62" s="5" t="s">
        <v>3571</v>
      </c>
      <c r="E62" s="5" t="s">
        <v>3570</v>
      </c>
      <c r="F62" s="169" t="s">
        <v>78</v>
      </c>
      <c r="G62" s="298">
        <v>1</v>
      </c>
      <c r="H62" s="299"/>
      <c r="I62" s="60">
        <v>50</v>
      </c>
      <c r="J62" s="46">
        <v>1</v>
      </c>
      <c r="K62" s="49" t="s">
        <v>4091</v>
      </c>
      <c r="L62" s="7"/>
    </row>
    <row r="63" spans="1:12" ht="51">
      <c r="A63" s="56">
        <v>41</v>
      </c>
      <c r="B63" s="45">
        <v>1</v>
      </c>
      <c r="C63" s="44" t="s">
        <v>3569</v>
      </c>
      <c r="D63" s="5" t="s">
        <v>3568</v>
      </c>
      <c r="E63" s="4" t="s">
        <v>3567</v>
      </c>
      <c r="F63" s="169" t="s">
        <v>2748</v>
      </c>
      <c r="G63" s="298">
        <v>1</v>
      </c>
      <c r="H63" s="299"/>
      <c r="I63" s="60">
        <v>50</v>
      </c>
      <c r="J63" s="46">
        <v>1</v>
      </c>
      <c r="K63" s="49" t="s">
        <v>4091</v>
      </c>
      <c r="L63" s="7"/>
    </row>
    <row r="64" spans="1:12" ht="51">
      <c r="A64" s="56">
        <v>42</v>
      </c>
      <c r="B64" s="45">
        <v>1</v>
      </c>
      <c r="C64" s="44" t="s">
        <v>3566</v>
      </c>
      <c r="D64" s="5" t="s">
        <v>3565</v>
      </c>
      <c r="E64" s="5" t="s">
        <v>3564</v>
      </c>
      <c r="F64" s="169" t="s">
        <v>2744</v>
      </c>
      <c r="G64" s="298">
        <v>1</v>
      </c>
      <c r="H64" s="299"/>
      <c r="I64" s="60">
        <v>50</v>
      </c>
      <c r="J64" s="43" t="s">
        <v>4077</v>
      </c>
      <c r="K64" s="49" t="s">
        <v>4091</v>
      </c>
      <c r="L64" s="7"/>
    </row>
    <row r="65" spans="1:12" ht="63">
      <c r="A65" s="56">
        <v>43</v>
      </c>
      <c r="B65" s="45">
        <v>1</v>
      </c>
      <c r="C65" s="4" t="s">
        <v>3563</v>
      </c>
      <c r="D65" s="5" t="s">
        <v>3562</v>
      </c>
      <c r="E65" s="5" t="s">
        <v>3561</v>
      </c>
      <c r="F65" s="169" t="s">
        <v>4200</v>
      </c>
      <c r="G65" s="298">
        <v>1</v>
      </c>
      <c r="H65" s="299"/>
      <c r="I65" s="60">
        <v>50</v>
      </c>
      <c r="J65" s="46">
        <v>1</v>
      </c>
      <c r="K65" s="49" t="s">
        <v>4091</v>
      </c>
      <c r="L65" s="7"/>
    </row>
    <row r="66" spans="1:12" ht="51">
      <c r="A66" s="56">
        <v>44</v>
      </c>
      <c r="B66" s="45">
        <v>1</v>
      </c>
      <c r="C66" s="44" t="s">
        <v>3560</v>
      </c>
      <c r="D66" s="5" t="s">
        <v>3559</v>
      </c>
      <c r="E66" s="5" t="s">
        <v>3558</v>
      </c>
      <c r="F66" s="171" t="s">
        <v>4092</v>
      </c>
      <c r="G66" s="298">
        <v>1</v>
      </c>
      <c r="H66" s="299"/>
      <c r="I66" s="60">
        <v>50</v>
      </c>
      <c r="J66" s="43" t="s">
        <v>4079</v>
      </c>
      <c r="K66" s="49" t="s">
        <v>4091</v>
      </c>
      <c r="L66" s="100">
        <v>35983</v>
      </c>
    </row>
    <row r="67" spans="1:12" ht="51">
      <c r="A67" s="56">
        <v>45</v>
      </c>
      <c r="B67" s="45">
        <v>1</v>
      </c>
      <c r="C67" s="44" t="s">
        <v>3557</v>
      </c>
      <c r="D67" s="5" t="s">
        <v>402</v>
      </c>
      <c r="E67" s="5" t="s">
        <v>3556</v>
      </c>
      <c r="F67" s="169" t="s">
        <v>2315</v>
      </c>
      <c r="G67" s="298">
        <v>1</v>
      </c>
      <c r="H67" s="299"/>
      <c r="I67" s="60">
        <v>50</v>
      </c>
      <c r="J67" s="43" t="s">
        <v>4084</v>
      </c>
      <c r="K67" s="49" t="s">
        <v>4091</v>
      </c>
      <c r="L67" s="7"/>
    </row>
    <row r="68" spans="1:12" ht="31.5">
      <c r="A68" s="56">
        <v>45</v>
      </c>
      <c r="B68" s="45">
        <v>2</v>
      </c>
      <c r="C68" s="44" t="s">
        <v>3555</v>
      </c>
      <c r="D68" s="5" t="s">
        <v>387</v>
      </c>
      <c r="E68" s="5" t="s">
        <v>3554</v>
      </c>
      <c r="F68" s="169" t="s">
        <v>4201</v>
      </c>
      <c r="G68" s="298">
        <v>1</v>
      </c>
      <c r="H68" s="299"/>
      <c r="I68" s="60">
        <v>50</v>
      </c>
      <c r="J68" s="43" t="s">
        <v>4089</v>
      </c>
      <c r="K68" s="49" t="s">
        <v>4093</v>
      </c>
      <c r="L68" s="7"/>
    </row>
    <row r="69" spans="1:12" ht="31.5" customHeight="1">
      <c r="A69" s="56">
        <v>46</v>
      </c>
      <c r="B69" s="45">
        <v>1</v>
      </c>
      <c r="C69" s="44" t="s">
        <v>3553</v>
      </c>
      <c r="D69" s="5" t="s">
        <v>1715</v>
      </c>
      <c r="E69" s="5" t="s">
        <v>3552</v>
      </c>
      <c r="F69" s="169" t="s">
        <v>119</v>
      </c>
      <c r="G69" s="304" t="s">
        <v>3528</v>
      </c>
      <c r="H69" s="305"/>
      <c r="I69" s="60">
        <v>500</v>
      </c>
      <c r="J69" s="46">
        <v>3</v>
      </c>
      <c r="K69" s="49" t="s">
        <v>4094</v>
      </c>
      <c r="L69" s="7"/>
    </row>
    <row r="70" spans="1:12" ht="31.5" customHeight="1">
      <c r="A70" s="56">
        <v>46</v>
      </c>
      <c r="B70" s="45">
        <v>2</v>
      </c>
      <c r="C70" s="44" t="s">
        <v>3551</v>
      </c>
      <c r="D70" s="5" t="s">
        <v>1634</v>
      </c>
      <c r="E70" s="5" t="s">
        <v>3550</v>
      </c>
      <c r="F70" s="169" t="s">
        <v>2264</v>
      </c>
      <c r="G70" s="304" t="s">
        <v>3528</v>
      </c>
      <c r="H70" s="305"/>
      <c r="I70" s="46">
        <v>500</v>
      </c>
      <c r="J70" s="101">
        <v>3</v>
      </c>
      <c r="K70" s="49" t="s">
        <v>4095</v>
      </c>
      <c r="L70" s="7"/>
    </row>
    <row r="71" spans="1:12" ht="31.5" customHeight="1">
      <c r="A71" s="56">
        <v>46</v>
      </c>
      <c r="B71" s="45">
        <v>3</v>
      </c>
      <c r="C71" s="44" t="s">
        <v>3549</v>
      </c>
      <c r="D71" s="5" t="s">
        <v>3548</v>
      </c>
      <c r="E71" s="5" t="s">
        <v>3547</v>
      </c>
      <c r="F71" s="169" t="s">
        <v>4202</v>
      </c>
      <c r="G71" s="304" t="s">
        <v>3528</v>
      </c>
      <c r="H71" s="305"/>
      <c r="I71" s="46">
        <v>500</v>
      </c>
      <c r="J71" s="101">
        <v>3</v>
      </c>
      <c r="K71" s="49" t="s">
        <v>4091</v>
      </c>
      <c r="L71" s="7"/>
    </row>
    <row r="72" spans="1:12" ht="31.5" customHeight="1">
      <c r="A72" s="56">
        <v>46</v>
      </c>
      <c r="B72" s="45">
        <v>4</v>
      </c>
      <c r="C72" s="44" t="s">
        <v>3546</v>
      </c>
      <c r="D72" s="5" t="s">
        <v>3545</v>
      </c>
      <c r="E72" s="5" t="s">
        <v>3544</v>
      </c>
      <c r="F72" s="169" t="s">
        <v>59</v>
      </c>
      <c r="G72" s="304" t="s">
        <v>3528</v>
      </c>
      <c r="H72" s="305"/>
      <c r="I72" s="46">
        <v>500</v>
      </c>
      <c r="J72" s="101">
        <v>3</v>
      </c>
      <c r="K72" s="49" t="s">
        <v>4091</v>
      </c>
      <c r="L72" s="7"/>
    </row>
    <row r="73" spans="1:12" ht="51">
      <c r="A73" s="56">
        <v>46</v>
      </c>
      <c r="B73" s="45">
        <v>5</v>
      </c>
      <c r="C73" s="44" t="s">
        <v>3543</v>
      </c>
      <c r="D73" s="5" t="s">
        <v>3542</v>
      </c>
      <c r="E73" s="5" t="s">
        <v>3541</v>
      </c>
      <c r="F73" s="169" t="s">
        <v>4203</v>
      </c>
      <c r="G73" s="304" t="s">
        <v>3528</v>
      </c>
      <c r="H73" s="305"/>
      <c r="I73" s="46">
        <v>500</v>
      </c>
      <c r="J73" s="101">
        <v>3</v>
      </c>
      <c r="K73" s="49" t="s">
        <v>4091</v>
      </c>
      <c r="L73" s="7"/>
    </row>
    <row r="74" spans="1:12" ht="31.5" customHeight="1">
      <c r="A74" s="56">
        <v>46</v>
      </c>
      <c r="B74" s="45">
        <v>6</v>
      </c>
      <c r="C74" s="44" t="s">
        <v>3540</v>
      </c>
      <c r="D74" s="5" t="s">
        <v>3539</v>
      </c>
      <c r="E74" s="5" t="s">
        <v>3538</v>
      </c>
      <c r="F74" s="169" t="s">
        <v>4204</v>
      </c>
      <c r="G74" s="304" t="s">
        <v>3528</v>
      </c>
      <c r="H74" s="305"/>
      <c r="I74" s="46">
        <v>500</v>
      </c>
      <c r="J74" s="101">
        <v>3</v>
      </c>
      <c r="K74" s="49" t="s">
        <v>4091</v>
      </c>
      <c r="L74" s="7"/>
    </row>
    <row r="75" spans="1:12" ht="31.5" customHeight="1">
      <c r="A75" s="56">
        <v>46</v>
      </c>
      <c r="B75" s="45">
        <v>7</v>
      </c>
      <c r="C75" s="44" t="s">
        <v>3537</v>
      </c>
      <c r="D75" s="5" t="s">
        <v>3536</v>
      </c>
      <c r="E75" s="5" t="s">
        <v>3535</v>
      </c>
      <c r="F75" s="169" t="s">
        <v>4205</v>
      </c>
      <c r="G75" s="304" t="s">
        <v>3528</v>
      </c>
      <c r="H75" s="305"/>
      <c r="I75" s="46">
        <v>500</v>
      </c>
      <c r="J75" s="101">
        <v>3</v>
      </c>
      <c r="K75" s="49" t="s">
        <v>4091</v>
      </c>
      <c r="L75" s="7"/>
    </row>
    <row r="76" spans="1:12" ht="31.5" customHeight="1">
      <c r="A76" s="56">
        <v>46</v>
      </c>
      <c r="B76" s="45">
        <v>8</v>
      </c>
      <c r="C76" s="44" t="s">
        <v>3534</v>
      </c>
      <c r="D76" s="5" t="s">
        <v>3533</v>
      </c>
      <c r="E76" s="5" t="s">
        <v>3532</v>
      </c>
      <c r="F76" s="169" t="s">
        <v>4206</v>
      </c>
      <c r="G76" s="304" t="s">
        <v>3528</v>
      </c>
      <c r="H76" s="305"/>
      <c r="I76" s="46">
        <v>500</v>
      </c>
      <c r="J76" s="101">
        <v>3</v>
      </c>
      <c r="K76" s="49" t="s">
        <v>4091</v>
      </c>
      <c r="L76" s="7"/>
    </row>
    <row r="77" spans="1:12" ht="51">
      <c r="A77" s="56">
        <v>46</v>
      </c>
      <c r="B77" s="45">
        <v>9</v>
      </c>
      <c r="C77" s="44" t="s">
        <v>3531</v>
      </c>
      <c r="D77" s="5" t="s">
        <v>3530</v>
      </c>
      <c r="E77" s="5" t="s">
        <v>3529</v>
      </c>
      <c r="F77" s="169" t="s">
        <v>4207</v>
      </c>
      <c r="G77" s="304" t="s">
        <v>3528</v>
      </c>
      <c r="H77" s="305"/>
      <c r="I77" s="60">
        <v>500</v>
      </c>
      <c r="J77" s="46">
        <v>3</v>
      </c>
      <c r="K77" s="49" t="s">
        <v>4096</v>
      </c>
      <c r="L77" s="7"/>
    </row>
    <row r="78" spans="1:12" ht="63.75">
      <c r="A78" s="56">
        <v>47</v>
      </c>
      <c r="B78" s="45">
        <v>1</v>
      </c>
      <c r="C78" s="44" t="s">
        <v>3527</v>
      </c>
      <c r="D78" s="5" t="s">
        <v>1606</v>
      </c>
      <c r="E78" s="5" t="s">
        <v>3526</v>
      </c>
      <c r="F78" s="169" t="s">
        <v>2804</v>
      </c>
      <c r="G78" s="294">
        <v>1</v>
      </c>
      <c r="H78" s="295"/>
      <c r="I78" s="46">
        <v>5</v>
      </c>
      <c r="J78" s="43" t="s">
        <v>4079</v>
      </c>
      <c r="K78" s="49" t="s">
        <v>4097</v>
      </c>
      <c r="L78" s="7"/>
    </row>
    <row r="79" spans="1:12" ht="51">
      <c r="A79" s="56">
        <v>48</v>
      </c>
      <c r="B79" s="45">
        <v>1</v>
      </c>
      <c r="C79" s="44" t="s">
        <v>3525</v>
      </c>
      <c r="D79" s="5" t="s">
        <v>581</v>
      </c>
      <c r="E79" s="5" t="s">
        <v>3524</v>
      </c>
      <c r="F79" s="169" t="s">
        <v>2763</v>
      </c>
      <c r="G79" s="294">
        <v>1</v>
      </c>
      <c r="H79" s="295"/>
      <c r="I79" s="46">
        <v>5</v>
      </c>
      <c r="J79" s="46">
        <v>3</v>
      </c>
      <c r="K79" s="49" t="s">
        <v>4091</v>
      </c>
      <c r="L79" s="7"/>
    </row>
    <row r="80" spans="1:12" ht="31.5" customHeight="1">
      <c r="A80" s="56">
        <v>49</v>
      </c>
      <c r="B80" s="45">
        <v>1</v>
      </c>
      <c r="C80" s="44" t="s">
        <v>3523</v>
      </c>
      <c r="D80" s="5" t="s">
        <v>139</v>
      </c>
      <c r="E80" s="5" t="s">
        <v>3522</v>
      </c>
      <c r="F80" s="169" t="s">
        <v>2317</v>
      </c>
      <c r="G80" s="294">
        <v>1</v>
      </c>
      <c r="H80" s="295"/>
      <c r="I80" s="60">
        <v>50</v>
      </c>
      <c r="J80" s="46">
        <v>3</v>
      </c>
      <c r="K80" s="49" t="s">
        <v>4097</v>
      </c>
      <c r="L80" s="7"/>
    </row>
    <row r="81" spans="1:12" ht="63.75">
      <c r="A81" s="56">
        <v>50</v>
      </c>
      <c r="B81" s="45">
        <v>1</v>
      </c>
      <c r="C81" s="44" t="s">
        <v>3521</v>
      </c>
      <c r="D81" s="5" t="s">
        <v>155</v>
      </c>
      <c r="E81" s="5" t="s">
        <v>3520</v>
      </c>
      <c r="F81" s="170" t="s">
        <v>4098</v>
      </c>
      <c r="G81" s="294">
        <v>30</v>
      </c>
      <c r="H81" s="295"/>
      <c r="I81" s="60">
        <v>50</v>
      </c>
      <c r="J81" s="43" t="s">
        <v>4089</v>
      </c>
      <c r="K81" s="49" t="s">
        <v>4099</v>
      </c>
      <c r="L81" s="7"/>
    </row>
    <row r="82" spans="1:12" ht="51">
      <c r="A82" s="56">
        <v>51</v>
      </c>
      <c r="B82" s="45">
        <v>1</v>
      </c>
      <c r="C82" s="44" t="s">
        <v>3519</v>
      </c>
      <c r="D82" s="5" t="s">
        <v>470</v>
      </c>
      <c r="E82" s="5" t="s">
        <v>3518</v>
      </c>
      <c r="F82" s="169" t="s">
        <v>24</v>
      </c>
      <c r="G82" s="294">
        <v>50</v>
      </c>
      <c r="H82" s="295"/>
      <c r="I82" s="60">
        <v>50</v>
      </c>
      <c r="J82" s="43" t="s">
        <v>4077</v>
      </c>
      <c r="K82" s="49" t="s">
        <v>4096</v>
      </c>
      <c r="L82" s="7"/>
    </row>
    <row r="83" spans="1:12" ht="51">
      <c r="A83" s="56">
        <v>52</v>
      </c>
      <c r="B83" s="45">
        <v>1</v>
      </c>
      <c r="C83" s="44" t="s">
        <v>3517</v>
      </c>
      <c r="D83" s="5" t="s">
        <v>482</v>
      </c>
      <c r="E83" s="5" t="s">
        <v>3516</v>
      </c>
      <c r="F83" s="169" t="s">
        <v>9</v>
      </c>
      <c r="G83" s="294">
        <v>70</v>
      </c>
      <c r="H83" s="295"/>
      <c r="I83" s="46">
        <v>50</v>
      </c>
      <c r="J83" s="43" t="s">
        <v>4077</v>
      </c>
      <c r="K83" s="49" t="s">
        <v>4096</v>
      </c>
      <c r="L83" s="7"/>
    </row>
    <row r="84" spans="1:12" ht="51">
      <c r="A84" s="56">
        <v>53</v>
      </c>
      <c r="B84" s="45">
        <v>1</v>
      </c>
      <c r="C84" s="44" t="s">
        <v>3515</v>
      </c>
      <c r="D84" s="5" t="s">
        <v>3514</v>
      </c>
      <c r="E84" s="5" t="s">
        <v>3513</v>
      </c>
      <c r="F84" s="169" t="s">
        <v>56</v>
      </c>
      <c r="G84" s="294">
        <v>50</v>
      </c>
      <c r="H84" s="295"/>
      <c r="I84" s="46">
        <v>50</v>
      </c>
      <c r="J84" s="46">
        <v>1</v>
      </c>
      <c r="K84" s="49" t="s">
        <v>4096</v>
      </c>
      <c r="L84" s="7"/>
    </row>
    <row r="85" spans="1:12" ht="51">
      <c r="A85" s="56">
        <v>54</v>
      </c>
      <c r="B85" s="45">
        <v>1</v>
      </c>
      <c r="C85" s="44" t="s">
        <v>3512</v>
      </c>
      <c r="D85" s="5" t="s">
        <v>3511</v>
      </c>
      <c r="E85" s="5" t="s">
        <v>3510</v>
      </c>
      <c r="F85" s="169" t="s">
        <v>7</v>
      </c>
      <c r="G85" s="294">
        <v>50</v>
      </c>
      <c r="H85" s="295"/>
      <c r="I85" s="46">
        <v>50</v>
      </c>
      <c r="J85" s="46">
        <v>1</v>
      </c>
      <c r="K85" s="49" t="s">
        <v>4096</v>
      </c>
      <c r="L85" s="7"/>
    </row>
    <row r="86" spans="1:12" ht="51">
      <c r="A86" s="56">
        <v>55</v>
      </c>
      <c r="B86" s="45">
        <v>1</v>
      </c>
      <c r="C86" s="4" t="s">
        <v>3509</v>
      </c>
      <c r="D86" s="5" t="s">
        <v>3508</v>
      </c>
      <c r="E86" s="5" t="s">
        <v>3507</v>
      </c>
      <c r="F86" s="169" t="s">
        <v>28</v>
      </c>
      <c r="G86" s="304" t="s">
        <v>3451</v>
      </c>
      <c r="H86" s="305"/>
      <c r="I86" s="46">
        <v>500</v>
      </c>
      <c r="J86" s="46">
        <v>2</v>
      </c>
      <c r="K86" s="49" t="s">
        <v>4096</v>
      </c>
      <c r="L86" s="7"/>
    </row>
    <row r="87" spans="1:12" ht="31.5" customHeight="1">
      <c r="A87" s="159">
        <v>55</v>
      </c>
      <c r="B87" s="160">
        <v>3</v>
      </c>
      <c r="C87" s="111" t="s">
        <v>3504</v>
      </c>
      <c r="D87" s="13" t="s">
        <v>3503</v>
      </c>
      <c r="E87" s="13" t="s">
        <v>3502</v>
      </c>
      <c r="F87" s="172" t="s">
        <v>4490</v>
      </c>
      <c r="G87" s="306" t="s">
        <v>3451</v>
      </c>
      <c r="H87" s="307"/>
      <c r="I87" s="109">
        <v>500</v>
      </c>
      <c r="J87" s="109">
        <v>2</v>
      </c>
      <c r="K87" s="161" t="s">
        <v>4096</v>
      </c>
      <c r="L87" s="7"/>
    </row>
    <row r="88" spans="1:12" ht="31.5" customHeight="1">
      <c r="A88" s="56">
        <v>55</v>
      </c>
      <c r="B88" s="45">
        <v>2</v>
      </c>
      <c r="C88" s="44" t="s">
        <v>3506</v>
      </c>
      <c r="D88" s="5" t="s">
        <v>331</v>
      </c>
      <c r="E88" s="5" t="s">
        <v>3505</v>
      </c>
      <c r="F88" s="169" t="s">
        <v>73</v>
      </c>
      <c r="G88" s="304" t="s">
        <v>3451</v>
      </c>
      <c r="H88" s="305"/>
      <c r="I88" s="46">
        <v>500</v>
      </c>
      <c r="J88" s="46">
        <v>2</v>
      </c>
      <c r="K88" s="49" t="s">
        <v>4096</v>
      </c>
      <c r="L88" s="7"/>
    </row>
    <row r="89" spans="1:12" ht="78.75">
      <c r="A89" s="159">
        <v>55</v>
      </c>
      <c r="B89" s="160">
        <v>3</v>
      </c>
      <c r="C89" s="111" t="s">
        <v>3504</v>
      </c>
      <c r="D89" s="13" t="s">
        <v>3503</v>
      </c>
      <c r="E89" s="13" t="s">
        <v>3502</v>
      </c>
      <c r="F89" s="172" t="s">
        <v>4488</v>
      </c>
      <c r="G89" s="306" t="s">
        <v>3451</v>
      </c>
      <c r="H89" s="307"/>
      <c r="I89" s="109">
        <v>500</v>
      </c>
      <c r="J89" s="109">
        <v>2</v>
      </c>
      <c r="K89" s="161" t="s">
        <v>4096</v>
      </c>
      <c r="L89" s="7"/>
    </row>
    <row r="90" spans="1:12" ht="51">
      <c r="A90" s="56">
        <v>55</v>
      </c>
      <c r="B90" s="45">
        <v>4</v>
      </c>
      <c r="C90" s="44" t="s">
        <v>3501</v>
      </c>
      <c r="D90" s="5" t="s">
        <v>336</v>
      </c>
      <c r="E90" s="5" t="s">
        <v>3500</v>
      </c>
      <c r="F90" s="170" t="s">
        <v>1942</v>
      </c>
      <c r="G90" s="304" t="s">
        <v>3451</v>
      </c>
      <c r="H90" s="305"/>
      <c r="I90" s="46">
        <v>500</v>
      </c>
      <c r="J90" s="46">
        <v>2</v>
      </c>
      <c r="K90" s="49" t="s">
        <v>4100</v>
      </c>
      <c r="L90" s="7"/>
    </row>
    <row r="91" spans="1:12" ht="31.5" customHeight="1">
      <c r="A91" s="56">
        <v>55</v>
      </c>
      <c r="B91" s="45">
        <v>5</v>
      </c>
      <c r="C91" s="44" t="s">
        <v>3499</v>
      </c>
      <c r="D91" s="5" t="s">
        <v>3498</v>
      </c>
      <c r="E91" s="5" t="s">
        <v>3497</v>
      </c>
      <c r="F91" s="169" t="s">
        <v>4208</v>
      </c>
      <c r="G91" s="304" t="s">
        <v>3451</v>
      </c>
      <c r="H91" s="305"/>
      <c r="I91" s="46">
        <v>500</v>
      </c>
      <c r="J91" s="101">
        <v>2</v>
      </c>
      <c r="K91" s="49" t="s">
        <v>4100</v>
      </c>
      <c r="L91" s="7"/>
    </row>
    <row r="92" spans="1:12" ht="31.5" customHeight="1">
      <c r="A92" s="56">
        <v>55</v>
      </c>
      <c r="B92" s="45">
        <v>6</v>
      </c>
      <c r="C92" s="44" t="s">
        <v>3496</v>
      </c>
      <c r="D92" s="5" t="s">
        <v>3495</v>
      </c>
      <c r="E92" s="5" t="s">
        <v>3494</v>
      </c>
      <c r="F92" s="169" t="s">
        <v>4209</v>
      </c>
      <c r="G92" s="304" t="s">
        <v>3451</v>
      </c>
      <c r="H92" s="305"/>
      <c r="I92" s="46">
        <v>500</v>
      </c>
      <c r="J92" s="101">
        <v>2</v>
      </c>
      <c r="K92" s="49" t="s">
        <v>4100</v>
      </c>
      <c r="L92" s="7"/>
    </row>
    <row r="93" spans="1:12" ht="31.5" customHeight="1">
      <c r="A93" s="56">
        <v>55</v>
      </c>
      <c r="B93" s="45">
        <v>7</v>
      </c>
      <c r="C93" s="44" t="s">
        <v>3493</v>
      </c>
      <c r="D93" s="5" t="s">
        <v>3492</v>
      </c>
      <c r="E93" s="5" t="s">
        <v>3491</v>
      </c>
      <c r="F93" s="169" t="s">
        <v>4210</v>
      </c>
      <c r="G93" s="304" t="s">
        <v>3451</v>
      </c>
      <c r="H93" s="305"/>
      <c r="I93" s="46">
        <v>500</v>
      </c>
      <c r="J93" s="101">
        <v>2</v>
      </c>
      <c r="K93" s="49" t="s">
        <v>4100</v>
      </c>
      <c r="L93" s="7"/>
    </row>
    <row r="94" spans="1:12" ht="31.5" customHeight="1">
      <c r="A94" s="56">
        <v>55</v>
      </c>
      <c r="B94" s="45">
        <v>8</v>
      </c>
      <c r="C94" s="44" t="s">
        <v>3490</v>
      </c>
      <c r="D94" s="5" t="s">
        <v>3489</v>
      </c>
      <c r="E94" s="5" t="s">
        <v>3488</v>
      </c>
      <c r="F94" s="170" t="s">
        <v>4101</v>
      </c>
      <c r="G94" s="304" t="s">
        <v>3451</v>
      </c>
      <c r="H94" s="305"/>
      <c r="I94" s="46">
        <v>500</v>
      </c>
      <c r="J94" s="101">
        <v>2</v>
      </c>
      <c r="K94" s="49" t="s">
        <v>4100</v>
      </c>
      <c r="L94" s="7"/>
    </row>
    <row r="95" spans="1:12" ht="31.5" customHeight="1">
      <c r="A95" s="56">
        <v>55</v>
      </c>
      <c r="B95" s="45">
        <v>9</v>
      </c>
      <c r="C95" s="44" t="s">
        <v>3487</v>
      </c>
      <c r="D95" s="5" t="s">
        <v>3486</v>
      </c>
      <c r="E95" s="5" t="s">
        <v>3485</v>
      </c>
      <c r="F95" s="169" t="s">
        <v>4211</v>
      </c>
      <c r="G95" s="304" t="s">
        <v>3451</v>
      </c>
      <c r="H95" s="305"/>
      <c r="I95" s="46">
        <v>500</v>
      </c>
      <c r="J95" s="101">
        <v>2</v>
      </c>
      <c r="K95" s="49" t="s">
        <v>4100</v>
      </c>
      <c r="L95" s="7"/>
    </row>
    <row r="96" spans="1:12" ht="51">
      <c r="A96" s="56">
        <v>55</v>
      </c>
      <c r="B96" s="54">
        <v>10</v>
      </c>
      <c r="C96" s="44" t="s">
        <v>3484</v>
      </c>
      <c r="D96" s="5" t="s">
        <v>328</v>
      </c>
      <c r="E96" s="5" t="s">
        <v>3483</v>
      </c>
      <c r="F96" s="169" t="s">
        <v>4212</v>
      </c>
      <c r="G96" s="304" t="s">
        <v>3451</v>
      </c>
      <c r="H96" s="305"/>
      <c r="I96" s="46">
        <v>500</v>
      </c>
      <c r="J96" s="101">
        <v>2</v>
      </c>
      <c r="K96" s="49" t="s">
        <v>4100</v>
      </c>
      <c r="L96" s="7"/>
    </row>
    <row r="97" spans="1:12" ht="31.5" customHeight="1">
      <c r="A97" s="56">
        <v>55</v>
      </c>
      <c r="B97" s="54">
        <v>11</v>
      </c>
      <c r="C97" s="44" t="s">
        <v>3482</v>
      </c>
      <c r="D97" s="5" t="s">
        <v>295</v>
      </c>
      <c r="E97" s="5" t="s">
        <v>3481</v>
      </c>
      <c r="F97" s="169" t="s">
        <v>4213</v>
      </c>
      <c r="G97" s="304" t="s">
        <v>3451</v>
      </c>
      <c r="H97" s="305"/>
      <c r="I97" s="46">
        <v>500</v>
      </c>
      <c r="J97" s="101">
        <v>2</v>
      </c>
      <c r="K97" s="49" t="s">
        <v>4100</v>
      </c>
      <c r="L97" s="7"/>
    </row>
    <row r="98" spans="1:12" ht="31.5" customHeight="1">
      <c r="A98" s="56">
        <v>55</v>
      </c>
      <c r="B98" s="54">
        <v>12</v>
      </c>
      <c r="C98" s="44" t="s">
        <v>3480</v>
      </c>
      <c r="D98" s="5" t="s">
        <v>298</v>
      </c>
      <c r="E98" s="5" t="s">
        <v>3479</v>
      </c>
      <c r="F98" s="169" t="s">
        <v>4214</v>
      </c>
      <c r="G98" s="304" t="s">
        <v>3478</v>
      </c>
      <c r="H98" s="305"/>
      <c r="I98" s="46">
        <v>500</v>
      </c>
      <c r="J98" s="101">
        <v>2</v>
      </c>
      <c r="K98" s="49" t="s">
        <v>4100</v>
      </c>
      <c r="L98" s="7"/>
    </row>
    <row r="99" spans="1:12" ht="31.5" customHeight="1">
      <c r="A99" s="56">
        <v>55</v>
      </c>
      <c r="B99" s="54">
        <v>13</v>
      </c>
      <c r="C99" s="44" t="s">
        <v>3477</v>
      </c>
      <c r="D99" s="5" t="s">
        <v>3476</v>
      </c>
      <c r="E99" s="5" t="s">
        <v>3475</v>
      </c>
      <c r="F99" s="169" t="s">
        <v>4215</v>
      </c>
      <c r="G99" s="304" t="s">
        <v>3451</v>
      </c>
      <c r="H99" s="305"/>
      <c r="I99" s="46">
        <v>500</v>
      </c>
      <c r="J99" s="101">
        <v>2</v>
      </c>
      <c r="K99" s="49" t="s">
        <v>4100</v>
      </c>
      <c r="L99" s="7"/>
    </row>
    <row r="100" spans="1:12" ht="37.5" customHeight="1">
      <c r="A100" s="56">
        <v>55</v>
      </c>
      <c r="B100" s="54">
        <v>14</v>
      </c>
      <c r="C100" s="44" t="s">
        <v>3474</v>
      </c>
      <c r="D100" s="5" t="s">
        <v>3473</v>
      </c>
      <c r="E100" s="5" t="s">
        <v>3472</v>
      </c>
      <c r="F100" s="169" t="s">
        <v>4216</v>
      </c>
      <c r="G100" s="304" t="s">
        <v>3451</v>
      </c>
      <c r="H100" s="305"/>
      <c r="I100" s="46">
        <v>500</v>
      </c>
      <c r="J100" s="101">
        <v>2</v>
      </c>
      <c r="K100" s="49" t="s">
        <v>4100</v>
      </c>
      <c r="L100" s="7"/>
    </row>
    <row r="101" spans="1:12" ht="31.5" customHeight="1">
      <c r="A101" s="56">
        <v>55</v>
      </c>
      <c r="B101" s="54">
        <v>15</v>
      </c>
      <c r="C101" s="44" t="s">
        <v>3471</v>
      </c>
      <c r="D101" s="5" t="s">
        <v>175</v>
      </c>
      <c r="E101" s="5" t="s">
        <v>3470</v>
      </c>
      <c r="F101" s="169" t="s">
        <v>4217</v>
      </c>
      <c r="G101" s="304" t="s">
        <v>3451</v>
      </c>
      <c r="H101" s="305"/>
      <c r="I101" s="46">
        <v>500</v>
      </c>
      <c r="J101" s="101">
        <v>2</v>
      </c>
      <c r="K101" s="49" t="s">
        <v>4100</v>
      </c>
      <c r="L101" s="7"/>
    </row>
    <row r="102" spans="1:12" ht="51">
      <c r="A102" s="56">
        <v>55</v>
      </c>
      <c r="B102" s="54">
        <v>16</v>
      </c>
      <c r="C102" s="44" t="s">
        <v>3469</v>
      </c>
      <c r="D102" s="5" t="s">
        <v>241</v>
      </c>
      <c r="E102" s="5" t="s">
        <v>3468</v>
      </c>
      <c r="F102" s="169" t="s">
        <v>4218</v>
      </c>
      <c r="G102" s="304" t="s">
        <v>3451</v>
      </c>
      <c r="H102" s="305"/>
      <c r="I102" s="46">
        <v>500</v>
      </c>
      <c r="J102" s="101">
        <v>2</v>
      </c>
      <c r="K102" s="49" t="s">
        <v>4100</v>
      </c>
      <c r="L102" s="7"/>
    </row>
    <row r="103" spans="1:12" ht="31.5" customHeight="1">
      <c r="A103" s="56">
        <v>55</v>
      </c>
      <c r="B103" s="54">
        <v>17</v>
      </c>
      <c r="C103" s="44" t="s">
        <v>3467</v>
      </c>
      <c r="D103" s="5" t="s">
        <v>307</v>
      </c>
      <c r="E103" s="5" t="s">
        <v>3466</v>
      </c>
      <c r="F103" s="169" t="s">
        <v>4219</v>
      </c>
      <c r="G103" s="304" t="s">
        <v>3451</v>
      </c>
      <c r="H103" s="305"/>
      <c r="I103" s="46">
        <v>500</v>
      </c>
      <c r="J103" s="101">
        <v>2</v>
      </c>
      <c r="K103" s="49" t="s">
        <v>4100</v>
      </c>
      <c r="L103" s="7"/>
    </row>
    <row r="104" spans="1:12" ht="31.5" customHeight="1">
      <c r="A104" s="56">
        <v>55</v>
      </c>
      <c r="B104" s="54">
        <v>18</v>
      </c>
      <c r="C104" s="44" t="s">
        <v>3465</v>
      </c>
      <c r="D104" s="5" t="s">
        <v>310</v>
      </c>
      <c r="E104" s="5" t="s">
        <v>3464</v>
      </c>
      <c r="F104" s="169" t="s">
        <v>2318</v>
      </c>
      <c r="G104" s="304" t="s">
        <v>3451</v>
      </c>
      <c r="H104" s="305"/>
      <c r="I104" s="46">
        <v>500</v>
      </c>
      <c r="J104" s="101">
        <v>2</v>
      </c>
      <c r="K104" s="49" t="s">
        <v>4100</v>
      </c>
      <c r="L104" s="7"/>
    </row>
    <row r="105" spans="1:12" ht="31.5" customHeight="1">
      <c r="A105" s="56">
        <v>55</v>
      </c>
      <c r="B105" s="54">
        <v>19</v>
      </c>
      <c r="C105" s="44" t="s">
        <v>3463</v>
      </c>
      <c r="D105" s="5" t="s">
        <v>325</v>
      </c>
      <c r="E105" s="5" t="s">
        <v>3462</v>
      </c>
      <c r="F105" s="170" t="s">
        <v>4102</v>
      </c>
      <c r="G105" s="304" t="s">
        <v>3451</v>
      </c>
      <c r="H105" s="305"/>
      <c r="I105" s="46">
        <v>500</v>
      </c>
      <c r="J105" s="101">
        <v>2</v>
      </c>
      <c r="K105" s="49" t="s">
        <v>4100</v>
      </c>
      <c r="L105" s="7"/>
    </row>
    <row r="106" spans="1:12" ht="31.5" customHeight="1">
      <c r="A106" s="56">
        <v>55</v>
      </c>
      <c r="B106" s="54">
        <v>20</v>
      </c>
      <c r="C106" s="44" t="s">
        <v>3461</v>
      </c>
      <c r="D106" s="5" t="s">
        <v>312</v>
      </c>
      <c r="E106" s="5" t="s">
        <v>3460</v>
      </c>
      <c r="F106" s="170" t="s">
        <v>1944</v>
      </c>
      <c r="G106" s="304" t="s">
        <v>3451</v>
      </c>
      <c r="H106" s="305"/>
      <c r="I106" s="46">
        <v>500</v>
      </c>
      <c r="J106" s="101">
        <v>2</v>
      </c>
      <c r="K106" s="49" t="s">
        <v>4100</v>
      </c>
      <c r="L106" s="7"/>
    </row>
    <row r="107" spans="1:12" ht="31.5" customHeight="1">
      <c r="A107" s="56">
        <v>55</v>
      </c>
      <c r="B107" s="54">
        <v>21</v>
      </c>
      <c r="C107" s="44" t="s">
        <v>3459</v>
      </c>
      <c r="D107" s="5" t="s">
        <v>3458</v>
      </c>
      <c r="E107" s="5" t="s">
        <v>3457</v>
      </c>
      <c r="F107" s="169" t="s">
        <v>4220</v>
      </c>
      <c r="G107" s="304" t="s">
        <v>3451</v>
      </c>
      <c r="H107" s="305"/>
      <c r="I107" s="46">
        <v>500</v>
      </c>
      <c r="J107" s="101">
        <v>2</v>
      </c>
      <c r="K107" s="49" t="s">
        <v>4100</v>
      </c>
      <c r="L107" s="7"/>
    </row>
    <row r="108" spans="1:12" ht="63">
      <c r="A108" s="56">
        <v>55</v>
      </c>
      <c r="B108" s="54">
        <v>22</v>
      </c>
      <c r="C108" s="44" t="s">
        <v>3456</v>
      </c>
      <c r="D108" s="66" t="s">
        <v>314</v>
      </c>
      <c r="E108" s="5" t="s">
        <v>3455</v>
      </c>
      <c r="F108" s="170" t="s">
        <v>1945</v>
      </c>
      <c r="G108" s="304" t="s">
        <v>3451</v>
      </c>
      <c r="H108" s="305"/>
      <c r="I108" s="46">
        <v>500</v>
      </c>
      <c r="J108" s="101">
        <v>2</v>
      </c>
      <c r="K108" s="49" t="s">
        <v>4100</v>
      </c>
      <c r="L108" s="7"/>
    </row>
    <row r="109" spans="1:12" ht="51">
      <c r="A109" s="56">
        <v>55</v>
      </c>
      <c r="B109" s="54">
        <v>23</v>
      </c>
      <c r="C109" s="44" t="s">
        <v>3454</v>
      </c>
      <c r="D109" s="5" t="s">
        <v>3453</v>
      </c>
      <c r="E109" s="5" t="s">
        <v>3452</v>
      </c>
      <c r="F109" s="169" t="s">
        <v>4221</v>
      </c>
      <c r="G109" s="304" t="s">
        <v>3451</v>
      </c>
      <c r="H109" s="305"/>
      <c r="I109" s="46">
        <v>500</v>
      </c>
      <c r="J109" s="101">
        <v>2</v>
      </c>
      <c r="K109" s="49" t="s">
        <v>4100</v>
      </c>
      <c r="L109" s="7"/>
    </row>
    <row r="110" spans="1:12" ht="78.75">
      <c r="A110" s="56">
        <v>55</v>
      </c>
      <c r="B110" s="54">
        <v>24</v>
      </c>
      <c r="C110" s="44" t="s">
        <v>3450</v>
      </c>
      <c r="D110" s="66" t="s">
        <v>292</v>
      </c>
      <c r="E110" s="65" t="s">
        <v>3449</v>
      </c>
      <c r="F110" s="169" t="s">
        <v>4222</v>
      </c>
      <c r="G110" s="308" t="s">
        <v>3448</v>
      </c>
      <c r="H110" s="309"/>
      <c r="I110" s="46">
        <v>500</v>
      </c>
      <c r="J110" s="101">
        <v>2</v>
      </c>
      <c r="K110" s="4" t="s">
        <v>4103</v>
      </c>
      <c r="L110" s="7"/>
    </row>
    <row r="111" spans="1:12" ht="51">
      <c r="A111" s="58">
        <v>55</v>
      </c>
      <c r="B111" s="64">
        <v>25</v>
      </c>
      <c r="C111" s="51" t="s">
        <v>3447</v>
      </c>
      <c r="D111" s="5" t="s">
        <v>3446</v>
      </c>
      <c r="E111" s="4"/>
      <c r="F111" s="169" t="s">
        <v>4223</v>
      </c>
      <c r="G111" s="310">
        <v>1</v>
      </c>
      <c r="H111" s="311"/>
      <c r="I111" s="42">
        <v>500</v>
      </c>
      <c r="J111" s="42">
        <v>2</v>
      </c>
      <c r="K111" s="49" t="s">
        <v>4104</v>
      </c>
      <c r="L111" s="7"/>
    </row>
    <row r="112" spans="1:12" ht="78.75">
      <c r="A112" s="56">
        <v>55</v>
      </c>
      <c r="B112" s="54">
        <v>26</v>
      </c>
      <c r="C112" s="44" t="s">
        <v>3445</v>
      </c>
      <c r="D112" s="5" t="s">
        <v>3444</v>
      </c>
      <c r="E112" s="5" t="s">
        <v>3443</v>
      </c>
      <c r="F112" s="169" t="s">
        <v>4224</v>
      </c>
      <c r="G112" s="304" t="s">
        <v>3439</v>
      </c>
      <c r="H112" s="305"/>
      <c r="I112" s="46">
        <v>500</v>
      </c>
      <c r="J112" s="46">
        <v>2</v>
      </c>
      <c r="K112" s="47" t="s">
        <v>4093</v>
      </c>
      <c r="L112" s="7"/>
    </row>
    <row r="113" spans="1:12" ht="80.25">
      <c r="A113" s="56">
        <v>55</v>
      </c>
      <c r="B113" s="54">
        <v>27</v>
      </c>
      <c r="C113" s="44" t="s">
        <v>3442</v>
      </c>
      <c r="D113" s="4" t="s">
        <v>3441</v>
      </c>
      <c r="E113" s="5" t="s">
        <v>3440</v>
      </c>
      <c r="F113" s="169" t="s">
        <v>4225</v>
      </c>
      <c r="G113" s="304" t="s">
        <v>3439</v>
      </c>
      <c r="H113" s="305"/>
      <c r="I113" s="46">
        <v>500</v>
      </c>
      <c r="J113" s="46">
        <v>2</v>
      </c>
      <c r="K113" s="47" t="s">
        <v>4093</v>
      </c>
      <c r="L113" s="7"/>
    </row>
    <row r="114" spans="1:12" ht="51">
      <c r="A114" s="56">
        <v>56</v>
      </c>
      <c r="B114" s="45">
        <v>1</v>
      </c>
      <c r="C114" s="4" t="s">
        <v>3438</v>
      </c>
      <c r="D114" s="5" t="s">
        <v>3437</v>
      </c>
      <c r="E114" s="5" t="s">
        <v>3434</v>
      </c>
      <c r="F114" s="170" t="s">
        <v>4105</v>
      </c>
      <c r="G114" s="298">
        <v>1</v>
      </c>
      <c r="H114" s="299"/>
      <c r="I114" s="46">
        <v>50</v>
      </c>
      <c r="J114" s="43" t="s">
        <v>4077</v>
      </c>
      <c r="K114" s="49" t="s">
        <v>4096</v>
      </c>
      <c r="L114" s="7"/>
    </row>
    <row r="115" spans="1:12" ht="51">
      <c r="A115" s="56">
        <v>56</v>
      </c>
      <c r="B115" s="45">
        <v>2</v>
      </c>
      <c r="C115" s="4" t="s">
        <v>3436</v>
      </c>
      <c r="D115" s="5" t="s">
        <v>3435</v>
      </c>
      <c r="E115" s="5" t="s">
        <v>3434</v>
      </c>
      <c r="F115" s="169" t="s">
        <v>4226</v>
      </c>
      <c r="G115" s="298">
        <v>1</v>
      </c>
      <c r="H115" s="299"/>
      <c r="I115" s="47" t="s">
        <v>2862</v>
      </c>
      <c r="J115" s="43" t="s">
        <v>4077</v>
      </c>
      <c r="K115" s="49" t="s">
        <v>4096</v>
      </c>
      <c r="L115" s="7"/>
    </row>
    <row r="116" spans="1:12" ht="51">
      <c r="A116" s="56">
        <v>57</v>
      </c>
      <c r="B116" s="45">
        <v>1</v>
      </c>
      <c r="C116" s="44" t="s">
        <v>3433</v>
      </c>
      <c r="D116" s="5" t="s">
        <v>3432</v>
      </c>
      <c r="E116" s="5" t="s">
        <v>3431</v>
      </c>
      <c r="F116" s="169" t="s">
        <v>2735</v>
      </c>
      <c r="G116" s="298">
        <v>1</v>
      </c>
      <c r="H116" s="299"/>
      <c r="I116" s="47" t="s">
        <v>2862</v>
      </c>
      <c r="J116" s="43" t="s">
        <v>4084</v>
      </c>
      <c r="K116" s="49" t="s">
        <v>4096</v>
      </c>
      <c r="L116" s="7"/>
    </row>
    <row r="117" spans="1:12" ht="51">
      <c r="A117" s="56">
        <v>58</v>
      </c>
      <c r="B117" s="45">
        <v>1</v>
      </c>
      <c r="C117" s="44" t="s">
        <v>3430</v>
      </c>
      <c r="D117" s="5" t="s">
        <v>3429</v>
      </c>
      <c r="E117" s="5" t="s">
        <v>3428</v>
      </c>
      <c r="F117" s="169" t="s">
        <v>2256</v>
      </c>
      <c r="G117" s="298">
        <v>1</v>
      </c>
      <c r="H117" s="299"/>
      <c r="I117" s="47" t="s">
        <v>2862</v>
      </c>
      <c r="J117" s="46">
        <v>1</v>
      </c>
      <c r="K117" s="49" t="s">
        <v>4096</v>
      </c>
      <c r="L117" s="7"/>
    </row>
    <row r="118" spans="1:12" ht="51">
      <c r="A118" s="56">
        <v>59</v>
      </c>
      <c r="B118" s="45">
        <v>1</v>
      </c>
      <c r="C118" s="44" t="s">
        <v>3427</v>
      </c>
      <c r="D118" s="5" t="s">
        <v>3426</v>
      </c>
      <c r="E118" s="5" t="s">
        <v>3425</v>
      </c>
      <c r="F118" s="169" t="s">
        <v>4227</v>
      </c>
      <c r="G118" s="294">
        <v>1</v>
      </c>
      <c r="H118" s="295"/>
      <c r="I118" s="47" t="s">
        <v>2862</v>
      </c>
      <c r="J118" s="46">
        <v>2</v>
      </c>
      <c r="K118" s="49" t="s">
        <v>4106</v>
      </c>
      <c r="L118" s="7"/>
    </row>
    <row r="119" spans="1:12" ht="51">
      <c r="A119" s="56">
        <v>60</v>
      </c>
      <c r="B119" s="45">
        <v>1</v>
      </c>
      <c r="C119" s="4" t="s">
        <v>3424</v>
      </c>
      <c r="D119" s="5" t="s">
        <v>3423</v>
      </c>
      <c r="E119" s="5" t="s">
        <v>3422</v>
      </c>
      <c r="F119" s="169" t="s">
        <v>62</v>
      </c>
      <c r="G119" s="294">
        <v>10</v>
      </c>
      <c r="H119" s="295"/>
      <c r="I119" s="46">
        <v>50</v>
      </c>
      <c r="J119" s="43" t="s">
        <v>4077</v>
      </c>
      <c r="K119" s="49" t="s">
        <v>4106</v>
      </c>
      <c r="L119" s="7"/>
    </row>
    <row r="120" spans="1:12" ht="51">
      <c r="A120" s="56">
        <v>61</v>
      </c>
      <c r="B120" s="45">
        <v>1</v>
      </c>
      <c r="C120" s="44" t="s">
        <v>3421</v>
      </c>
      <c r="D120" s="5" t="s">
        <v>153</v>
      </c>
      <c r="E120" s="5" t="s">
        <v>3188</v>
      </c>
      <c r="F120" s="169" t="s">
        <v>2347</v>
      </c>
      <c r="G120" s="294">
        <v>1</v>
      </c>
      <c r="H120" s="295"/>
      <c r="I120" s="46">
        <v>50</v>
      </c>
      <c r="J120" s="43" t="s">
        <v>4077</v>
      </c>
      <c r="K120" s="49" t="s">
        <v>4106</v>
      </c>
      <c r="L120" s="7"/>
    </row>
    <row r="121" spans="1:12" ht="63.75">
      <c r="A121" s="56">
        <v>62</v>
      </c>
      <c r="B121" s="45">
        <v>1</v>
      </c>
      <c r="C121" s="4" t="s">
        <v>3420</v>
      </c>
      <c r="D121" s="5" t="s">
        <v>3419</v>
      </c>
      <c r="E121" s="5" t="s">
        <v>3418</v>
      </c>
      <c r="F121" s="169" t="s">
        <v>128</v>
      </c>
      <c r="G121" s="294">
        <v>50</v>
      </c>
      <c r="H121" s="295"/>
      <c r="I121" s="46">
        <v>50</v>
      </c>
      <c r="J121" s="46">
        <v>2</v>
      </c>
      <c r="K121" s="49" t="s">
        <v>4107</v>
      </c>
      <c r="L121" s="7"/>
    </row>
    <row r="122" spans="1:12" ht="63.75">
      <c r="A122" s="56">
        <v>63</v>
      </c>
      <c r="B122" s="45">
        <v>1</v>
      </c>
      <c r="C122" s="44" t="s">
        <v>3417</v>
      </c>
      <c r="D122" s="5" t="s">
        <v>658</v>
      </c>
      <c r="E122" s="5" t="s">
        <v>3416</v>
      </c>
      <c r="F122" s="169" t="s">
        <v>15</v>
      </c>
      <c r="G122" s="294">
        <v>10</v>
      </c>
      <c r="H122" s="295"/>
      <c r="I122" s="46">
        <v>350</v>
      </c>
      <c r="J122" s="43" t="s">
        <v>4077</v>
      </c>
      <c r="K122" s="49" t="s">
        <v>4108</v>
      </c>
      <c r="L122" s="7"/>
    </row>
    <row r="123" spans="1:12" ht="51">
      <c r="A123" s="56">
        <v>64</v>
      </c>
      <c r="B123" s="45">
        <v>1</v>
      </c>
      <c r="C123" s="44" t="s">
        <v>3415</v>
      </c>
      <c r="D123" s="5" t="s">
        <v>150</v>
      </c>
      <c r="E123" s="5" t="s">
        <v>3414</v>
      </c>
      <c r="F123" s="170" t="s">
        <v>124</v>
      </c>
      <c r="G123" s="294">
        <v>10</v>
      </c>
      <c r="H123" s="295"/>
      <c r="I123" s="46">
        <v>50</v>
      </c>
      <c r="J123" s="43" t="s">
        <v>4077</v>
      </c>
      <c r="K123" s="49" t="s">
        <v>4109</v>
      </c>
      <c r="L123" s="7"/>
    </row>
    <row r="124" spans="1:12" ht="51">
      <c r="A124" s="56">
        <v>65</v>
      </c>
      <c r="B124" s="45">
        <v>1</v>
      </c>
      <c r="C124" s="44" t="s">
        <v>3413</v>
      </c>
      <c r="D124" s="5" t="s">
        <v>3412</v>
      </c>
      <c r="E124" s="5" t="s">
        <v>3411</v>
      </c>
      <c r="F124" s="170" t="s">
        <v>4110</v>
      </c>
      <c r="G124" s="294">
        <v>50</v>
      </c>
      <c r="H124" s="295"/>
      <c r="I124" s="60">
        <v>50</v>
      </c>
      <c r="J124" s="46">
        <v>2</v>
      </c>
      <c r="K124" s="49" t="s">
        <v>4109</v>
      </c>
      <c r="L124" s="7"/>
    </row>
    <row r="125" spans="1:12" ht="76.5">
      <c r="A125" s="58">
        <v>66</v>
      </c>
      <c r="B125" s="41">
        <v>1</v>
      </c>
      <c r="C125" s="51" t="s">
        <v>3410</v>
      </c>
      <c r="D125" s="40" t="s">
        <v>575</v>
      </c>
      <c r="E125" s="40" t="s">
        <v>3409</v>
      </c>
      <c r="F125" s="169" t="s">
        <v>64</v>
      </c>
      <c r="G125" s="302">
        <v>15</v>
      </c>
      <c r="H125" s="303"/>
      <c r="I125" s="61">
        <v>50</v>
      </c>
      <c r="J125" s="39" t="s">
        <v>4089</v>
      </c>
      <c r="K125" s="49" t="s">
        <v>4111</v>
      </c>
      <c r="L125" s="7"/>
    </row>
    <row r="126" spans="1:12" ht="51">
      <c r="A126" s="58">
        <v>67</v>
      </c>
      <c r="B126" s="41">
        <v>1</v>
      </c>
      <c r="C126" s="4" t="s">
        <v>3408</v>
      </c>
      <c r="D126" s="5" t="s">
        <v>3407</v>
      </c>
      <c r="E126" s="40" t="s">
        <v>3406</v>
      </c>
      <c r="F126" s="169" t="s">
        <v>2752</v>
      </c>
      <c r="G126" s="302">
        <v>1</v>
      </c>
      <c r="H126" s="303"/>
      <c r="I126" s="61">
        <v>500</v>
      </c>
      <c r="J126" s="39" t="s">
        <v>4077</v>
      </c>
      <c r="K126" s="49" t="s">
        <v>4112</v>
      </c>
      <c r="L126" s="7"/>
    </row>
    <row r="127" spans="1:12" ht="117.75">
      <c r="A127" s="58">
        <v>68</v>
      </c>
      <c r="B127" s="41">
        <v>1</v>
      </c>
      <c r="C127" s="53" t="s">
        <v>3405</v>
      </c>
      <c r="D127" s="4" t="s">
        <v>3404</v>
      </c>
      <c r="E127" s="4" t="s">
        <v>3403</v>
      </c>
      <c r="F127" s="169" t="s">
        <v>2255</v>
      </c>
      <c r="G127" s="302">
        <v>10</v>
      </c>
      <c r="H127" s="303"/>
      <c r="I127" s="61">
        <v>50</v>
      </c>
      <c r="J127" s="39" t="s">
        <v>4077</v>
      </c>
      <c r="K127" s="49" t="s">
        <v>4113</v>
      </c>
      <c r="L127" s="7"/>
    </row>
    <row r="128" spans="1:12" ht="54">
      <c r="A128" s="56">
        <v>68</v>
      </c>
      <c r="B128" s="45">
        <v>2</v>
      </c>
      <c r="C128" s="44" t="s">
        <v>3402</v>
      </c>
      <c r="D128" s="4" t="s">
        <v>3401</v>
      </c>
      <c r="E128" s="5" t="s">
        <v>3400</v>
      </c>
      <c r="F128" s="169" t="s">
        <v>4228</v>
      </c>
      <c r="G128" s="294">
        <v>10</v>
      </c>
      <c r="H128" s="295"/>
      <c r="I128" s="60">
        <v>50</v>
      </c>
      <c r="J128" s="46">
        <v>1</v>
      </c>
      <c r="K128" s="49" t="s">
        <v>4114</v>
      </c>
      <c r="L128" s="7"/>
    </row>
    <row r="129" spans="1:12" ht="53.25">
      <c r="A129" s="56">
        <v>68</v>
      </c>
      <c r="B129" s="45">
        <v>3</v>
      </c>
      <c r="C129" s="4" t="s">
        <v>3399</v>
      </c>
      <c r="D129" s="4" t="s">
        <v>3398</v>
      </c>
      <c r="E129" s="4" t="s">
        <v>3397</v>
      </c>
      <c r="F129" s="169" t="s">
        <v>4229</v>
      </c>
      <c r="G129" s="294">
        <v>10</v>
      </c>
      <c r="H129" s="295"/>
      <c r="I129" s="46">
        <v>50</v>
      </c>
      <c r="J129" s="43" t="s">
        <v>4077</v>
      </c>
      <c r="K129" s="49" t="s">
        <v>4115</v>
      </c>
      <c r="L129" s="7"/>
    </row>
    <row r="130" spans="1:12" ht="48">
      <c r="A130" s="159">
        <v>68</v>
      </c>
      <c r="B130" s="160">
        <v>4</v>
      </c>
      <c r="C130" s="13" t="s">
        <v>3396</v>
      </c>
      <c r="D130" s="13" t="s">
        <v>3395</v>
      </c>
      <c r="E130" s="13" t="s">
        <v>3365</v>
      </c>
      <c r="F130" s="174" t="s">
        <v>4116</v>
      </c>
      <c r="G130" s="312">
        <v>10</v>
      </c>
      <c r="H130" s="313"/>
      <c r="I130" s="109">
        <v>50</v>
      </c>
      <c r="J130" s="109">
        <v>1</v>
      </c>
      <c r="K130" s="175" t="s">
        <v>4117</v>
      </c>
      <c r="L130" s="7"/>
    </row>
    <row r="131" spans="1:12" ht="48">
      <c r="A131" s="159">
        <v>68</v>
      </c>
      <c r="B131" s="160">
        <v>4</v>
      </c>
      <c r="C131" s="13" t="s">
        <v>3396</v>
      </c>
      <c r="D131" s="13" t="s">
        <v>3395</v>
      </c>
      <c r="E131" s="13" t="s">
        <v>3365</v>
      </c>
      <c r="F131" s="32" t="s">
        <v>4539</v>
      </c>
      <c r="G131" s="312">
        <v>10</v>
      </c>
      <c r="H131" s="313"/>
      <c r="I131" s="109">
        <v>50</v>
      </c>
      <c r="J131" s="109">
        <v>1</v>
      </c>
      <c r="K131" s="175" t="s">
        <v>4117</v>
      </c>
      <c r="L131" s="7"/>
    </row>
    <row r="132" spans="1:12" ht="48">
      <c r="A132" s="159">
        <v>68</v>
      </c>
      <c r="B132" s="160">
        <v>5</v>
      </c>
      <c r="C132" s="13" t="s">
        <v>3394</v>
      </c>
      <c r="D132" s="13" t="s">
        <v>3393</v>
      </c>
      <c r="E132" s="176" t="s">
        <v>3392</v>
      </c>
      <c r="F132" s="174" t="s">
        <v>4118</v>
      </c>
      <c r="G132" s="312">
        <v>10</v>
      </c>
      <c r="H132" s="313"/>
      <c r="I132" s="109">
        <v>50</v>
      </c>
      <c r="J132" s="109">
        <v>1</v>
      </c>
      <c r="K132" s="175" t="s">
        <v>4117</v>
      </c>
      <c r="L132" s="7"/>
    </row>
    <row r="133" spans="1:12" ht="48">
      <c r="A133" s="159">
        <v>68</v>
      </c>
      <c r="B133" s="160">
        <v>5</v>
      </c>
      <c r="C133" s="13" t="s">
        <v>3394</v>
      </c>
      <c r="D133" s="13" t="s">
        <v>3393</v>
      </c>
      <c r="E133" s="176" t="s">
        <v>3392</v>
      </c>
      <c r="F133" s="174" t="s">
        <v>4119</v>
      </c>
      <c r="G133" s="312">
        <v>10</v>
      </c>
      <c r="H133" s="313"/>
      <c r="I133" s="109">
        <v>50</v>
      </c>
      <c r="J133" s="109">
        <v>1</v>
      </c>
      <c r="K133" s="175" t="s">
        <v>4117</v>
      </c>
      <c r="L133" s="7"/>
    </row>
    <row r="134" spans="1:12" ht="48">
      <c r="A134" s="56">
        <v>68</v>
      </c>
      <c r="B134" s="45">
        <v>6</v>
      </c>
      <c r="C134" s="4" t="s">
        <v>3391</v>
      </c>
      <c r="D134" s="4" t="s">
        <v>3390</v>
      </c>
      <c r="E134" s="5" t="s">
        <v>3389</v>
      </c>
      <c r="F134" s="169" t="s">
        <v>4230</v>
      </c>
      <c r="G134" s="294">
        <v>10</v>
      </c>
      <c r="H134" s="295"/>
      <c r="I134" s="46">
        <v>50</v>
      </c>
      <c r="J134" s="46">
        <v>1</v>
      </c>
      <c r="K134" s="102" t="s">
        <v>4117</v>
      </c>
      <c r="L134" s="7"/>
    </row>
    <row r="135" spans="1:12" ht="126">
      <c r="A135" s="58">
        <v>68</v>
      </c>
      <c r="B135" s="41">
        <v>7</v>
      </c>
      <c r="C135" s="4" t="s">
        <v>3388</v>
      </c>
      <c r="D135" s="4" t="s">
        <v>3387</v>
      </c>
      <c r="E135" s="63" t="s">
        <v>3384</v>
      </c>
      <c r="F135" s="169" t="s">
        <v>4231</v>
      </c>
      <c r="G135" s="302">
        <v>10</v>
      </c>
      <c r="H135" s="303"/>
      <c r="I135" s="62" t="s">
        <v>2815</v>
      </c>
      <c r="J135" s="42">
        <v>4</v>
      </c>
      <c r="K135" s="103" t="s">
        <v>4117</v>
      </c>
      <c r="L135" s="7"/>
    </row>
    <row r="136" spans="1:12" ht="110.25">
      <c r="A136" s="58">
        <v>68</v>
      </c>
      <c r="B136" s="41">
        <v>8</v>
      </c>
      <c r="C136" s="4" t="s">
        <v>3386</v>
      </c>
      <c r="D136" s="4" t="s">
        <v>3385</v>
      </c>
      <c r="E136" s="63" t="s">
        <v>3384</v>
      </c>
      <c r="F136" s="169" t="s">
        <v>4232</v>
      </c>
      <c r="G136" s="302">
        <v>10</v>
      </c>
      <c r="H136" s="303"/>
      <c r="I136" s="62" t="s">
        <v>2815</v>
      </c>
      <c r="J136" s="42">
        <v>4</v>
      </c>
      <c r="K136" s="103" t="s">
        <v>4117</v>
      </c>
      <c r="L136" s="7"/>
    </row>
    <row r="137" spans="1:12" ht="47.25">
      <c r="A137" s="56">
        <v>68</v>
      </c>
      <c r="B137" s="45">
        <v>9</v>
      </c>
      <c r="C137" s="4" t="s">
        <v>3383</v>
      </c>
      <c r="D137" s="5" t="s">
        <v>3382</v>
      </c>
      <c r="E137" s="4" t="s">
        <v>3381</v>
      </c>
      <c r="F137" s="169" t="s">
        <v>4233</v>
      </c>
      <c r="G137" s="294">
        <v>10</v>
      </c>
      <c r="H137" s="295"/>
      <c r="I137" s="48" t="s">
        <v>2815</v>
      </c>
      <c r="J137" s="46">
        <v>4</v>
      </c>
      <c r="K137" s="102" t="s">
        <v>4117</v>
      </c>
      <c r="L137" s="7"/>
    </row>
    <row r="138" spans="1:12" ht="47.25">
      <c r="A138" s="56">
        <v>68</v>
      </c>
      <c r="B138" s="54">
        <v>10</v>
      </c>
      <c r="C138" s="4" t="s">
        <v>3380</v>
      </c>
      <c r="D138" s="5" t="s">
        <v>3379</v>
      </c>
      <c r="E138" s="4" t="s">
        <v>3341</v>
      </c>
      <c r="F138" s="169" t="s">
        <v>4234</v>
      </c>
      <c r="G138" s="294">
        <v>10</v>
      </c>
      <c r="H138" s="295"/>
      <c r="I138" s="46">
        <v>50</v>
      </c>
      <c r="J138" s="43" t="s">
        <v>4077</v>
      </c>
      <c r="K138" s="49" t="s">
        <v>4120</v>
      </c>
      <c r="L138" s="7"/>
    </row>
    <row r="139" spans="1:12" ht="47.25">
      <c r="A139" s="56">
        <v>68</v>
      </c>
      <c r="B139" s="54">
        <v>11</v>
      </c>
      <c r="C139" s="4" t="s">
        <v>3378</v>
      </c>
      <c r="D139" s="5" t="s">
        <v>3377</v>
      </c>
      <c r="E139" s="4" t="s">
        <v>3376</v>
      </c>
      <c r="F139" s="169" t="s">
        <v>4235</v>
      </c>
      <c r="G139" s="294">
        <v>10</v>
      </c>
      <c r="H139" s="295"/>
      <c r="I139" s="48" t="s">
        <v>2815</v>
      </c>
      <c r="J139" s="101">
        <v>4</v>
      </c>
      <c r="K139" s="102" t="s">
        <v>4117</v>
      </c>
      <c r="L139" s="7"/>
    </row>
    <row r="140" spans="1:12" ht="47.25">
      <c r="A140" s="56">
        <v>68</v>
      </c>
      <c r="B140" s="54">
        <v>12</v>
      </c>
      <c r="C140" s="4" t="s">
        <v>3375</v>
      </c>
      <c r="D140" s="5" t="s">
        <v>3374</v>
      </c>
      <c r="E140" s="4" t="s">
        <v>3362</v>
      </c>
      <c r="F140" s="169" t="s">
        <v>4236</v>
      </c>
      <c r="G140" s="294">
        <v>10</v>
      </c>
      <c r="H140" s="295"/>
      <c r="I140" s="48" t="s">
        <v>2815</v>
      </c>
      <c r="J140" s="101">
        <v>4</v>
      </c>
      <c r="K140" s="102" t="s">
        <v>4117</v>
      </c>
      <c r="L140" s="7"/>
    </row>
    <row r="141" spans="1:12" ht="47.25">
      <c r="A141" s="56">
        <v>68</v>
      </c>
      <c r="B141" s="54">
        <v>13</v>
      </c>
      <c r="C141" s="4" t="s">
        <v>3373</v>
      </c>
      <c r="D141" s="5" t="s">
        <v>3372</v>
      </c>
      <c r="E141" s="4" t="s">
        <v>3371</v>
      </c>
      <c r="F141" s="169" t="s">
        <v>4237</v>
      </c>
      <c r="G141" s="294">
        <v>10</v>
      </c>
      <c r="H141" s="295"/>
      <c r="I141" s="48" t="s">
        <v>2815</v>
      </c>
      <c r="J141" s="101">
        <v>4</v>
      </c>
      <c r="K141" s="102" t="s">
        <v>4117</v>
      </c>
      <c r="L141" s="7"/>
    </row>
    <row r="142" spans="1:12" ht="47.25">
      <c r="A142" s="56">
        <v>68</v>
      </c>
      <c r="B142" s="54">
        <v>14</v>
      </c>
      <c r="C142" s="4" t="s">
        <v>3370</v>
      </c>
      <c r="D142" s="5" t="s">
        <v>3369</v>
      </c>
      <c r="E142" s="4" t="s">
        <v>3368</v>
      </c>
      <c r="F142" s="169" t="s">
        <v>4238</v>
      </c>
      <c r="G142" s="294">
        <v>10</v>
      </c>
      <c r="H142" s="295"/>
      <c r="I142" s="48" t="s">
        <v>2815</v>
      </c>
      <c r="J142" s="101">
        <v>4</v>
      </c>
      <c r="K142" s="102" t="s">
        <v>4117</v>
      </c>
      <c r="L142" s="7"/>
    </row>
    <row r="143" spans="1:12" ht="47.25">
      <c r="A143" s="56">
        <v>68</v>
      </c>
      <c r="B143" s="54">
        <v>15</v>
      </c>
      <c r="C143" s="4" t="s">
        <v>3367</v>
      </c>
      <c r="D143" s="5" t="s">
        <v>3366</v>
      </c>
      <c r="E143" s="4" t="s">
        <v>3365</v>
      </c>
      <c r="F143" s="169" t="s">
        <v>4239</v>
      </c>
      <c r="G143" s="294">
        <v>10</v>
      </c>
      <c r="H143" s="295"/>
      <c r="I143" s="48" t="s">
        <v>2815</v>
      </c>
      <c r="J143" s="101">
        <v>4</v>
      </c>
      <c r="K143" s="102" t="s">
        <v>4117</v>
      </c>
      <c r="L143" s="7"/>
    </row>
    <row r="144" spans="1:12" ht="63">
      <c r="A144" s="56">
        <v>68</v>
      </c>
      <c r="B144" s="54">
        <v>16</v>
      </c>
      <c r="C144" s="4" t="s">
        <v>3364</v>
      </c>
      <c r="D144" s="4" t="s">
        <v>3363</v>
      </c>
      <c r="E144" s="4" t="s">
        <v>3362</v>
      </c>
      <c r="F144" s="169" t="s">
        <v>4240</v>
      </c>
      <c r="G144" s="294">
        <v>10</v>
      </c>
      <c r="H144" s="295"/>
      <c r="I144" s="48" t="s">
        <v>2815</v>
      </c>
      <c r="J144" s="101">
        <v>4</v>
      </c>
      <c r="K144" s="102" t="s">
        <v>4117</v>
      </c>
      <c r="L144" s="7"/>
    </row>
    <row r="145" spans="1:12" ht="63">
      <c r="A145" s="58">
        <v>68</v>
      </c>
      <c r="B145" s="54">
        <v>17</v>
      </c>
      <c r="C145" s="44" t="s">
        <v>3361</v>
      </c>
      <c r="D145" s="4" t="s">
        <v>3360</v>
      </c>
      <c r="E145" s="4" t="s">
        <v>3359</v>
      </c>
      <c r="F145" s="169" t="s">
        <v>4241</v>
      </c>
      <c r="G145" s="294">
        <v>10</v>
      </c>
      <c r="H145" s="295"/>
      <c r="I145" s="48" t="s">
        <v>2815</v>
      </c>
      <c r="J145" s="101">
        <v>4</v>
      </c>
      <c r="K145" s="103" t="s">
        <v>4117</v>
      </c>
      <c r="L145" s="7"/>
    </row>
    <row r="146" spans="1:12" ht="63">
      <c r="A146" s="58">
        <v>68</v>
      </c>
      <c r="B146" s="54">
        <v>18</v>
      </c>
      <c r="C146" s="4" t="s">
        <v>3358</v>
      </c>
      <c r="D146" s="4" t="s">
        <v>3357</v>
      </c>
      <c r="E146" s="4" t="s">
        <v>3356</v>
      </c>
      <c r="F146" s="169" t="s">
        <v>4242</v>
      </c>
      <c r="G146" s="294">
        <v>10</v>
      </c>
      <c r="H146" s="295"/>
      <c r="I146" s="48" t="s">
        <v>2815</v>
      </c>
      <c r="J146" s="101">
        <v>4</v>
      </c>
      <c r="K146" s="103" t="s">
        <v>4117</v>
      </c>
      <c r="L146" s="7"/>
    </row>
    <row r="147" spans="1:12" ht="63">
      <c r="A147" s="58">
        <v>68</v>
      </c>
      <c r="B147" s="54">
        <v>19</v>
      </c>
      <c r="C147" s="4" t="s">
        <v>3355</v>
      </c>
      <c r="D147" s="4" t="s">
        <v>3354</v>
      </c>
      <c r="E147" s="4" t="s">
        <v>3353</v>
      </c>
      <c r="F147" s="169" t="s">
        <v>4243</v>
      </c>
      <c r="G147" s="294">
        <v>10</v>
      </c>
      <c r="H147" s="295"/>
      <c r="I147" s="48" t="s">
        <v>2815</v>
      </c>
      <c r="J147" s="101">
        <v>4</v>
      </c>
      <c r="K147" s="103" t="s">
        <v>4117</v>
      </c>
      <c r="L147" s="7"/>
    </row>
    <row r="148" spans="1:12" ht="63">
      <c r="A148" s="58">
        <v>68</v>
      </c>
      <c r="B148" s="54">
        <v>20</v>
      </c>
      <c r="C148" s="44" t="s">
        <v>3352</v>
      </c>
      <c r="D148" s="4" t="s">
        <v>3351</v>
      </c>
      <c r="E148" s="4" t="s">
        <v>3350</v>
      </c>
      <c r="F148" s="169" t="s">
        <v>4244</v>
      </c>
      <c r="G148" s="294">
        <v>10</v>
      </c>
      <c r="H148" s="295"/>
      <c r="I148" s="48" t="s">
        <v>2815</v>
      </c>
      <c r="J148" s="101">
        <v>4</v>
      </c>
      <c r="K148" s="103" t="s">
        <v>4117</v>
      </c>
      <c r="L148" s="7"/>
    </row>
    <row r="149" spans="1:12" ht="33">
      <c r="A149" s="56">
        <v>68</v>
      </c>
      <c r="B149" s="54">
        <v>21</v>
      </c>
      <c r="C149" s="4" t="s">
        <v>3349</v>
      </c>
      <c r="D149" s="5" t="s">
        <v>3348</v>
      </c>
      <c r="E149" s="4" t="s">
        <v>3347</v>
      </c>
      <c r="F149" s="169" t="s">
        <v>4245</v>
      </c>
      <c r="G149" s="294">
        <v>10</v>
      </c>
      <c r="H149" s="295"/>
      <c r="I149" s="48" t="s">
        <v>2815</v>
      </c>
      <c r="J149" s="101">
        <v>4</v>
      </c>
      <c r="K149" s="102" t="s">
        <v>4117</v>
      </c>
      <c r="L149" s="7"/>
    </row>
    <row r="150" spans="1:12" ht="47.25">
      <c r="A150" s="56">
        <v>68</v>
      </c>
      <c r="B150" s="54">
        <v>22</v>
      </c>
      <c r="C150" s="4" t="s">
        <v>3346</v>
      </c>
      <c r="D150" s="5" t="s">
        <v>3345</v>
      </c>
      <c r="E150" s="4" t="s">
        <v>3344</v>
      </c>
      <c r="F150" s="169" t="s">
        <v>4246</v>
      </c>
      <c r="G150" s="294">
        <v>10</v>
      </c>
      <c r="H150" s="295"/>
      <c r="I150" s="48" t="s">
        <v>2815</v>
      </c>
      <c r="J150" s="101">
        <v>4</v>
      </c>
      <c r="K150" s="102" t="s">
        <v>4117</v>
      </c>
      <c r="L150" s="7"/>
    </row>
    <row r="151" spans="1:12" ht="63">
      <c r="A151" s="58">
        <v>68</v>
      </c>
      <c r="B151" s="54">
        <v>23</v>
      </c>
      <c r="C151" s="4" t="s">
        <v>3343</v>
      </c>
      <c r="D151" s="4" t="s">
        <v>3342</v>
      </c>
      <c r="E151" s="4" t="s">
        <v>3341</v>
      </c>
      <c r="F151" s="169" t="s">
        <v>2268</v>
      </c>
      <c r="G151" s="294">
        <v>10</v>
      </c>
      <c r="H151" s="295"/>
      <c r="I151" s="48" t="s">
        <v>2815</v>
      </c>
      <c r="J151" s="101">
        <v>4</v>
      </c>
      <c r="K151" s="103" t="s">
        <v>4117</v>
      </c>
      <c r="L151" s="7"/>
    </row>
    <row r="152" spans="1:12" ht="47.25">
      <c r="A152" s="56">
        <v>68</v>
      </c>
      <c r="B152" s="54">
        <v>24</v>
      </c>
      <c r="C152" s="4" t="s">
        <v>3340</v>
      </c>
      <c r="D152" s="5" t="s">
        <v>3339</v>
      </c>
      <c r="E152" s="4" t="s">
        <v>3338</v>
      </c>
      <c r="F152" s="169" t="s">
        <v>4247</v>
      </c>
      <c r="G152" s="294">
        <v>10</v>
      </c>
      <c r="H152" s="295"/>
      <c r="I152" s="48" t="s">
        <v>2815</v>
      </c>
      <c r="J152" s="101">
        <v>4</v>
      </c>
      <c r="K152" s="102" t="s">
        <v>4117</v>
      </c>
      <c r="L152" s="7"/>
    </row>
    <row r="153" spans="1:12" ht="47.25">
      <c r="A153" s="56">
        <v>69</v>
      </c>
      <c r="B153" s="45">
        <v>1</v>
      </c>
      <c r="C153" s="4" t="s">
        <v>3337</v>
      </c>
      <c r="D153" s="5" t="s">
        <v>3336</v>
      </c>
      <c r="E153" s="5" t="s">
        <v>3333</v>
      </c>
      <c r="F153" s="169" t="s">
        <v>2271</v>
      </c>
      <c r="G153" s="294">
        <v>1</v>
      </c>
      <c r="H153" s="295"/>
      <c r="I153" s="46">
        <v>50</v>
      </c>
      <c r="J153" s="101">
        <v>1</v>
      </c>
      <c r="K153" s="49" t="s">
        <v>4121</v>
      </c>
      <c r="L153" s="7"/>
    </row>
    <row r="154" spans="1:12" ht="63">
      <c r="A154" s="56">
        <v>69</v>
      </c>
      <c r="B154" s="45">
        <v>2</v>
      </c>
      <c r="C154" s="4" t="s">
        <v>3335</v>
      </c>
      <c r="D154" s="5" t="s">
        <v>3334</v>
      </c>
      <c r="E154" s="5" t="s">
        <v>3333</v>
      </c>
      <c r="F154" s="169" t="s">
        <v>70</v>
      </c>
      <c r="G154" s="294">
        <v>1</v>
      </c>
      <c r="H154" s="295"/>
      <c r="I154" s="46">
        <v>50</v>
      </c>
      <c r="J154" s="101">
        <v>1</v>
      </c>
      <c r="K154" s="49" t="s">
        <v>4121</v>
      </c>
      <c r="L154" s="7"/>
    </row>
    <row r="155" spans="1:12" ht="47.25">
      <c r="A155" s="56">
        <v>70</v>
      </c>
      <c r="B155" s="45">
        <v>1</v>
      </c>
      <c r="C155" s="4" t="s">
        <v>3332</v>
      </c>
      <c r="D155" s="5" t="s">
        <v>3331</v>
      </c>
      <c r="E155" s="5" t="s">
        <v>3330</v>
      </c>
      <c r="F155" s="169" t="s">
        <v>110</v>
      </c>
      <c r="G155" s="294">
        <v>1</v>
      </c>
      <c r="H155" s="295"/>
      <c r="I155" s="46">
        <v>50</v>
      </c>
      <c r="J155" s="101">
        <v>1</v>
      </c>
      <c r="K155" s="49" t="s">
        <v>4121</v>
      </c>
      <c r="L155" s="7"/>
    </row>
    <row r="156" spans="1:12" ht="78.75">
      <c r="A156" s="56">
        <v>71</v>
      </c>
      <c r="B156" s="45">
        <v>1</v>
      </c>
      <c r="C156" s="44" t="s">
        <v>3329</v>
      </c>
      <c r="D156" s="5" t="s">
        <v>3328</v>
      </c>
      <c r="E156" s="5" t="s">
        <v>3327</v>
      </c>
      <c r="F156" s="169" t="s">
        <v>2252</v>
      </c>
      <c r="G156" s="294">
        <v>1</v>
      </c>
      <c r="H156" s="295"/>
      <c r="I156" s="46">
        <v>50</v>
      </c>
      <c r="J156" s="101">
        <v>2</v>
      </c>
      <c r="K156" s="49" t="s">
        <v>4121</v>
      </c>
      <c r="L156" s="7"/>
    </row>
    <row r="157" spans="1:12" ht="78.75">
      <c r="A157" s="56">
        <v>71</v>
      </c>
      <c r="B157" s="45">
        <v>2</v>
      </c>
      <c r="C157" s="44" t="s">
        <v>3326</v>
      </c>
      <c r="D157" s="4" t="s">
        <v>3325</v>
      </c>
      <c r="E157" s="5" t="s">
        <v>3324</v>
      </c>
      <c r="F157" s="169" t="s">
        <v>30</v>
      </c>
      <c r="G157" s="294">
        <v>1</v>
      </c>
      <c r="H157" s="295"/>
      <c r="I157" s="60">
        <v>50</v>
      </c>
      <c r="J157" s="101">
        <v>2</v>
      </c>
      <c r="K157" s="49" t="s">
        <v>4121</v>
      </c>
      <c r="L157" s="7"/>
    </row>
    <row r="158" spans="1:12" ht="47.25">
      <c r="A158" s="56">
        <v>72</v>
      </c>
      <c r="B158" s="45">
        <v>1</v>
      </c>
      <c r="C158" s="44" t="s">
        <v>3323</v>
      </c>
      <c r="D158" s="4" t="s">
        <v>3322</v>
      </c>
      <c r="E158" s="5" t="s">
        <v>3321</v>
      </c>
      <c r="F158" s="169" t="s">
        <v>2250</v>
      </c>
      <c r="G158" s="294">
        <v>1</v>
      </c>
      <c r="H158" s="295"/>
      <c r="I158" s="60">
        <v>50</v>
      </c>
      <c r="J158" s="101">
        <v>2</v>
      </c>
      <c r="K158" s="49" t="s">
        <v>4121</v>
      </c>
      <c r="L158" s="7"/>
    </row>
    <row r="159" spans="1:12" ht="51">
      <c r="A159" s="58">
        <v>73</v>
      </c>
      <c r="B159" s="41">
        <v>1</v>
      </c>
      <c r="C159" s="44" t="s">
        <v>3320</v>
      </c>
      <c r="D159" s="40" t="s">
        <v>3319</v>
      </c>
      <c r="E159" s="40" t="s">
        <v>3318</v>
      </c>
      <c r="F159" s="169" t="s">
        <v>2287</v>
      </c>
      <c r="G159" s="302">
        <v>1</v>
      </c>
      <c r="H159" s="303"/>
      <c r="I159" s="61">
        <v>50</v>
      </c>
      <c r="J159" s="104">
        <v>3</v>
      </c>
      <c r="K159" s="49" t="s">
        <v>4122</v>
      </c>
      <c r="L159" s="7"/>
    </row>
    <row r="160" spans="1:12" ht="94.5">
      <c r="A160" s="56">
        <v>74</v>
      </c>
      <c r="B160" s="45">
        <v>1</v>
      </c>
      <c r="C160" s="162" t="s">
        <v>4492</v>
      </c>
      <c r="D160" s="4" t="s">
        <v>3317</v>
      </c>
      <c r="E160" s="5" t="s">
        <v>3316</v>
      </c>
      <c r="F160" s="169" t="s">
        <v>4123</v>
      </c>
      <c r="G160" s="294">
        <v>1</v>
      </c>
      <c r="H160" s="295"/>
      <c r="I160" s="60">
        <v>500</v>
      </c>
      <c r="J160" s="101">
        <v>3</v>
      </c>
      <c r="K160" s="49" t="s">
        <v>4124</v>
      </c>
      <c r="L160" s="7"/>
    </row>
    <row r="161" spans="1:12" ht="94.5">
      <c r="A161" s="56">
        <v>74</v>
      </c>
      <c r="B161" s="45">
        <v>1</v>
      </c>
      <c r="C161" s="162" t="s">
        <v>4493</v>
      </c>
      <c r="D161" s="4" t="s">
        <v>3317</v>
      </c>
      <c r="E161" s="5" t="s">
        <v>3316</v>
      </c>
      <c r="F161" s="169" t="s">
        <v>4125</v>
      </c>
      <c r="G161" s="294">
        <v>1</v>
      </c>
      <c r="H161" s="295"/>
      <c r="I161" s="60">
        <v>500</v>
      </c>
      <c r="J161" s="101">
        <v>3</v>
      </c>
      <c r="K161" s="49" t="s">
        <v>4124</v>
      </c>
      <c r="L161" s="7"/>
    </row>
    <row r="162" spans="1:12" ht="63">
      <c r="A162" s="58">
        <v>75</v>
      </c>
      <c r="B162" s="41">
        <v>1</v>
      </c>
      <c r="C162" s="4" t="s">
        <v>3315</v>
      </c>
      <c r="D162" s="4" t="s">
        <v>3314</v>
      </c>
      <c r="E162" s="40" t="s">
        <v>3313</v>
      </c>
      <c r="F162" s="169" t="s">
        <v>31</v>
      </c>
      <c r="G162" s="302">
        <v>15</v>
      </c>
      <c r="H162" s="303"/>
      <c r="I162" s="59" t="s">
        <v>2882</v>
      </c>
      <c r="J162" s="104">
        <v>4</v>
      </c>
      <c r="K162" s="49" t="s">
        <v>4126</v>
      </c>
      <c r="L162" s="7"/>
    </row>
    <row r="163" spans="1:12" ht="47.25">
      <c r="A163" s="56">
        <v>76</v>
      </c>
      <c r="B163" s="45">
        <v>1</v>
      </c>
      <c r="C163" s="4" t="s">
        <v>3312</v>
      </c>
      <c r="D163" s="5" t="s">
        <v>3311</v>
      </c>
      <c r="E163" s="5" t="s">
        <v>3310</v>
      </c>
      <c r="F163" s="169" t="s">
        <v>53</v>
      </c>
      <c r="G163" s="294">
        <v>1</v>
      </c>
      <c r="H163" s="295"/>
      <c r="I163" s="55" t="s">
        <v>2882</v>
      </c>
      <c r="J163" s="101">
        <v>4</v>
      </c>
      <c r="K163" s="49" t="s">
        <v>4121</v>
      </c>
      <c r="L163" s="7"/>
    </row>
    <row r="164" spans="1:12" ht="47.25">
      <c r="A164" s="58">
        <v>77</v>
      </c>
      <c r="B164" s="41">
        <v>1</v>
      </c>
      <c r="C164" s="4" t="s">
        <v>3309</v>
      </c>
      <c r="D164" s="40" t="s">
        <v>709</v>
      </c>
      <c r="E164" s="40" t="s">
        <v>3308</v>
      </c>
      <c r="F164" s="169" t="s">
        <v>4339</v>
      </c>
      <c r="G164" s="302">
        <v>25</v>
      </c>
      <c r="H164" s="303"/>
      <c r="I164" s="59" t="s">
        <v>2882</v>
      </c>
      <c r="J164" s="104">
        <v>4</v>
      </c>
      <c r="K164" s="49" t="s">
        <v>4121</v>
      </c>
      <c r="L164" s="7"/>
    </row>
    <row r="165" spans="1:12" ht="47.25">
      <c r="A165" s="58">
        <v>77</v>
      </c>
      <c r="B165" s="41">
        <v>1</v>
      </c>
      <c r="C165" s="4" t="s">
        <v>3309</v>
      </c>
      <c r="D165" s="40" t="s">
        <v>709</v>
      </c>
      <c r="E165" s="40" t="s">
        <v>3308</v>
      </c>
      <c r="F165" s="169" t="s">
        <v>4127</v>
      </c>
      <c r="G165" s="302">
        <v>25</v>
      </c>
      <c r="H165" s="303"/>
      <c r="I165" s="59" t="s">
        <v>2882</v>
      </c>
      <c r="J165" s="104">
        <v>4</v>
      </c>
      <c r="K165" s="49" t="s">
        <v>4121</v>
      </c>
      <c r="L165" s="7"/>
    </row>
    <row r="166" spans="1:12" ht="47.25">
      <c r="A166" s="58">
        <v>77</v>
      </c>
      <c r="B166" s="41">
        <v>1</v>
      </c>
      <c r="C166" s="4" t="s">
        <v>3309</v>
      </c>
      <c r="D166" s="40" t="s">
        <v>709</v>
      </c>
      <c r="E166" s="40" t="s">
        <v>3308</v>
      </c>
      <c r="F166" s="169" t="s">
        <v>4128</v>
      </c>
      <c r="G166" s="302">
        <v>25</v>
      </c>
      <c r="H166" s="303"/>
      <c r="I166" s="59" t="s">
        <v>2882</v>
      </c>
      <c r="J166" s="104">
        <v>4</v>
      </c>
      <c r="K166" s="49" t="s">
        <v>4121</v>
      </c>
      <c r="L166" s="7"/>
    </row>
    <row r="167" spans="1:12" ht="47.25">
      <c r="A167" s="56">
        <v>77</v>
      </c>
      <c r="B167" s="45">
        <v>2</v>
      </c>
      <c r="C167" s="4" t="s">
        <v>3307</v>
      </c>
      <c r="D167" s="52" t="s">
        <v>3306</v>
      </c>
      <c r="E167" s="52" t="s">
        <v>3305</v>
      </c>
      <c r="F167" s="169" t="s">
        <v>2281</v>
      </c>
      <c r="G167" s="294">
        <v>25</v>
      </c>
      <c r="H167" s="295"/>
      <c r="I167" s="48" t="s">
        <v>2815</v>
      </c>
      <c r="J167" s="46">
        <v>4</v>
      </c>
      <c r="K167" s="49" t="s">
        <v>4129</v>
      </c>
      <c r="L167" s="7"/>
    </row>
    <row r="168" spans="1:12" ht="47.25">
      <c r="A168" s="56">
        <v>78</v>
      </c>
      <c r="B168" s="45">
        <v>1</v>
      </c>
      <c r="C168" s="44" t="s">
        <v>3304</v>
      </c>
      <c r="D168" s="5" t="s">
        <v>3303</v>
      </c>
      <c r="E168" s="5" t="s">
        <v>3302</v>
      </c>
      <c r="F168" s="169" t="s">
        <v>12</v>
      </c>
      <c r="G168" s="294">
        <v>25</v>
      </c>
      <c r="H168" s="295"/>
      <c r="I168" s="43" t="s">
        <v>2882</v>
      </c>
      <c r="J168" s="46">
        <v>4</v>
      </c>
      <c r="K168" s="49" t="s">
        <v>4121</v>
      </c>
      <c r="L168" s="7"/>
    </row>
    <row r="169" spans="1:12" ht="47.25">
      <c r="A169" s="56">
        <v>79</v>
      </c>
      <c r="B169" s="45">
        <v>1</v>
      </c>
      <c r="C169" s="44" t="s">
        <v>3301</v>
      </c>
      <c r="D169" s="5" t="s">
        <v>3300</v>
      </c>
      <c r="E169" s="5" t="s">
        <v>3299</v>
      </c>
      <c r="F169" s="170" t="s">
        <v>127</v>
      </c>
      <c r="G169" s="294">
        <v>25</v>
      </c>
      <c r="H169" s="295"/>
      <c r="I169" s="43" t="s">
        <v>2882</v>
      </c>
      <c r="J169" s="46">
        <v>4</v>
      </c>
      <c r="K169" s="49" t="s">
        <v>4121</v>
      </c>
      <c r="L169" s="7"/>
    </row>
    <row r="170" spans="1:12" ht="51">
      <c r="A170" s="58">
        <v>80</v>
      </c>
      <c r="B170" s="41">
        <v>1</v>
      </c>
      <c r="C170" s="44" t="s">
        <v>3298</v>
      </c>
      <c r="D170" s="4" t="s">
        <v>3297</v>
      </c>
      <c r="E170" s="40" t="s">
        <v>3296</v>
      </c>
      <c r="F170" s="169" t="s">
        <v>105</v>
      </c>
      <c r="G170" s="302">
        <v>10</v>
      </c>
      <c r="H170" s="303"/>
      <c r="I170" s="42">
        <v>50</v>
      </c>
      <c r="J170" s="42">
        <v>1</v>
      </c>
      <c r="K170" s="49" t="s">
        <v>4130</v>
      </c>
      <c r="L170" s="7"/>
    </row>
    <row r="171" spans="1:12" ht="51">
      <c r="A171" s="58">
        <v>80</v>
      </c>
      <c r="B171" s="41">
        <v>2</v>
      </c>
      <c r="C171" s="44" t="s">
        <v>3295</v>
      </c>
      <c r="D171" s="4" t="s">
        <v>3294</v>
      </c>
      <c r="E171" s="40" t="s">
        <v>3293</v>
      </c>
      <c r="F171" s="169" t="s">
        <v>2286</v>
      </c>
      <c r="G171" s="302">
        <v>10</v>
      </c>
      <c r="H171" s="303"/>
      <c r="I171" s="42">
        <v>50</v>
      </c>
      <c r="J171" s="39" t="s">
        <v>4077</v>
      </c>
      <c r="K171" s="49" t="s">
        <v>4130</v>
      </c>
      <c r="L171" s="7"/>
    </row>
    <row r="172" spans="1:12" ht="38.25">
      <c r="A172" s="56">
        <v>81</v>
      </c>
      <c r="B172" s="45">
        <v>1</v>
      </c>
      <c r="C172" s="44" t="s">
        <v>3292</v>
      </c>
      <c r="D172" s="5" t="s">
        <v>3291</v>
      </c>
      <c r="E172" s="5" t="s">
        <v>3290</v>
      </c>
      <c r="F172" s="169" t="s">
        <v>104</v>
      </c>
      <c r="G172" s="294">
        <v>1</v>
      </c>
      <c r="H172" s="295"/>
      <c r="I172" s="43" t="s">
        <v>2882</v>
      </c>
      <c r="J172" s="46">
        <v>4</v>
      </c>
      <c r="K172" s="49" t="s">
        <v>4121</v>
      </c>
      <c r="L172" s="7"/>
    </row>
    <row r="173" spans="1:12" ht="38.25">
      <c r="A173" s="56">
        <v>82</v>
      </c>
      <c r="B173" s="45">
        <v>1</v>
      </c>
      <c r="C173" s="44" t="s">
        <v>3289</v>
      </c>
      <c r="D173" s="5" t="s">
        <v>3288</v>
      </c>
      <c r="E173" s="4" t="s">
        <v>3287</v>
      </c>
      <c r="F173" s="169" t="s">
        <v>35</v>
      </c>
      <c r="G173" s="294">
        <v>1</v>
      </c>
      <c r="H173" s="295"/>
      <c r="I173" s="43" t="s">
        <v>2882</v>
      </c>
      <c r="J173" s="46">
        <v>4</v>
      </c>
      <c r="K173" s="49" t="s">
        <v>4121</v>
      </c>
      <c r="L173" s="7"/>
    </row>
    <row r="174" spans="1:12" ht="38.25">
      <c r="A174" s="56">
        <v>83</v>
      </c>
      <c r="B174" s="45">
        <v>1</v>
      </c>
      <c r="C174" s="44" t="s">
        <v>3286</v>
      </c>
      <c r="D174" s="5" t="s">
        <v>3285</v>
      </c>
      <c r="E174" s="5" t="s">
        <v>3284</v>
      </c>
      <c r="F174" s="170" t="s">
        <v>4131</v>
      </c>
      <c r="G174" s="294">
        <v>1</v>
      </c>
      <c r="H174" s="295"/>
      <c r="I174" s="43" t="s">
        <v>2882</v>
      </c>
      <c r="J174" s="46">
        <v>4</v>
      </c>
      <c r="K174" s="49" t="s">
        <v>4121</v>
      </c>
      <c r="L174" s="7"/>
    </row>
    <row r="175" spans="1:12" ht="38.25">
      <c r="A175" s="56">
        <v>84</v>
      </c>
      <c r="B175" s="45">
        <v>1</v>
      </c>
      <c r="C175" s="44" t="s">
        <v>3283</v>
      </c>
      <c r="D175" s="5" t="s">
        <v>3282</v>
      </c>
      <c r="E175" s="5" t="s">
        <v>3281</v>
      </c>
      <c r="F175" s="169" t="s">
        <v>2270</v>
      </c>
      <c r="G175" s="294">
        <v>1</v>
      </c>
      <c r="H175" s="295"/>
      <c r="I175" s="43" t="s">
        <v>2882</v>
      </c>
      <c r="J175" s="46">
        <v>4</v>
      </c>
      <c r="K175" s="49" t="s">
        <v>4121</v>
      </c>
      <c r="L175" s="7"/>
    </row>
    <row r="176" spans="1:12" ht="31.5">
      <c r="A176" s="56">
        <v>85</v>
      </c>
      <c r="B176" s="45">
        <v>1</v>
      </c>
      <c r="C176" s="4" t="s">
        <v>3280</v>
      </c>
      <c r="D176" s="5" t="s">
        <v>3279</v>
      </c>
      <c r="E176" s="5" t="s">
        <v>3278</v>
      </c>
      <c r="F176" s="169" t="s">
        <v>4248</v>
      </c>
      <c r="G176" s="294">
        <v>1</v>
      </c>
      <c r="H176" s="295"/>
      <c r="I176" s="46">
        <v>50</v>
      </c>
      <c r="J176" s="43" t="s">
        <v>4079</v>
      </c>
      <c r="K176" s="49" t="s">
        <v>4132</v>
      </c>
      <c r="L176" s="7"/>
    </row>
    <row r="177" spans="1:12" ht="25.5">
      <c r="A177" s="56">
        <v>86</v>
      </c>
      <c r="B177" s="45">
        <v>1</v>
      </c>
      <c r="C177" s="44" t="s">
        <v>3277</v>
      </c>
      <c r="D177" s="5" t="s">
        <v>548</v>
      </c>
      <c r="E177" s="5" t="s">
        <v>3276</v>
      </c>
      <c r="F177" s="169" t="s">
        <v>85</v>
      </c>
      <c r="G177" s="294">
        <v>1</v>
      </c>
      <c r="H177" s="295"/>
      <c r="I177" s="46">
        <v>50</v>
      </c>
      <c r="J177" s="43" t="s">
        <v>4089</v>
      </c>
      <c r="K177" s="49" t="s">
        <v>4132</v>
      </c>
      <c r="L177" s="7"/>
    </row>
    <row r="178" spans="1:12" ht="25.5">
      <c r="A178" s="56">
        <v>87</v>
      </c>
      <c r="B178" s="45">
        <v>1</v>
      </c>
      <c r="C178" s="44" t="s">
        <v>3275</v>
      </c>
      <c r="D178" s="5" t="s">
        <v>3274</v>
      </c>
      <c r="E178" s="5" t="s">
        <v>3273</v>
      </c>
      <c r="F178" s="169" t="s">
        <v>2350</v>
      </c>
      <c r="G178" s="294">
        <v>1</v>
      </c>
      <c r="H178" s="295"/>
      <c r="I178" s="46">
        <v>50</v>
      </c>
      <c r="J178" s="43" t="s">
        <v>4089</v>
      </c>
      <c r="K178" s="49" t="s">
        <v>4132</v>
      </c>
      <c r="L178" s="7"/>
    </row>
    <row r="179" spans="1:12" ht="47.25">
      <c r="A179" s="56">
        <v>88</v>
      </c>
      <c r="B179" s="45">
        <v>1</v>
      </c>
      <c r="C179" s="44" t="s">
        <v>3272</v>
      </c>
      <c r="D179" s="5" t="s">
        <v>3271</v>
      </c>
      <c r="E179" s="5" t="s">
        <v>3270</v>
      </c>
      <c r="F179" s="169" t="s">
        <v>4249</v>
      </c>
      <c r="G179" s="294">
        <v>1</v>
      </c>
      <c r="H179" s="295"/>
      <c r="I179" s="46">
        <v>50</v>
      </c>
      <c r="J179" s="46">
        <v>1</v>
      </c>
      <c r="K179" s="49" t="s">
        <v>4132</v>
      </c>
      <c r="L179" s="7"/>
    </row>
    <row r="180" spans="1:12" ht="38.25">
      <c r="A180" s="56">
        <v>89</v>
      </c>
      <c r="B180" s="45">
        <v>1</v>
      </c>
      <c r="C180" s="44" t="s">
        <v>3269</v>
      </c>
      <c r="D180" s="5" t="s">
        <v>148</v>
      </c>
      <c r="E180" s="5" t="s">
        <v>3268</v>
      </c>
      <c r="F180" s="169" t="s">
        <v>27</v>
      </c>
      <c r="G180" s="294">
        <v>1</v>
      </c>
      <c r="H180" s="295"/>
      <c r="I180" s="46">
        <v>50</v>
      </c>
      <c r="J180" s="46">
        <v>1</v>
      </c>
      <c r="K180" s="49" t="s">
        <v>4133</v>
      </c>
      <c r="L180" s="7"/>
    </row>
    <row r="181" spans="1:12" ht="25.5">
      <c r="A181" s="56">
        <v>90</v>
      </c>
      <c r="B181" s="45">
        <v>1</v>
      </c>
      <c r="C181" s="44" t="s">
        <v>3267</v>
      </c>
      <c r="D181" s="5" t="s">
        <v>1041</v>
      </c>
      <c r="E181" s="5" t="s">
        <v>3266</v>
      </c>
      <c r="F181" s="169" t="s">
        <v>58</v>
      </c>
      <c r="G181" s="294">
        <v>1</v>
      </c>
      <c r="H181" s="295"/>
      <c r="I181" s="46">
        <v>50</v>
      </c>
      <c r="J181" s="46">
        <v>1</v>
      </c>
      <c r="K181" s="49" t="s">
        <v>4132</v>
      </c>
      <c r="L181" s="7"/>
    </row>
    <row r="182" spans="1:12" ht="31.5">
      <c r="A182" s="56">
        <v>91</v>
      </c>
      <c r="B182" s="45">
        <v>1</v>
      </c>
      <c r="C182" s="44" t="s">
        <v>3265</v>
      </c>
      <c r="D182" s="5" t="s">
        <v>3264</v>
      </c>
      <c r="E182" s="5" t="s">
        <v>3263</v>
      </c>
      <c r="F182" s="169" t="s">
        <v>2254</v>
      </c>
      <c r="G182" s="294">
        <v>30</v>
      </c>
      <c r="H182" s="295"/>
      <c r="I182" s="43" t="s">
        <v>2882</v>
      </c>
      <c r="J182" s="46">
        <v>4</v>
      </c>
      <c r="K182" s="49" t="s">
        <v>4132</v>
      </c>
      <c r="L182" s="7"/>
    </row>
    <row r="183" spans="1:12" ht="38.25">
      <c r="A183" s="56">
        <v>91</v>
      </c>
      <c r="B183" s="45">
        <v>2</v>
      </c>
      <c r="C183" s="44" t="s">
        <v>3262</v>
      </c>
      <c r="D183" s="5" t="s">
        <v>3261</v>
      </c>
      <c r="E183" s="5" t="s">
        <v>3260</v>
      </c>
      <c r="F183" s="169" t="s">
        <v>4250</v>
      </c>
      <c r="G183" s="294">
        <v>1</v>
      </c>
      <c r="H183" s="295"/>
      <c r="I183" s="46">
        <v>50</v>
      </c>
      <c r="J183" s="46">
        <v>1</v>
      </c>
      <c r="K183" s="49" t="s">
        <v>4134</v>
      </c>
      <c r="L183" s="7"/>
    </row>
    <row r="184" spans="1:12" ht="38.25">
      <c r="A184" s="56">
        <v>91</v>
      </c>
      <c r="B184" s="45">
        <v>3</v>
      </c>
      <c r="C184" s="44" t="s">
        <v>3259</v>
      </c>
      <c r="D184" s="5" t="s">
        <v>3258</v>
      </c>
      <c r="E184" s="5" t="s">
        <v>3257</v>
      </c>
      <c r="F184" s="169" t="s">
        <v>2267</v>
      </c>
      <c r="G184" s="294">
        <v>1</v>
      </c>
      <c r="H184" s="295"/>
      <c r="I184" s="46">
        <v>50</v>
      </c>
      <c r="J184" s="46">
        <v>1</v>
      </c>
      <c r="K184" s="49" t="s">
        <v>4134</v>
      </c>
      <c r="L184" s="7"/>
    </row>
    <row r="185" spans="1:12" ht="63">
      <c r="A185" s="56">
        <v>91</v>
      </c>
      <c r="B185" s="45">
        <v>4</v>
      </c>
      <c r="C185" s="4" t="s">
        <v>3256</v>
      </c>
      <c r="D185" s="5" t="s">
        <v>3255</v>
      </c>
      <c r="E185" s="5" t="s">
        <v>3254</v>
      </c>
      <c r="F185" s="169" t="s">
        <v>4251</v>
      </c>
      <c r="G185" s="294">
        <v>1</v>
      </c>
      <c r="H185" s="295"/>
      <c r="I185" s="46">
        <v>50</v>
      </c>
      <c r="J185" s="101">
        <v>1</v>
      </c>
      <c r="K185" s="49" t="s">
        <v>4135</v>
      </c>
      <c r="L185" s="7"/>
    </row>
    <row r="186" spans="1:12" ht="78.75">
      <c r="A186" s="56">
        <v>91</v>
      </c>
      <c r="B186" s="45">
        <v>5</v>
      </c>
      <c r="C186" s="4" t="s">
        <v>3253</v>
      </c>
      <c r="D186" s="4" t="s">
        <v>3252</v>
      </c>
      <c r="E186" s="5" t="s">
        <v>3249</v>
      </c>
      <c r="F186" s="169" t="s">
        <v>4252</v>
      </c>
      <c r="G186" s="294">
        <v>1</v>
      </c>
      <c r="H186" s="295"/>
      <c r="I186" s="42">
        <v>50</v>
      </c>
      <c r="J186" s="101">
        <v>1</v>
      </c>
      <c r="K186" s="49" t="s">
        <v>4135</v>
      </c>
      <c r="L186" s="7"/>
    </row>
    <row r="187" spans="1:12" ht="78.75">
      <c r="A187" s="56">
        <v>91</v>
      </c>
      <c r="B187" s="45">
        <v>6</v>
      </c>
      <c r="C187" s="4" t="s">
        <v>3251</v>
      </c>
      <c r="D187" s="4" t="s">
        <v>3250</v>
      </c>
      <c r="E187" s="5" t="s">
        <v>3249</v>
      </c>
      <c r="F187" s="169" t="s">
        <v>4253</v>
      </c>
      <c r="G187" s="294">
        <v>1</v>
      </c>
      <c r="H187" s="295"/>
      <c r="I187" s="42">
        <v>50</v>
      </c>
      <c r="J187" s="101">
        <v>1</v>
      </c>
      <c r="K187" s="49" t="s">
        <v>4135</v>
      </c>
      <c r="L187" s="7"/>
    </row>
    <row r="188" spans="1:12" ht="78.75">
      <c r="A188" s="56">
        <v>91</v>
      </c>
      <c r="B188" s="45">
        <v>7</v>
      </c>
      <c r="C188" s="4" t="s">
        <v>3248</v>
      </c>
      <c r="D188" s="4" t="s">
        <v>3247</v>
      </c>
      <c r="E188" s="5" t="s">
        <v>3244</v>
      </c>
      <c r="F188" s="169" t="s">
        <v>4254</v>
      </c>
      <c r="G188" s="294">
        <v>1</v>
      </c>
      <c r="H188" s="295"/>
      <c r="I188" s="42">
        <v>50</v>
      </c>
      <c r="J188" s="101">
        <v>1</v>
      </c>
      <c r="K188" s="49" t="s">
        <v>4135</v>
      </c>
      <c r="L188" s="7"/>
    </row>
    <row r="189" spans="1:12" ht="78.75">
      <c r="A189" s="56">
        <v>91</v>
      </c>
      <c r="B189" s="45">
        <v>8</v>
      </c>
      <c r="C189" s="4" t="s">
        <v>3246</v>
      </c>
      <c r="D189" s="4" t="s">
        <v>3245</v>
      </c>
      <c r="E189" s="5" t="s">
        <v>3244</v>
      </c>
      <c r="F189" s="169" t="s">
        <v>4255</v>
      </c>
      <c r="G189" s="294">
        <v>1</v>
      </c>
      <c r="H189" s="295"/>
      <c r="I189" s="42">
        <v>50</v>
      </c>
      <c r="J189" s="101">
        <v>1</v>
      </c>
      <c r="K189" s="49" t="s">
        <v>4135</v>
      </c>
      <c r="L189" s="7"/>
    </row>
    <row r="190" spans="1:12" ht="38.25">
      <c r="A190" s="56">
        <v>92</v>
      </c>
      <c r="B190" s="45">
        <v>1</v>
      </c>
      <c r="C190" s="44" t="s">
        <v>3243</v>
      </c>
      <c r="D190" s="5" t="s">
        <v>3242</v>
      </c>
      <c r="E190" s="5" t="s">
        <v>3241</v>
      </c>
      <c r="F190" s="169" t="s">
        <v>4256</v>
      </c>
      <c r="G190" s="294">
        <v>70</v>
      </c>
      <c r="H190" s="295"/>
      <c r="I190" s="47" t="s">
        <v>2862</v>
      </c>
      <c r="J190" s="101">
        <v>1</v>
      </c>
      <c r="K190" s="49" t="s">
        <v>4136</v>
      </c>
      <c r="L190" s="7"/>
    </row>
    <row r="191" spans="1:12" ht="38.25">
      <c r="A191" s="56">
        <v>93</v>
      </c>
      <c r="B191" s="45">
        <v>1</v>
      </c>
      <c r="C191" s="4" t="s">
        <v>3240</v>
      </c>
      <c r="D191" s="5" t="s">
        <v>715</v>
      </c>
      <c r="E191" s="5" t="s">
        <v>3239</v>
      </c>
      <c r="F191" s="169" t="s">
        <v>22</v>
      </c>
      <c r="G191" s="294">
        <v>1</v>
      </c>
      <c r="H191" s="295"/>
      <c r="I191" s="46">
        <v>50</v>
      </c>
      <c r="J191" s="101">
        <v>1</v>
      </c>
      <c r="K191" s="49" t="s">
        <v>4137</v>
      </c>
      <c r="L191" s="7"/>
    </row>
    <row r="192" spans="1:12" ht="31.5">
      <c r="A192" s="56">
        <v>94</v>
      </c>
      <c r="B192" s="45">
        <v>1</v>
      </c>
      <c r="C192" s="44" t="s">
        <v>3238</v>
      </c>
      <c r="D192" s="5" t="s">
        <v>3237</v>
      </c>
      <c r="E192" s="52" t="s">
        <v>3236</v>
      </c>
      <c r="F192" s="169" t="s">
        <v>4257</v>
      </c>
      <c r="G192" s="294">
        <v>1</v>
      </c>
      <c r="H192" s="295"/>
      <c r="I192" s="46">
        <v>50</v>
      </c>
      <c r="J192" s="101">
        <v>1</v>
      </c>
      <c r="K192" s="102" t="s">
        <v>4138</v>
      </c>
      <c r="L192" s="7"/>
    </row>
    <row r="193" spans="1:12" ht="31.5">
      <c r="A193" s="56">
        <v>94</v>
      </c>
      <c r="B193" s="45">
        <v>2</v>
      </c>
      <c r="C193" s="44" t="s">
        <v>3235</v>
      </c>
      <c r="D193" s="5" t="s">
        <v>3234</v>
      </c>
      <c r="E193" s="52" t="s">
        <v>3233</v>
      </c>
      <c r="F193" s="169" t="s">
        <v>4258</v>
      </c>
      <c r="G193" s="294">
        <v>1</v>
      </c>
      <c r="H193" s="295"/>
      <c r="I193" s="46">
        <v>50</v>
      </c>
      <c r="J193" s="101">
        <v>1</v>
      </c>
      <c r="K193" s="102" t="s">
        <v>4138</v>
      </c>
      <c r="L193" s="7"/>
    </row>
    <row r="194" spans="1:12" ht="31.5">
      <c r="A194" s="56">
        <v>94</v>
      </c>
      <c r="B194" s="45">
        <v>3</v>
      </c>
      <c r="C194" s="44" t="s">
        <v>3232</v>
      </c>
      <c r="D194" s="5" t="s">
        <v>3231</v>
      </c>
      <c r="E194" s="52" t="s">
        <v>3230</v>
      </c>
      <c r="F194" s="169" t="s">
        <v>4259</v>
      </c>
      <c r="G194" s="294">
        <v>1</v>
      </c>
      <c r="H194" s="295"/>
      <c r="I194" s="46">
        <v>50</v>
      </c>
      <c r="J194" s="101">
        <v>1</v>
      </c>
      <c r="K194" s="102" t="s">
        <v>4138</v>
      </c>
      <c r="L194" s="7"/>
    </row>
    <row r="195" spans="1:12" ht="31.5">
      <c r="A195" s="56">
        <v>94</v>
      </c>
      <c r="B195" s="45">
        <v>4</v>
      </c>
      <c r="C195" s="44" t="s">
        <v>3229</v>
      </c>
      <c r="D195" s="5" t="s">
        <v>3228</v>
      </c>
      <c r="E195" s="52" t="s">
        <v>3227</v>
      </c>
      <c r="F195" s="169" t="s">
        <v>4260</v>
      </c>
      <c r="G195" s="294">
        <v>1</v>
      </c>
      <c r="H195" s="295"/>
      <c r="I195" s="46">
        <v>50</v>
      </c>
      <c r="J195" s="46">
        <v>1</v>
      </c>
      <c r="K195" s="102" t="s">
        <v>4138</v>
      </c>
      <c r="L195" s="7"/>
    </row>
    <row r="196" spans="1:12" ht="38.25">
      <c r="A196" s="58">
        <v>94</v>
      </c>
      <c r="B196" s="41">
        <v>5</v>
      </c>
      <c r="C196" s="51" t="s">
        <v>3226</v>
      </c>
      <c r="D196" s="40" t="s">
        <v>3225</v>
      </c>
      <c r="E196" s="57" t="s">
        <v>3224</v>
      </c>
      <c r="F196" s="169" t="s">
        <v>4261</v>
      </c>
      <c r="G196" s="302">
        <v>1</v>
      </c>
      <c r="H196" s="303"/>
      <c r="I196" s="42">
        <v>50</v>
      </c>
      <c r="J196" s="42">
        <v>1</v>
      </c>
      <c r="K196" s="49" t="s">
        <v>4139</v>
      </c>
      <c r="L196" s="7"/>
    </row>
    <row r="197" spans="1:12" ht="31.5">
      <c r="A197" s="56">
        <v>94</v>
      </c>
      <c r="B197" s="45">
        <v>6</v>
      </c>
      <c r="C197" s="44" t="s">
        <v>3223</v>
      </c>
      <c r="D197" s="5" t="s">
        <v>3222</v>
      </c>
      <c r="E197" s="52" t="s">
        <v>3221</v>
      </c>
      <c r="F197" s="169" t="s">
        <v>4262</v>
      </c>
      <c r="G197" s="294">
        <v>1</v>
      </c>
      <c r="H197" s="295"/>
      <c r="I197" s="46">
        <v>50</v>
      </c>
      <c r="J197" s="46">
        <v>1</v>
      </c>
      <c r="K197" s="102" t="s">
        <v>4138</v>
      </c>
      <c r="L197" s="7"/>
    </row>
    <row r="198" spans="1:12" ht="38.25">
      <c r="A198" s="58">
        <v>94</v>
      </c>
      <c r="B198" s="41">
        <v>7</v>
      </c>
      <c r="C198" s="51" t="s">
        <v>3220</v>
      </c>
      <c r="D198" s="40" t="s">
        <v>3219</v>
      </c>
      <c r="E198" s="57" t="s">
        <v>3218</v>
      </c>
      <c r="F198" s="169" t="s">
        <v>4263</v>
      </c>
      <c r="G198" s="302">
        <v>1</v>
      </c>
      <c r="H198" s="303"/>
      <c r="I198" s="42">
        <v>50</v>
      </c>
      <c r="J198" s="42">
        <v>1</v>
      </c>
      <c r="K198" s="49" t="s">
        <v>4139</v>
      </c>
      <c r="L198" s="7"/>
    </row>
    <row r="199" spans="1:12" ht="25.5">
      <c r="A199" s="56">
        <v>95</v>
      </c>
      <c r="B199" s="45">
        <v>1</v>
      </c>
      <c r="C199" s="44" t="s">
        <v>3217</v>
      </c>
      <c r="D199" s="5" t="s">
        <v>1423</v>
      </c>
      <c r="E199" s="5" t="s">
        <v>3216</v>
      </c>
      <c r="F199" s="169" t="s">
        <v>45</v>
      </c>
      <c r="G199" s="294">
        <v>1</v>
      </c>
      <c r="H199" s="295"/>
      <c r="I199" s="46">
        <v>50</v>
      </c>
      <c r="J199" s="46">
        <v>1</v>
      </c>
      <c r="K199" s="49" t="s">
        <v>4132</v>
      </c>
      <c r="L199" s="7"/>
    </row>
    <row r="200" spans="1:12" ht="32.25">
      <c r="A200" s="56">
        <v>96</v>
      </c>
      <c r="B200" s="45">
        <v>1</v>
      </c>
      <c r="C200" s="4" t="s">
        <v>3215</v>
      </c>
      <c r="D200" s="4" t="s">
        <v>3214</v>
      </c>
      <c r="E200" s="5" t="s">
        <v>3213</v>
      </c>
      <c r="F200" s="169" t="s">
        <v>2756</v>
      </c>
      <c r="G200" s="294">
        <v>1</v>
      </c>
      <c r="H200" s="295"/>
      <c r="I200" s="46">
        <v>50</v>
      </c>
      <c r="J200" s="46">
        <v>1</v>
      </c>
      <c r="K200" s="49" t="s">
        <v>4132</v>
      </c>
      <c r="L200" s="7"/>
    </row>
    <row r="201" spans="1:12" ht="25.5">
      <c r="A201" s="56">
        <v>97</v>
      </c>
      <c r="B201" s="45">
        <v>1</v>
      </c>
      <c r="C201" s="44" t="s">
        <v>3212</v>
      </c>
      <c r="D201" s="5" t="s">
        <v>3211</v>
      </c>
      <c r="E201" s="5" t="s">
        <v>3210</v>
      </c>
      <c r="F201" s="169" t="s">
        <v>46</v>
      </c>
      <c r="G201" s="294">
        <v>1</v>
      </c>
      <c r="H201" s="295"/>
      <c r="I201" s="46">
        <v>50</v>
      </c>
      <c r="J201" s="46">
        <v>1</v>
      </c>
      <c r="K201" s="49" t="s">
        <v>4132</v>
      </c>
      <c r="L201" s="7"/>
    </row>
    <row r="202" spans="1:12" ht="38.25">
      <c r="A202" s="56">
        <v>98</v>
      </c>
      <c r="B202" s="45">
        <v>1</v>
      </c>
      <c r="C202" s="44" t="s">
        <v>3209</v>
      </c>
      <c r="D202" s="5" t="s">
        <v>3208</v>
      </c>
      <c r="E202" s="5" t="s">
        <v>3207</v>
      </c>
      <c r="F202" s="170" t="s">
        <v>126</v>
      </c>
      <c r="G202" s="294">
        <v>30</v>
      </c>
      <c r="H202" s="295"/>
      <c r="I202" s="46">
        <v>50</v>
      </c>
      <c r="J202" s="46">
        <v>2</v>
      </c>
      <c r="K202" s="49" t="s">
        <v>4133</v>
      </c>
      <c r="L202" s="7"/>
    </row>
    <row r="203" spans="1:12" ht="18.75">
      <c r="A203" s="56">
        <v>98</v>
      </c>
      <c r="B203" s="45">
        <v>2</v>
      </c>
      <c r="C203" s="44" t="s">
        <v>3206</v>
      </c>
      <c r="D203" s="5" t="s">
        <v>3205</v>
      </c>
      <c r="E203" s="5" t="s">
        <v>3204</v>
      </c>
      <c r="F203" s="170" t="s">
        <v>4140</v>
      </c>
      <c r="G203" s="294">
        <v>10</v>
      </c>
      <c r="H203" s="295"/>
      <c r="I203" s="46">
        <v>50</v>
      </c>
      <c r="J203" s="43" t="s">
        <v>4077</v>
      </c>
      <c r="K203" s="102" t="s">
        <v>4117</v>
      </c>
      <c r="L203" s="7"/>
    </row>
    <row r="204" spans="1:12" ht="25.5">
      <c r="A204" s="56">
        <v>99</v>
      </c>
      <c r="B204" s="45">
        <v>1</v>
      </c>
      <c r="C204" s="44" t="s">
        <v>3203</v>
      </c>
      <c r="D204" s="5" t="s">
        <v>1492</v>
      </c>
      <c r="E204" s="5" t="s">
        <v>3202</v>
      </c>
      <c r="F204" s="169" t="s">
        <v>2753</v>
      </c>
      <c r="G204" s="294">
        <v>1</v>
      </c>
      <c r="H204" s="295"/>
      <c r="I204" s="46">
        <v>50</v>
      </c>
      <c r="J204" s="46">
        <v>2</v>
      </c>
      <c r="K204" s="49" t="s">
        <v>4132</v>
      </c>
      <c r="L204" s="7"/>
    </row>
    <row r="205" spans="1:12" ht="25.5">
      <c r="A205" s="46">
        <v>100</v>
      </c>
      <c r="B205" s="45">
        <v>1</v>
      </c>
      <c r="C205" s="44" t="s">
        <v>3201</v>
      </c>
      <c r="D205" s="5" t="s">
        <v>3200</v>
      </c>
      <c r="E205" s="5" t="s">
        <v>3199</v>
      </c>
      <c r="F205" s="169" t="s">
        <v>80</v>
      </c>
      <c r="G205" s="294">
        <v>1</v>
      </c>
      <c r="H205" s="295"/>
      <c r="I205" s="46">
        <v>50</v>
      </c>
      <c r="J205" s="46">
        <v>3</v>
      </c>
      <c r="K205" s="49" t="s">
        <v>4132</v>
      </c>
      <c r="L205" s="7"/>
    </row>
    <row r="206" spans="1:12" ht="25.5">
      <c r="A206" s="46">
        <v>101</v>
      </c>
      <c r="B206" s="45">
        <v>1</v>
      </c>
      <c r="C206" s="44" t="s">
        <v>3198</v>
      </c>
      <c r="D206" s="5" t="s">
        <v>3197</v>
      </c>
      <c r="E206" s="5" t="s">
        <v>3196</v>
      </c>
      <c r="F206" s="169" t="s">
        <v>111</v>
      </c>
      <c r="G206" s="298">
        <v>1</v>
      </c>
      <c r="H206" s="299"/>
      <c r="I206" s="46">
        <v>50</v>
      </c>
      <c r="J206" s="101">
        <v>3</v>
      </c>
      <c r="K206" s="49" t="s">
        <v>4132</v>
      </c>
      <c r="L206" s="7"/>
    </row>
    <row r="207" spans="1:12" ht="47.25">
      <c r="A207" s="46">
        <v>102</v>
      </c>
      <c r="B207" s="45">
        <v>1</v>
      </c>
      <c r="C207" s="4" t="s">
        <v>3195</v>
      </c>
      <c r="D207" s="5" t="s">
        <v>3194</v>
      </c>
      <c r="E207" s="4" t="s">
        <v>3193</v>
      </c>
      <c r="F207" s="169" t="s">
        <v>4264</v>
      </c>
      <c r="G207" s="298">
        <v>1</v>
      </c>
      <c r="H207" s="299"/>
      <c r="I207" s="46">
        <v>50</v>
      </c>
      <c r="J207" s="101">
        <v>3</v>
      </c>
      <c r="K207" s="49" t="s">
        <v>4132</v>
      </c>
      <c r="L207" s="7"/>
    </row>
    <row r="208" spans="1:12" ht="38.25">
      <c r="A208" s="46">
        <v>103</v>
      </c>
      <c r="B208" s="45">
        <v>1</v>
      </c>
      <c r="C208" s="44" t="s">
        <v>3192</v>
      </c>
      <c r="D208" s="5" t="s">
        <v>142</v>
      </c>
      <c r="E208" s="5" t="s">
        <v>3191</v>
      </c>
      <c r="F208" s="169" t="s">
        <v>2345</v>
      </c>
      <c r="G208" s="298">
        <v>1</v>
      </c>
      <c r="H208" s="299"/>
      <c r="I208" s="46">
        <v>50</v>
      </c>
      <c r="J208" s="101">
        <v>3</v>
      </c>
      <c r="K208" s="49" t="s">
        <v>4141</v>
      </c>
      <c r="L208" s="7"/>
    </row>
    <row r="209" spans="1:12" ht="25.5">
      <c r="A209" s="46">
        <v>104</v>
      </c>
      <c r="B209" s="45">
        <v>1</v>
      </c>
      <c r="C209" s="44" t="s">
        <v>3190</v>
      </c>
      <c r="D209" s="5" t="s">
        <v>3189</v>
      </c>
      <c r="E209" s="5" t="s">
        <v>3188</v>
      </c>
      <c r="F209" s="169" t="s">
        <v>109</v>
      </c>
      <c r="G209" s="298">
        <v>1</v>
      </c>
      <c r="H209" s="299"/>
      <c r="I209" s="43" t="s">
        <v>2882</v>
      </c>
      <c r="J209" s="101">
        <v>4</v>
      </c>
      <c r="K209" s="49" t="s">
        <v>4132</v>
      </c>
      <c r="L209" s="7"/>
    </row>
    <row r="210" spans="1:12" ht="25.5">
      <c r="A210" s="46">
        <v>105</v>
      </c>
      <c r="B210" s="45">
        <v>1</v>
      </c>
      <c r="C210" s="44" t="s">
        <v>3187</v>
      </c>
      <c r="D210" s="5" t="s">
        <v>3186</v>
      </c>
      <c r="E210" s="5" t="s">
        <v>3185</v>
      </c>
      <c r="F210" s="170" t="s">
        <v>125</v>
      </c>
      <c r="G210" s="298">
        <v>1</v>
      </c>
      <c r="H210" s="299"/>
      <c r="I210" s="43" t="s">
        <v>2882</v>
      </c>
      <c r="J210" s="101">
        <v>4</v>
      </c>
      <c r="K210" s="49" t="s">
        <v>4132</v>
      </c>
      <c r="L210" s="7"/>
    </row>
    <row r="211" spans="1:12" ht="25.5">
      <c r="A211" s="46">
        <v>106</v>
      </c>
      <c r="B211" s="45">
        <v>1</v>
      </c>
      <c r="C211" s="44" t="s">
        <v>3184</v>
      </c>
      <c r="D211" s="5" t="s">
        <v>3183</v>
      </c>
      <c r="E211" s="5" t="s">
        <v>3182</v>
      </c>
      <c r="F211" s="169" t="s">
        <v>81</v>
      </c>
      <c r="G211" s="298">
        <v>1</v>
      </c>
      <c r="H211" s="299"/>
      <c r="I211" s="43" t="s">
        <v>2882</v>
      </c>
      <c r="J211" s="101">
        <v>4</v>
      </c>
      <c r="K211" s="49" t="s">
        <v>4132</v>
      </c>
      <c r="L211" s="7"/>
    </row>
    <row r="212" spans="1:12" ht="25.5">
      <c r="A212" s="46">
        <v>107</v>
      </c>
      <c r="B212" s="45">
        <v>1</v>
      </c>
      <c r="C212" s="44" t="s">
        <v>3181</v>
      </c>
      <c r="D212" s="5" t="s">
        <v>3180</v>
      </c>
      <c r="E212" s="4" t="s">
        <v>3179</v>
      </c>
      <c r="F212" s="169" t="s">
        <v>2263</v>
      </c>
      <c r="G212" s="298">
        <v>1</v>
      </c>
      <c r="H212" s="299"/>
      <c r="I212" s="43" t="s">
        <v>2882</v>
      </c>
      <c r="J212" s="101">
        <v>4</v>
      </c>
      <c r="K212" s="49" t="s">
        <v>4132</v>
      </c>
      <c r="L212" s="7"/>
    </row>
    <row r="213" spans="1:12" ht="25.5">
      <c r="A213" s="46">
        <v>108</v>
      </c>
      <c r="B213" s="45">
        <v>1</v>
      </c>
      <c r="C213" s="44" t="s">
        <v>3178</v>
      </c>
      <c r="D213" s="5" t="s">
        <v>3177</v>
      </c>
      <c r="E213" s="5" t="s">
        <v>3176</v>
      </c>
      <c r="F213" s="169" t="s">
        <v>2260</v>
      </c>
      <c r="G213" s="298">
        <v>1</v>
      </c>
      <c r="H213" s="299"/>
      <c r="I213" s="43" t="s">
        <v>2882</v>
      </c>
      <c r="J213" s="101">
        <v>4</v>
      </c>
      <c r="K213" s="49" t="s">
        <v>4132</v>
      </c>
      <c r="L213" s="7"/>
    </row>
    <row r="214" spans="1:12" ht="31.5">
      <c r="A214" s="46">
        <v>109</v>
      </c>
      <c r="B214" s="45">
        <v>1</v>
      </c>
      <c r="C214" s="44" t="s">
        <v>3175</v>
      </c>
      <c r="D214" s="5" t="s">
        <v>3174</v>
      </c>
      <c r="E214" s="5" t="s">
        <v>3173</v>
      </c>
      <c r="F214" s="169" t="s">
        <v>4265</v>
      </c>
      <c r="G214" s="298">
        <v>1</v>
      </c>
      <c r="H214" s="299"/>
      <c r="I214" s="43" t="s">
        <v>2882</v>
      </c>
      <c r="J214" s="101">
        <v>4</v>
      </c>
      <c r="K214" s="49" t="s">
        <v>4132</v>
      </c>
      <c r="L214" s="7"/>
    </row>
    <row r="215" spans="1:12" ht="33">
      <c r="A215" s="46">
        <v>110</v>
      </c>
      <c r="B215" s="45">
        <v>1</v>
      </c>
      <c r="C215" s="4" t="s">
        <v>3172</v>
      </c>
      <c r="D215" s="5" t="s">
        <v>3171</v>
      </c>
      <c r="E215" s="5" t="s">
        <v>3170</v>
      </c>
      <c r="F215" s="169" t="s">
        <v>4266</v>
      </c>
      <c r="G215" s="298">
        <v>1</v>
      </c>
      <c r="H215" s="299"/>
      <c r="I215" s="43" t="s">
        <v>2882</v>
      </c>
      <c r="J215" s="101">
        <v>4</v>
      </c>
      <c r="K215" s="49" t="s">
        <v>4132</v>
      </c>
      <c r="L215" s="7"/>
    </row>
    <row r="216" spans="1:12" ht="25.5">
      <c r="A216" s="46">
        <v>111</v>
      </c>
      <c r="B216" s="45">
        <v>1</v>
      </c>
      <c r="C216" s="44" t="s">
        <v>3169</v>
      </c>
      <c r="D216" s="5" t="s">
        <v>3168</v>
      </c>
      <c r="E216" s="5" t="s">
        <v>3167</v>
      </c>
      <c r="F216" s="169" t="s">
        <v>4267</v>
      </c>
      <c r="G216" s="298">
        <v>1</v>
      </c>
      <c r="H216" s="299"/>
      <c r="I216" s="43" t="s">
        <v>2882</v>
      </c>
      <c r="J216" s="101">
        <v>4</v>
      </c>
      <c r="K216" s="49" t="s">
        <v>4132</v>
      </c>
      <c r="L216" s="7"/>
    </row>
    <row r="217" spans="1:12" ht="25.5">
      <c r="A217" s="46">
        <v>112</v>
      </c>
      <c r="B217" s="45">
        <v>1</v>
      </c>
      <c r="C217" s="4" t="s">
        <v>3166</v>
      </c>
      <c r="D217" s="5" t="s">
        <v>3165</v>
      </c>
      <c r="E217" s="5" t="s">
        <v>3164</v>
      </c>
      <c r="F217" s="169" t="s">
        <v>2251</v>
      </c>
      <c r="G217" s="298">
        <v>1</v>
      </c>
      <c r="H217" s="299"/>
      <c r="I217" s="43" t="s">
        <v>2882</v>
      </c>
      <c r="J217" s="101">
        <v>4</v>
      </c>
      <c r="K217" s="49" t="s">
        <v>4132</v>
      </c>
      <c r="L217" s="7"/>
    </row>
    <row r="218" spans="1:12" ht="47.25">
      <c r="A218" s="46">
        <v>113</v>
      </c>
      <c r="B218" s="45">
        <v>1</v>
      </c>
      <c r="C218" s="4" t="s">
        <v>3163</v>
      </c>
      <c r="D218" s="5" t="s">
        <v>3162</v>
      </c>
      <c r="E218" s="5" t="s">
        <v>3161</v>
      </c>
      <c r="F218" s="169" t="s">
        <v>4268</v>
      </c>
      <c r="G218" s="294">
        <v>50</v>
      </c>
      <c r="H218" s="295"/>
      <c r="I218" s="43" t="s">
        <v>2882</v>
      </c>
      <c r="J218" s="46">
        <v>4</v>
      </c>
      <c r="K218" s="49" t="s">
        <v>4132</v>
      </c>
      <c r="L218" s="7"/>
    </row>
    <row r="219" spans="1:12" ht="25.5">
      <c r="A219" s="46">
        <v>114</v>
      </c>
      <c r="B219" s="45">
        <v>1</v>
      </c>
      <c r="C219" s="44" t="s">
        <v>3160</v>
      </c>
      <c r="D219" s="5" t="s">
        <v>3159</v>
      </c>
      <c r="E219" s="5" t="s">
        <v>3158</v>
      </c>
      <c r="F219" s="169" t="s">
        <v>60</v>
      </c>
      <c r="G219" s="294">
        <v>50</v>
      </c>
      <c r="H219" s="295"/>
      <c r="I219" s="43" t="s">
        <v>2882</v>
      </c>
      <c r="J219" s="46">
        <v>4</v>
      </c>
      <c r="K219" s="49" t="s">
        <v>4132</v>
      </c>
      <c r="L219" s="7"/>
    </row>
    <row r="220" spans="1:12" ht="25.5">
      <c r="A220" s="46">
        <v>115</v>
      </c>
      <c r="B220" s="45">
        <v>1</v>
      </c>
      <c r="C220" s="44" t="s">
        <v>3157</v>
      </c>
      <c r="D220" s="5" t="s">
        <v>3156</v>
      </c>
      <c r="E220" s="4" t="s">
        <v>3155</v>
      </c>
      <c r="F220" s="169" t="s">
        <v>61</v>
      </c>
      <c r="G220" s="294">
        <v>1</v>
      </c>
      <c r="H220" s="295"/>
      <c r="I220" s="43" t="s">
        <v>2882</v>
      </c>
      <c r="J220" s="46">
        <v>4</v>
      </c>
      <c r="K220" s="49" t="s">
        <v>4132</v>
      </c>
      <c r="L220" s="7"/>
    </row>
    <row r="221" spans="1:12" ht="25.5">
      <c r="A221" s="46">
        <v>116</v>
      </c>
      <c r="B221" s="45">
        <v>1</v>
      </c>
      <c r="C221" s="44" t="s">
        <v>3154</v>
      </c>
      <c r="D221" s="5" t="s">
        <v>3153</v>
      </c>
      <c r="E221" s="4" t="s">
        <v>3152</v>
      </c>
      <c r="F221" s="169" t="s">
        <v>10</v>
      </c>
      <c r="G221" s="294">
        <v>70</v>
      </c>
      <c r="H221" s="295"/>
      <c r="I221" s="43" t="s">
        <v>2882</v>
      </c>
      <c r="J221" s="46">
        <v>4</v>
      </c>
      <c r="K221" s="49" t="s">
        <v>4132</v>
      </c>
      <c r="L221" s="7"/>
    </row>
    <row r="222" spans="1:12" ht="31.5">
      <c r="A222" s="46">
        <v>117</v>
      </c>
      <c r="B222" s="45">
        <v>1</v>
      </c>
      <c r="C222" s="44" t="s">
        <v>3151</v>
      </c>
      <c r="D222" s="5" t="s">
        <v>1426</v>
      </c>
      <c r="E222" s="5" t="s">
        <v>3150</v>
      </c>
      <c r="F222" s="169" t="s">
        <v>13</v>
      </c>
      <c r="G222" s="294">
        <v>1</v>
      </c>
      <c r="H222" s="295"/>
      <c r="I222" s="43" t="s">
        <v>2882</v>
      </c>
      <c r="J222" s="46">
        <v>4</v>
      </c>
      <c r="K222" s="49" t="s">
        <v>4132</v>
      </c>
      <c r="L222" s="7"/>
    </row>
    <row r="223" spans="1:12" ht="47.25">
      <c r="A223" s="46">
        <v>118</v>
      </c>
      <c r="B223" s="45">
        <v>1</v>
      </c>
      <c r="C223" s="4" t="s">
        <v>3149</v>
      </c>
      <c r="D223" s="5" t="s">
        <v>3148</v>
      </c>
      <c r="E223" s="4" t="s">
        <v>3147</v>
      </c>
      <c r="F223" s="169" t="s">
        <v>2249</v>
      </c>
      <c r="G223" s="294">
        <v>1</v>
      </c>
      <c r="H223" s="295"/>
      <c r="I223" s="43" t="s">
        <v>2882</v>
      </c>
      <c r="J223" s="46">
        <v>4</v>
      </c>
      <c r="K223" s="49" t="s">
        <v>4132</v>
      </c>
      <c r="L223" s="7"/>
    </row>
    <row r="224" spans="1:12" ht="31.5">
      <c r="A224" s="46">
        <v>119</v>
      </c>
      <c r="B224" s="45">
        <v>1</v>
      </c>
      <c r="C224" s="44" t="s">
        <v>3146</v>
      </c>
      <c r="D224" s="5" t="s">
        <v>3145</v>
      </c>
      <c r="E224" s="5" t="s">
        <v>3144</v>
      </c>
      <c r="F224" s="169" t="s">
        <v>2262</v>
      </c>
      <c r="G224" s="294">
        <v>1</v>
      </c>
      <c r="H224" s="295"/>
      <c r="I224" s="43" t="s">
        <v>2882</v>
      </c>
      <c r="J224" s="46">
        <v>4</v>
      </c>
      <c r="K224" s="49" t="s">
        <v>4132</v>
      </c>
      <c r="L224" s="7"/>
    </row>
    <row r="225" spans="1:12" ht="25.5">
      <c r="A225" s="46">
        <v>120</v>
      </c>
      <c r="B225" s="45">
        <v>1</v>
      </c>
      <c r="C225" s="4" t="s">
        <v>3143</v>
      </c>
      <c r="D225" s="5" t="s">
        <v>3142</v>
      </c>
      <c r="E225" s="5" t="s">
        <v>3141</v>
      </c>
      <c r="F225" s="169" t="s">
        <v>2253</v>
      </c>
      <c r="G225" s="294">
        <v>1</v>
      </c>
      <c r="H225" s="295"/>
      <c r="I225" s="43" t="s">
        <v>2882</v>
      </c>
      <c r="J225" s="46">
        <v>4</v>
      </c>
      <c r="K225" s="49" t="s">
        <v>4132</v>
      </c>
      <c r="L225" s="7"/>
    </row>
    <row r="226" spans="1:12" ht="25.5">
      <c r="A226" s="46">
        <v>121</v>
      </c>
      <c r="B226" s="45">
        <v>1</v>
      </c>
      <c r="C226" s="44" t="s">
        <v>3140</v>
      </c>
      <c r="D226" s="5" t="s">
        <v>3139</v>
      </c>
      <c r="E226" s="5" t="s">
        <v>3138</v>
      </c>
      <c r="F226" s="169" t="s">
        <v>2259</v>
      </c>
      <c r="G226" s="294">
        <v>1</v>
      </c>
      <c r="H226" s="295"/>
      <c r="I226" s="43" t="s">
        <v>2882</v>
      </c>
      <c r="J226" s="46">
        <v>4</v>
      </c>
      <c r="K226" s="49" t="s">
        <v>4132</v>
      </c>
      <c r="L226" s="7"/>
    </row>
    <row r="227" spans="1:12" ht="95.25">
      <c r="A227" s="46">
        <v>122</v>
      </c>
      <c r="B227" s="45">
        <v>1</v>
      </c>
      <c r="C227" s="4" t="s">
        <v>3137</v>
      </c>
      <c r="D227" s="4" t="s">
        <v>3136</v>
      </c>
      <c r="E227" s="5" t="s">
        <v>3135</v>
      </c>
      <c r="F227" s="169" t="s">
        <v>4269</v>
      </c>
      <c r="G227" s="294">
        <v>1</v>
      </c>
      <c r="H227" s="295"/>
      <c r="I227" s="46">
        <v>50</v>
      </c>
      <c r="J227" s="43" t="s">
        <v>4079</v>
      </c>
      <c r="K227" s="49" t="s">
        <v>4132</v>
      </c>
      <c r="L227" s="7"/>
    </row>
    <row r="228" spans="1:12" ht="25.5">
      <c r="A228" s="46">
        <v>123</v>
      </c>
      <c r="B228" s="45">
        <v>1</v>
      </c>
      <c r="C228" s="44" t="s">
        <v>3134</v>
      </c>
      <c r="D228" s="5" t="s">
        <v>3133</v>
      </c>
      <c r="E228" s="5" t="s">
        <v>3132</v>
      </c>
      <c r="F228" s="169" t="s">
        <v>2257</v>
      </c>
      <c r="G228" s="294">
        <v>10</v>
      </c>
      <c r="H228" s="295"/>
      <c r="I228" s="46">
        <v>50</v>
      </c>
      <c r="J228" s="46">
        <v>1</v>
      </c>
      <c r="K228" s="49" t="s">
        <v>4132</v>
      </c>
      <c r="L228" s="7"/>
    </row>
    <row r="229" spans="1:12" ht="47.25">
      <c r="A229" s="46">
        <v>124</v>
      </c>
      <c r="B229" s="45">
        <v>1</v>
      </c>
      <c r="C229" s="44" t="s">
        <v>3131</v>
      </c>
      <c r="D229" s="5" t="s">
        <v>3130</v>
      </c>
      <c r="E229" s="5" t="s">
        <v>3129</v>
      </c>
      <c r="F229" s="169" t="s">
        <v>2279</v>
      </c>
      <c r="G229" s="294">
        <v>1</v>
      </c>
      <c r="H229" s="295"/>
      <c r="I229" s="46">
        <v>50</v>
      </c>
      <c r="J229" s="101">
        <v>1</v>
      </c>
      <c r="K229" s="49" t="s">
        <v>4132</v>
      </c>
      <c r="L229" s="7"/>
    </row>
    <row r="230" spans="1:12" ht="47.25">
      <c r="A230" s="46">
        <v>125</v>
      </c>
      <c r="B230" s="45">
        <v>1</v>
      </c>
      <c r="C230" s="4" t="s">
        <v>3128</v>
      </c>
      <c r="D230" s="5" t="s">
        <v>3127</v>
      </c>
      <c r="E230" s="5" t="s">
        <v>3126</v>
      </c>
      <c r="F230" s="169" t="s">
        <v>25</v>
      </c>
      <c r="G230" s="294">
        <v>1</v>
      </c>
      <c r="H230" s="295"/>
      <c r="I230" s="46">
        <v>50</v>
      </c>
      <c r="J230" s="101">
        <v>1</v>
      </c>
      <c r="K230" s="49" t="s">
        <v>4132</v>
      </c>
      <c r="L230" s="7"/>
    </row>
    <row r="231" spans="1:12" ht="31.5">
      <c r="A231" s="46">
        <v>126</v>
      </c>
      <c r="B231" s="45">
        <v>1</v>
      </c>
      <c r="C231" s="44" t="s">
        <v>3125</v>
      </c>
      <c r="D231" s="5" t="s">
        <v>3124</v>
      </c>
      <c r="E231" s="5" t="s">
        <v>3123</v>
      </c>
      <c r="F231" s="169" t="s">
        <v>4270</v>
      </c>
      <c r="G231" s="294">
        <v>1</v>
      </c>
      <c r="H231" s="295"/>
      <c r="I231" s="46">
        <v>50</v>
      </c>
      <c r="J231" s="101">
        <v>1</v>
      </c>
      <c r="K231" s="49" t="s">
        <v>4132</v>
      </c>
      <c r="L231" s="7"/>
    </row>
    <row r="232" spans="1:12" ht="94.5">
      <c r="A232" s="42">
        <v>128</v>
      </c>
      <c r="B232" s="41">
        <v>1</v>
      </c>
      <c r="C232" s="4" t="s">
        <v>3122</v>
      </c>
      <c r="D232" s="4" t="s">
        <v>3121</v>
      </c>
      <c r="E232" s="40" t="s">
        <v>3120</v>
      </c>
      <c r="F232" s="169" t="s">
        <v>4271</v>
      </c>
      <c r="G232" s="302">
        <v>10</v>
      </c>
      <c r="H232" s="303"/>
      <c r="I232" s="42">
        <v>50</v>
      </c>
      <c r="J232" s="104">
        <v>1</v>
      </c>
      <c r="K232" s="49" t="s">
        <v>4132</v>
      </c>
      <c r="L232" s="7"/>
    </row>
    <row r="233" spans="1:12" ht="25.5">
      <c r="A233" s="46">
        <v>129</v>
      </c>
      <c r="B233" s="45">
        <v>1</v>
      </c>
      <c r="C233" s="44" t="s">
        <v>3119</v>
      </c>
      <c r="D233" s="5" t="s">
        <v>3118</v>
      </c>
      <c r="E233" s="5" t="s">
        <v>3117</v>
      </c>
      <c r="F233" s="169" t="s">
        <v>69</v>
      </c>
      <c r="G233" s="294">
        <v>10</v>
      </c>
      <c r="H233" s="295"/>
      <c r="I233" s="46">
        <v>50</v>
      </c>
      <c r="J233" s="101">
        <v>1</v>
      </c>
      <c r="K233" s="49" t="s">
        <v>4132</v>
      </c>
      <c r="L233" s="7"/>
    </row>
    <row r="234" spans="1:12" ht="33">
      <c r="A234" s="46">
        <v>131</v>
      </c>
      <c r="B234" s="45">
        <v>1</v>
      </c>
      <c r="C234" s="4" t="s">
        <v>3116</v>
      </c>
      <c r="D234" s="5" t="s">
        <v>3115</v>
      </c>
      <c r="E234" s="5" t="s">
        <v>3114</v>
      </c>
      <c r="F234" s="169" t="s">
        <v>2275</v>
      </c>
      <c r="G234" s="294">
        <v>1</v>
      </c>
      <c r="H234" s="295"/>
      <c r="I234" s="46">
        <v>50</v>
      </c>
      <c r="J234" s="101">
        <v>2</v>
      </c>
      <c r="K234" s="49" t="s">
        <v>4132</v>
      </c>
      <c r="L234" s="7"/>
    </row>
    <row r="235" spans="1:12" ht="47.25">
      <c r="A235" s="46">
        <v>132</v>
      </c>
      <c r="B235" s="45">
        <v>1</v>
      </c>
      <c r="C235" s="44" t="s">
        <v>3113</v>
      </c>
      <c r="D235" s="5" t="s">
        <v>3112</v>
      </c>
      <c r="E235" s="5" t="s">
        <v>3111</v>
      </c>
      <c r="F235" s="169" t="s">
        <v>2276</v>
      </c>
      <c r="G235" s="294">
        <v>1</v>
      </c>
      <c r="H235" s="295"/>
      <c r="I235" s="46">
        <v>50</v>
      </c>
      <c r="J235" s="101">
        <v>2</v>
      </c>
      <c r="K235" s="49" t="s">
        <v>4132</v>
      </c>
      <c r="L235" s="7"/>
    </row>
    <row r="236" spans="1:12" ht="31.5">
      <c r="A236" s="46">
        <v>133</v>
      </c>
      <c r="B236" s="45">
        <v>1</v>
      </c>
      <c r="C236" s="4" t="s">
        <v>3110</v>
      </c>
      <c r="D236" s="5" t="s">
        <v>3109</v>
      </c>
      <c r="E236" s="5" t="s">
        <v>3108</v>
      </c>
      <c r="F236" s="169" t="s">
        <v>4272</v>
      </c>
      <c r="G236" s="294">
        <v>1</v>
      </c>
      <c r="H236" s="295"/>
      <c r="I236" s="46">
        <v>50</v>
      </c>
      <c r="J236" s="101">
        <v>2</v>
      </c>
      <c r="K236" s="49" t="s">
        <v>4132</v>
      </c>
      <c r="L236" s="7"/>
    </row>
    <row r="237" spans="1:12" ht="33">
      <c r="A237" s="46">
        <v>134</v>
      </c>
      <c r="B237" s="45">
        <v>1</v>
      </c>
      <c r="C237" s="4" t="s">
        <v>3107</v>
      </c>
      <c r="D237" s="5" t="s">
        <v>3106</v>
      </c>
      <c r="E237" s="5" t="s">
        <v>3105</v>
      </c>
      <c r="F237" s="169" t="s">
        <v>4273</v>
      </c>
      <c r="G237" s="294">
        <v>1</v>
      </c>
      <c r="H237" s="295"/>
      <c r="I237" s="46">
        <v>50</v>
      </c>
      <c r="J237" s="101">
        <v>2</v>
      </c>
      <c r="K237" s="49" t="s">
        <v>4132</v>
      </c>
      <c r="L237" s="7"/>
    </row>
    <row r="238" spans="1:12" ht="63">
      <c r="A238" s="46">
        <v>134</v>
      </c>
      <c r="B238" s="45">
        <v>2</v>
      </c>
      <c r="C238" s="4" t="s">
        <v>3104</v>
      </c>
      <c r="D238" s="4" t="s">
        <v>3103</v>
      </c>
      <c r="E238" s="5" t="s">
        <v>3102</v>
      </c>
      <c r="F238" s="169" t="s">
        <v>2272</v>
      </c>
      <c r="G238" s="294">
        <v>1</v>
      </c>
      <c r="H238" s="295"/>
      <c r="I238" s="46">
        <v>50</v>
      </c>
      <c r="J238" s="101">
        <v>2</v>
      </c>
      <c r="K238" s="49" t="s">
        <v>4132</v>
      </c>
      <c r="L238" s="7"/>
    </row>
    <row r="239" spans="1:12" ht="47.25">
      <c r="A239" s="46">
        <v>135</v>
      </c>
      <c r="B239" s="45">
        <v>1</v>
      </c>
      <c r="C239" s="4" t="s">
        <v>3101</v>
      </c>
      <c r="D239" s="5" t="s">
        <v>3100</v>
      </c>
      <c r="E239" s="5" t="s">
        <v>3099</v>
      </c>
      <c r="F239" s="169" t="s">
        <v>4274</v>
      </c>
      <c r="G239" s="298">
        <v>1</v>
      </c>
      <c r="H239" s="299"/>
      <c r="I239" s="46">
        <v>50</v>
      </c>
      <c r="J239" s="101">
        <v>2</v>
      </c>
      <c r="K239" s="49" t="s">
        <v>4132</v>
      </c>
      <c r="L239" s="7"/>
    </row>
    <row r="240" spans="1:12" ht="25.5">
      <c r="A240" s="46">
        <v>136</v>
      </c>
      <c r="B240" s="45">
        <v>1</v>
      </c>
      <c r="C240" s="44" t="s">
        <v>3098</v>
      </c>
      <c r="D240" s="5" t="s">
        <v>3097</v>
      </c>
      <c r="E240" s="5" t="s">
        <v>3096</v>
      </c>
      <c r="F240" s="169" t="s">
        <v>99</v>
      </c>
      <c r="G240" s="298">
        <v>1</v>
      </c>
      <c r="H240" s="299"/>
      <c r="I240" s="46">
        <v>50</v>
      </c>
      <c r="J240" s="101">
        <v>2</v>
      </c>
      <c r="K240" s="49" t="s">
        <v>4132</v>
      </c>
      <c r="L240" s="7"/>
    </row>
    <row r="241" spans="1:12" ht="33">
      <c r="A241" s="46">
        <v>137</v>
      </c>
      <c r="B241" s="45">
        <v>1</v>
      </c>
      <c r="C241" s="4" t="s">
        <v>3095</v>
      </c>
      <c r="D241" s="5" t="s">
        <v>3094</v>
      </c>
      <c r="E241" s="5" t="s">
        <v>3093</v>
      </c>
      <c r="F241" s="169" t="s">
        <v>4275</v>
      </c>
      <c r="G241" s="298">
        <v>1</v>
      </c>
      <c r="H241" s="299"/>
      <c r="I241" s="46">
        <v>50</v>
      </c>
      <c r="J241" s="101">
        <v>3</v>
      </c>
      <c r="K241" s="49" t="s">
        <v>4132</v>
      </c>
      <c r="L241" s="7"/>
    </row>
    <row r="242" spans="1:12" ht="31.5">
      <c r="A242" s="46">
        <v>138</v>
      </c>
      <c r="B242" s="45">
        <v>1</v>
      </c>
      <c r="C242" s="44" t="s">
        <v>3092</v>
      </c>
      <c r="D242" s="5" t="s">
        <v>3091</v>
      </c>
      <c r="E242" s="5" t="s">
        <v>3090</v>
      </c>
      <c r="F242" s="169" t="s">
        <v>4276</v>
      </c>
      <c r="G242" s="298">
        <v>1</v>
      </c>
      <c r="H242" s="299"/>
      <c r="I242" s="46">
        <v>50</v>
      </c>
      <c r="J242" s="101">
        <v>3</v>
      </c>
      <c r="K242" s="49" t="s">
        <v>4132</v>
      </c>
      <c r="L242" s="7"/>
    </row>
    <row r="243" spans="1:12" ht="31.5">
      <c r="A243" s="46">
        <v>139</v>
      </c>
      <c r="B243" s="45">
        <v>1</v>
      </c>
      <c r="C243" s="44" t="s">
        <v>3089</v>
      </c>
      <c r="D243" s="5" t="s">
        <v>3088</v>
      </c>
      <c r="E243" s="5" t="s">
        <v>3087</v>
      </c>
      <c r="F243" s="169" t="s">
        <v>4277</v>
      </c>
      <c r="G243" s="298">
        <v>1</v>
      </c>
      <c r="H243" s="299"/>
      <c r="I243" s="46">
        <v>50</v>
      </c>
      <c r="J243" s="101">
        <v>3</v>
      </c>
      <c r="K243" s="49" t="s">
        <v>4132</v>
      </c>
      <c r="L243" s="7"/>
    </row>
    <row r="244" spans="1:12" ht="33">
      <c r="A244" s="46">
        <v>140</v>
      </c>
      <c r="B244" s="45">
        <v>1</v>
      </c>
      <c r="C244" s="4" t="s">
        <v>3086</v>
      </c>
      <c r="D244" s="5" t="s">
        <v>3085</v>
      </c>
      <c r="E244" s="5" t="s">
        <v>3084</v>
      </c>
      <c r="F244" s="169" t="s">
        <v>4278</v>
      </c>
      <c r="G244" s="298">
        <v>1</v>
      </c>
      <c r="H244" s="299"/>
      <c r="I244" s="46">
        <v>50</v>
      </c>
      <c r="J244" s="101">
        <v>3</v>
      </c>
      <c r="K244" s="49" t="s">
        <v>4132</v>
      </c>
      <c r="L244" s="7"/>
    </row>
    <row r="245" spans="1:12" ht="25.5">
      <c r="A245" s="46">
        <v>141</v>
      </c>
      <c r="B245" s="45">
        <v>1</v>
      </c>
      <c r="C245" s="44" t="s">
        <v>3083</v>
      </c>
      <c r="D245" s="5" t="s">
        <v>3082</v>
      </c>
      <c r="E245" s="5" t="s">
        <v>3081</v>
      </c>
      <c r="F245" s="169" t="s">
        <v>4279</v>
      </c>
      <c r="G245" s="298">
        <v>1</v>
      </c>
      <c r="H245" s="299"/>
      <c r="I245" s="46">
        <v>50</v>
      </c>
      <c r="J245" s="101">
        <v>3</v>
      </c>
      <c r="K245" s="49" t="s">
        <v>4132</v>
      </c>
      <c r="L245" s="7"/>
    </row>
    <row r="246" spans="1:12" ht="31.5">
      <c r="A246" s="46">
        <v>142</v>
      </c>
      <c r="B246" s="45">
        <v>1</v>
      </c>
      <c r="C246" s="44" t="s">
        <v>3080</v>
      </c>
      <c r="D246" s="5" t="s">
        <v>3079</v>
      </c>
      <c r="E246" s="5" t="s">
        <v>3078</v>
      </c>
      <c r="F246" s="170" t="s">
        <v>4500</v>
      </c>
      <c r="G246" s="298">
        <v>1</v>
      </c>
      <c r="H246" s="299"/>
      <c r="I246" s="43" t="s">
        <v>2882</v>
      </c>
      <c r="J246" s="101">
        <v>4</v>
      </c>
      <c r="K246" s="49" t="s">
        <v>4132</v>
      </c>
      <c r="L246" s="7"/>
    </row>
    <row r="247" spans="1:12" ht="33">
      <c r="A247" s="46">
        <v>143</v>
      </c>
      <c r="B247" s="45">
        <v>1</v>
      </c>
      <c r="C247" s="4" t="s">
        <v>3077</v>
      </c>
      <c r="D247" s="5" t="s">
        <v>3076</v>
      </c>
      <c r="E247" s="5" t="s">
        <v>3075</v>
      </c>
      <c r="F247" s="169" t="s">
        <v>82</v>
      </c>
      <c r="G247" s="298">
        <v>1</v>
      </c>
      <c r="H247" s="299"/>
      <c r="I247" s="43" t="s">
        <v>2882</v>
      </c>
      <c r="J247" s="101">
        <v>4</v>
      </c>
      <c r="K247" s="49" t="s">
        <v>4132</v>
      </c>
      <c r="L247" s="7"/>
    </row>
    <row r="248" spans="1:12" ht="31.5">
      <c r="A248" s="46">
        <v>144</v>
      </c>
      <c r="B248" s="45">
        <v>1</v>
      </c>
      <c r="C248" s="44" t="s">
        <v>3074</v>
      </c>
      <c r="D248" s="5" t="s">
        <v>3073</v>
      </c>
      <c r="E248" s="5" t="s">
        <v>3072</v>
      </c>
      <c r="F248" s="169" t="s">
        <v>4499</v>
      </c>
      <c r="G248" s="298">
        <v>1</v>
      </c>
      <c r="H248" s="299"/>
      <c r="I248" s="43" t="s">
        <v>2882</v>
      </c>
      <c r="J248" s="101">
        <v>4</v>
      </c>
      <c r="K248" s="49" t="s">
        <v>4132</v>
      </c>
      <c r="L248" s="7"/>
    </row>
    <row r="249" spans="1:12" ht="111">
      <c r="A249" s="42">
        <v>145</v>
      </c>
      <c r="B249" s="41">
        <v>1</v>
      </c>
      <c r="C249" s="4" t="s">
        <v>3071</v>
      </c>
      <c r="D249" s="4" t="s">
        <v>3070</v>
      </c>
      <c r="E249" s="53" t="s">
        <v>3069</v>
      </c>
      <c r="F249" s="169" t="s">
        <v>4280</v>
      </c>
      <c r="G249" s="310">
        <v>1</v>
      </c>
      <c r="H249" s="311"/>
      <c r="I249" s="39" t="s">
        <v>2882</v>
      </c>
      <c r="J249" s="104">
        <v>4</v>
      </c>
      <c r="K249" s="49" t="s">
        <v>4132</v>
      </c>
      <c r="L249" s="7"/>
    </row>
    <row r="250" spans="1:12" ht="95.25">
      <c r="A250" s="46">
        <v>145</v>
      </c>
      <c r="B250" s="45">
        <v>2</v>
      </c>
      <c r="C250" s="4" t="s">
        <v>3068</v>
      </c>
      <c r="D250" s="4" t="s">
        <v>3067</v>
      </c>
      <c r="E250" s="40" t="s">
        <v>3066</v>
      </c>
      <c r="F250" s="169" t="s">
        <v>4495</v>
      </c>
      <c r="G250" s="298">
        <v>1</v>
      </c>
      <c r="H250" s="299"/>
      <c r="I250" s="43" t="s">
        <v>2882</v>
      </c>
      <c r="J250" s="101">
        <v>4</v>
      </c>
      <c r="K250" s="49" t="s">
        <v>4132</v>
      </c>
      <c r="L250" s="7"/>
    </row>
    <row r="251" spans="1:12" ht="25.5">
      <c r="A251" s="46">
        <v>146</v>
      </c>
      <c r="B251" s="45">
        <v>1</v>
      </c>
      <c r="C251" s="44" t="s">
        <v>3065</v>
      </c>
      <c r="D251" s="5" t="s">
        <v>3064</v>
      </c>
      <c r="E251" s="5" t="s">
        <v>3063</v>
      </c>
      <c r="F251" s="169" t="s">
        <v>4496</v>
      </c>
      <c r="G251" s="298">
        <v>1</v>
      </c>
      <c r="H251" s="299"/>
      <c r="I251" s="43" t="s">
        <v>2882</v>
      </c>
      <c r="J251" s="101">
        <v>4</v>
      </c>
      <c r="K251" s="49" t="s">
        <v>4132</v>
      </c>
      <c r="L251" s="7"/>
    </row>
    <row r="252" spans="1:12" ht="47.25">
      <c r="A252" s="46">
        <v>147</v>
      </c>
      <c r="B252" s="45">
        <v>1</v>
      </c>
      <c r="C252" s="4" t="s">
        <v>3062</v>
      </c>
      <c r="D252" s="52" t="s">
        <v>3061</v>
      </c>
      <c r="E252" s="52" t="s">
        <v>3060</v>
      </c>
      <c r="F252" s="169" t="s">
        <v>4497</v>
      </c>
      <c r="G252" s="298">
        <v>1</v>
      </c>
      <c r="H252" s="299"/>
      <c r="I252" s="46">
        <v>50</v>
      </c>
      <c r="J252" s="101">
        <v>1</v>
      </c>
      <c r="K252" s="49" t="s">
        <v>4129</v>
      </c>
      <c r="L252" s="7"/>
    </row>
    <row r="253" spans="1:12" ht="63">
      <c r="A253" s="46">
        <v>148</v>
      </c>
      <c r="B253" s="45">
        <v>1</v>
      </c>
      <c r="C253" s="44" t="s">
        <v>3059</v>
      </c>
      <c r="D253" s="52" t="s">
        <v>3058</v>
      </c>
      <c r="E253" s="52" t="s">
        <v>3057</v>
      </c>
      <c r="F253" s="169" t="s">
        <v>4498</v>
      </c>
      <c r="G253" s="298">
        <v>1</v>
      </c>
      <c r="H253" s="299"/>
      <c r="I253" s="46">
        <v>50</v>
      </c>
      <c r="J253" s="101">
        <v>1</v>
      </c>
      <c r="K253" s="49" t="s">
        <v>4142</v>
      </c>
      <c r="L253" s="7"/>
    </row>
    <row r="254" spans="1:12" ht="51">
      <c r="A254" s="46">
        <v>148</v>
      </c>
      <c r="B254" s="45">
        <v>2</v>
      </c>
      <c r="C254" s="44" t="s">
        <v>3056</v>
      </c>
      <c r="D254" s="52" t="s">
        <v>3055</v>
      </c>
      <c r="E254" s="52" t="s">
        <v>3054</v>
      </c>
      <c r="F254" s="169" t="s">
        <v>4281</v>
      </c>
      <c r="G254" s="298">
        <v>1</v>
      </c>
      <c r="H254" s="299"/>
      <c r="I254" s="46">
        <v>50</v>
      </c>
      <c r="J254" s="101">
        <v>1</v>
      </c>
      <c r="K254" s="49" t="s">
        <v>4142</v>
      </c>
      <c r="L254" s="7"/>
    </row>
    <row r="255" spans="1:12" ht="51">
      <c r="A255" s="46">
        <v>148</v>
      </c>
      <c r="B255" s="45">
        <v>3</v>
      </c>
      <c r="C255" s="44" t="s">
        <v>3053</v>
      </c>
      <c r="D255" s="52" t="s">
        <v>3052</v>
      </c>
      <c r="E255" s="52" t="s">
        <v>3051</v>
      </c>
      <c r="F255" s="169" t="s">
        <v>4282</v>
      </c>
      <c r="G255" s="298">
        <v>1</v>
      </c>
      <c r="H255" s="299"/>
      <c r="I255" s="43" t="s">
        <v>2882</v>
      </c>
      <c r="J255" s="101">
        <v>4</v>
      </c>
      <c r="K255" s="49" t="s">
        <v>4142</v>
      </c>
      <c r="L255" s="7"/>
    </row>
    <row r="256" spans="1:12" ht="63" customHeight="1">
      <c r="A256" s="46">
        <v>148</v>
      </c>
      <c r="B256" s="45">
        <v>4</v>
      </c>
      <c r="C256" s="44" t="s">
        <v>3050</v>
      </c>
      <c r="D256" s="52" t="s">
        <v>3049</v>
      </c>
      <c r="E256" s="52" t="s">
        <v>3048</v>
      </c>
      <c r="F256" s="169" t="s">
        <v>4283</v>
      </c>
      <c r="G256" s="298">
        <v>1</v>
      </c>
      <c r="H256" s="299"/>
      <c r="I256" s="43" t="s">
        <v>2882</v>
      </c>
      <c r="J256" s="101">
        <v>4</v>
      </c>
      <c r="K256" s="49" t="s">
        <v>4142</v>
      </c>
      <c r="L256" s="7"/>
    </row>
    <row r="257" spans="1:12" ht="51">
      <c r="A257" s="46">
        <v>148</v>
      </c>
      <c r="B257" s="45">
        <v>5</v>
      </c>
      <c r="C257" s="44" t="s">
        <v>3047</v>
      </c>
      <c r="D257" s="52" t="s">
        <v>3046</v>
      </c>
      <c r="E257" s="52" t="s">
        <v>3045</v>
      </c>
      <c r="F257" s="169" t="s">
        <v>21</v>
      </c>
      <c r="G257" s="298">
        <v>1</v>
      </c>
      <c r="H257" s="299"/>
      <c r="I257" s="43" t="s">
        <v>2882</v>
      </c>
      <c r="J257" s="101">
        <v>4</v>
      </c>
      <c r="K257" s="49" t="s">
        <v>4142</v>
      </c>
      <c r="L257" s="7"/>
    </row>
    <row r="258" spans="1:12" ht="51">
      <c r="A258" s="46">
        <v>148</v>
      </c>
      <c r="B258" s="45">
        <v>6</v>
      </c>
      <c r="C258" s="44" t="s">
        <v>3044</v>
      </c>
      <c r="D258" s="52" t="s">
        <v>3043</v>
      </c>
      <c r="E258" s="52" t="s">
        <v>3042</v>
      </c>
      <c r="F258" s="170" t="s">
        <v>4143</v>
      </c>
      <c r="G258" s="298">
        <v>1</v>
      </c>
      <c r="H258" s="299"/>
      <c r="I258" s="55" t="s">
        <v>2882</v>
      </c>
      <c r="J258" s="101">
        <v>4</v>
      </c>
      <c r="K258" s="49" t="s">
        <v>4142</v>
      </c>
      <c r="L258" s="7"/>
    </row>
    <row r="259" spans="1:12" ht="51">
      <c r="A259" s="46">
        <v>148</v>
      </c>
      <c r="B259" s="45">
        <v>7</v>
      </c>
      <c r="C259" s="44" t="s">
        <v>3041</v>
      </c>
      <c r="D259" s="52" t="s">
        <v>3040</v>
      </c>
      <c r="E259" s="52" t="s">
        <v>3039</v>
      </c>
      <c r="F259" s="169" t="s">
        <v>98</v>
      </c>
      <c r="G259" s="298">
        <v>1</v>
      </c>
      <c r="H259" s="299"/>
      <c r="I259" s="55" t="s">
        <v>2882</v>
      </c>
      <c r="J259" s="101">
        <v>4</v>
      </c>
      <c r="K259" s="49" t="s">
        <v>4142</v>
      </c>
      <c r="L259" s="7"/>
    </row>
    <row r="260" spans="1:12" ht="51">
      <c r="A260" s="46">
        <v>148</v>
      </c>
      <c r="B260" s="45">
        <v>8</v>
      </c>
      <c r="C260" s="44" t="s">
        <v>3038</v>
      </c>
      <c r="D260" s="52" t="s">
        <v>3037</v>
      </c>
      <c r="E260" s="49" t="s">
        <v>3036</v>
      </c>
      <c r="F260" s="169" t="s">
        <v>4284</v>
      </c>
      <c r="G260" s="298">
        <v>1</v>
      </c>
      <c r="H260" s="299"/>
      <c r="I260" s="55" t="s">
        <v>2882</v>
      </c>
      <c r="J260" s="101">
        <v>4</v>
      </c>
      <c r="K260" s="49" t="s">
        <v>4142</v>
      </c>
      <c r="L260" s="7"/>
    </row>
    <row r="261" spans="1:12" ht="51">
      <c r="A261" s="46">
        <v>148</v>
      </c>
      <c r="B261" s="45">
        <v>9</v>
      </c>
      <c r="C261" s="44" t="s">
        <v>3035</v>
      </c>
      <c r="D261" s="52" t="s">
        <v>3034</v>
      </c>
      <c r="E261" s="49" t="s">
        <v>3033</v>
      </c>
      <c r="F261" s="169" t="s">
        <v>4144</v>
      </c>
      <c r="G261" s="298">
        <v>1</v>
      </c>
      <c r="H261" s="299"/>
      <c r="I261" s="55" t="s">
        <v>2882</v>
      </c>
      <c r="J261" s="101">
        <v>4</v>
      </c>
      <c r="K261" s="49" t="s">
        <v>4142</v>
      </c>
      <c r="L261" s="7"/>
    </row>
    <row r="262" spans="1:12" ht="51">
      <c r="A262" s="46">
        <v>148</v>
      </c>
      <c r="B262" s="45">
        <v>9</v>
      </c>
      <c r="C262" s="44" t="s">
        <v>3035</v>
      </c>
      <c r="D262" s="52" t="s">
        <v>3034</v>
      </c>
      <c r="E262" s="49" t="s">
        <v>3033</v>
      </c>
      <c r="F262" s="169" t="s">
        <v>4145</v>
      </c>
      <c r="G262" s="298">
        <v>1</v>
      </c>
      <c r="H262" s="299"/>
      <c r="I262" s="55" t="s">
        <v>2882</v>
      </c>
      <c r="J262" s="101">
        <v>4</v>
      </c>
      <c r="K262" s="49" t="s">
        <v>4142</v>
      </c>
      <c r="L262" s="7"/>
    </row>
    <row r="263" spans="1:12" ht="63.75">
      <c r="A263" s="46">
        <v>148</v>
      </c>
      <c r="B263" s="54">
        <v>10</v>
      </c>
      <c r="C263" s="44" t="s">
        <v>3032</v>
      </c>
      <c r="D263" s="49" t="s">
        <v>3031</v>
      </c>
      <c r="E263" s="52" t="s">
        <v>3030</v>
      </c>
      <c r="F263" s="169" t="s">
        <v>4285</v>
      </c>
      <c r="G263" s="298">
        <v>1</v>
      </c>
      <c r="H263" s="299"/>
      <c r="I263" s="55" t="s">
        <v>2882</v>
      </c>
      <c r="J263" s="101">
        <v>4</v>
      </c>
      <c r="K263" s="49" t="s">
        <v>4146</v>
      </c>
      <c r="L263" s="7"/>
    </row>
    <row r="264" spans="1:12" ht="63.75">
      <c r="A264" s="46">
        <v>148</v>
      </c>
      <c r="B264" s="54">
        <v>11</v>
      </c>
      <c r="C264" s="44" t="s">
        <v>3029</v>
      </c>
      <c r="D264" s="49" t="s">
        <v>3028</v>
      </c>
      <c r="E264" s="52" t="s">
        <v>3027</v>
      </c>
      <c r="F264" s="169" t="s">
        <v>4286</v>
      </c>
      <c r="G264" s="298">
        <v>1</v>
      </c>
      <c r="H264" s="299"/>
      <c r="I264" s="55" t="s">
        <v>2882</v>
      </c>
      <c r="J264" s="101">
        <v>4</v>
      </c>
      <c r="K264" s="49" t="s">
        <v>4146</v>
      </c>
      <c r="L264" s="7"/>
    </row>
    <row r="265" spans="1:12" ht="63.75">
      <c r="A265" s="46">
        <v>148</v>
      </c>
      <c r="B265" s="54">
        <v>12</v>
      </c>
      <c r="C265" s="44" t="s">
        <v>3026</v>
      </c>
      <c r="D265" s="49" t="s">
        <v>3025</v>
      </c>
      <c r="E265" s="52" t="s">
        <v>3024</v>
      </c>
      <c r="F265" s="169" t="s">
        <v>4287</v>
      </c>
      <c r="G265" s="298">
        <v>1</v>
      </c>
      <c r="H265" s="299"/>
      <c r="I265" s="55" t="s">
        <v>2882</v>
      </c>
      <c r="J265" s="101">
        <v>4</v>
      </c>
      <c r="K265" s="49" t="s">
        <v>4146</v>
      </c>
      <c r="L265" s="7"/>
    </row>
    <row r="266" spans="1:12" ht="51">
      <c r="A266" s="46">
        <v>148</v>
      </c>
      <c r="B266" s="54">
        <v>13</v>
      </c>
      <c r="C266" s="44" t="s">
        <v>3023</v>
      </c>
      <c r="D266" s="49" t="s">
        <v>3022</v>
      </c>
      <c r="E266" s="52" t="s">
        <v>3021</v>
      </c>
      <c r="F266" s="169" t="s">
        <v>4288</v>
      </c>
      <c r="G266" s="298">
        <v>1</v>
      </c>
      <c r="H266" s="299"/>
      <c r="I266" s="55" t="s">
        <v>2882</v>
      </c>
      <c r="J266" s="101">
        <v>4</v>
      </c>
      <c r="K266" s="49" t="s">
        <v>4142</v>
      </c>
      <c r="L266" s="7"/>
    </row>
    <row r="267" spans="1:12" ht="63.75">
      <c r="A267" s="46">
        <v>148</v>
      </c>
      <c r="B267" s="54">
        <v>14</v>
      </c>
      <c r="C267" s="44" t="s">
        <v>3020</v>
      </c>
      <c r="D267" s="52" t="s">
        <v>3019</v>
      </c>
      <c r="E267" s="52" t="s">
        <v>3018</v>
      </c>
      <c r="F267" s="169" t="s">
        <v>4289</v>
      </c>
      <c r="G267" s="298">
        <v>1</v>
      </c>
      <c r="H267" s="299"/>
      <c r="I267" s="55" t="s">
        <v>2882</v>
      </c>
      <c r="J267" s="101">
        <v>4</v>
      </c>
      <c r="K267" s="49" t="s">
        <v>4146</v>
      </c>
      <c r="L267" s="7"/>
    </row>
    <row r="268" spans="1:12" ht="63.75">
      <c r="A268" s="46">
        <v>148</v>
      </c>
      <c r="B268" s="54">
        <v>15</v>
      </c>
      <c r="C268" s="44" t="s">
        <v>3017</v>
      </c>
      <c r="D268" s="52" t="s">
        <v>3016</v>
      </c>
      <c r="E268" s="52" t="s">
        <v>3015</v>
      </c>
      <c r="F268" s="169" t="s">
        <v>4290</v>
      </c>
      <c r="G268" s="298">
        <v>1</v>
      </c>
      <c r="H268" s="299"/>
      <c r="I268" s="55" t="s">
        <v>2882</v>
      </c>
      <c r="J268" s="101">
        <v>4</v>
      </c>
      <c r="K268" s="49" t="s">
        <v>4146</v>
      </c>
      <c r="L268" s="7"/>
    </row>
    <row r="269" spans="1:12" ht="63.75">
      <c r="A269" s="46">
        <v>148</v>
      </c>
      <c r="B269" s="54">
        <v>16</v>
      </c>
      <c r="C269" s="4" t="s">
        <v>3014</v>
      </c>
      <c r="D269" s="49" t="s">
        <v>3013</v>
      </c>
      <c r="E269" s="52" t="s">
        <v>3012</v>
      </c>
      <c r="F269" s="169" t="s">
        <v>4291</v>
      </c>
      <c r="G269" s="298">
        <v>1</v>
      </c>
      <c r="H269" s="299"/>
      <c r="I269" s="55" t="s">
        <v>2882</v>
      </c>
      <c r="J269" s="101">
        <v>4</v>
      </c>
      <c r="K269" s="49" t="s">
        <v>4146</v>
      </c>
      <c r="L269" s="7"/>
    </row>
    <row r="270" spans="1:12" ht="63.75">
      <c r="A270" s="46">
        <v>148</v>
      </c>
      <c r="B270" s="54">
        <v>17</v>
      </c>
      <c r="C270" s="44" t="s">
        <v>3011</v>
      </c>
      <c r="D270" s="52" t="s">
        <v>3010</v>
      </c>
      <c r="E270" s="52" t="s">
        <v>3009</v>
      </c>
      <c r="F270" s="169" t="s">
        <v>4292</v>
      </c>
      <c r="G270" s="298">
        <v>1</v>
      </c>
      <c r="H270" s="299"/>
      <c r="I270" s="55" t="s">
        <v>2882</v>
      </c>
      <c r="J270" s="101">
        <v>4</v>
      </c>
      <c r="K270" s="49" t="s">
        <v>4146</v>
      </c>
      <c r="L270" s="7"/>
    </row>
    <row r="271" spans="1:12" ht="51">
      <c r="A271" s="46">
        <v>148</v>
      </c>
      <c r="B271" s="54">
        <v>18</v>
      </c>
      <c r="C271" s="44" t="s">
        <v>3008</v>
      </c>
      <c r="D271" s="52" t="s">
        <v>3007</v>
      </c>
      <c r="E271" s="52" t="s">
        <v>3006</v>
      </c>
      <c r="F271" s="169" t="s">
        <v>4293</v>
      </c>
      <c r="G271" s="298">
        <v>1</v>
      </c>
      <c r="H271" s="299"/>
      <c r="I271" s="55" t="s">
        <v>2882</v>
      </c>
      <c r="J271" s="101">
        <v>4</v>
      </c>
      <c r="K271" s="49" t="s">
        <v>4142</v>
      </c>
      <c r="L271" s="7"/>
    </row>
    <row r="272" spans="1:12" ht="51">
      <c r="A272" s="46">
        <v>148</v>
      </c>
      <c r="B272" s="54">
        <v>19</v>
      </c>
      <c r="C272" s="44" t="s">
        <v>3005</v>
      </c>
      <c r="D272" s="52" t="s">
        <v>3004</v>
      </c>
      <c r="E272" s="52" t="s">
        <v>3003</v>
      </c>
      <c r="F272" s="169" t="s">
        <v>4294</v>
      </c>
      <c r="G272" s="298">
        <v>1</v>
      </c>
      <c r="H272" s="299"/>
      <c r="I272" s="55" t="s">
        <v>2882</v>
      </c>
      <c r="J272" s="101">
        <v>4</v>
      </c>
      <c r="K272" s="49" t="s">
        <v>4142</v>
      </c>
      <c r="L272" s="7"/>
    </row>
    <row r="273" spans="1:12" ht="51">
      <c r="A273" s="46">
        <v>148</v>
      </c>
      <c r="B273" s="54">
        <v>20</v>
      </c>
      <c r="C273" s="44" t="s">
        <v>3002</v>
      </c>
      <c r="D273" s="52" t="s">
        <v>3001</v>
      </c>
      <c r="E273" s="52" t="s">
        <v>3000</v>
      </c>
      <c r="F273" s="169" t="s">
        <v>4295</v>
      </c>
      <c r="G273" s="298">
        <v>1</v>
      </c>
      <c r="H273" s="299"/>
      <c r="I273" s="55" t="s">
        <v>2882</v>
      </c>
      <c r="J273" s="101">
        <v>4</v>
      </c>
      <c r="K273" s="49" t="s">
        <v>4142</v>
      </c>
      <c r="L273" s="7"/>
    </row>
    <row r="274" spans="1:12" ht="51">
      <c r="A274" s="46">
        <v>148</v>
      </c>
      <c r="B274" s="54">
        <v>21</v>
      </c>
      <c r="C274" s="44" t="s">
        <v>2999</v>
      </c>
      <c r="D274" s="52" t="s">
        <v>2998</v>
      </c>
      <c r="E274" s="52" t="s">
        <v>2997</v>
      </c>
      <c r="F274" s="169" t="s">
        <v>4296</v>
      </c>
      <c r="G274" s="298">
        <v>1</v>
      </c>
      <c r="H274" s="299"/>
      <c r="I274" s="55" t="s">
        <v>2882</v>
      </c>
      <c r="J274" s="101">
        <v>4</v>
      </c>
      <c r="K274" s="49" t="s">
        <v>4142</v>
      </c>
      <c r="L274" s="7"/>
    </row>
    <row r="275" spans="1:12" ht="51">
      <c r="A275" s="46">
        <v>148</v>
      </c>
      <c r="B275" s="54">
        <v>22</v>
      </c>
      <c r="C275" s="4" t="s">
        <v>2996</v>
      </c>
      <c r="D275" s="4" t="s">
        <v>2995</v>
      </c>
      <c r="E275" s="52" t="s">
        <v>2994</v>
      </c>
      <c r="F275" s="168"/>
      <c r="G275" s="298">
        <v>1</v>
      </c>
      <c r="H275" s="299"/>
      <c r="I275" s="55" t="s">
        <v>2882</v>
      </c>
      <c r="J275" s="101">
        <v>4</v>
      </c>
      <c r="K275" s="49" t="s">
        <v>4142</v>
      </c>
      <c r="L275" s="7"/>
    </row>
    <row r="276" spans="1:12" ht="63.75">
      <c r="A276" s="46">
        <v>148</v>
      </c>
      <c r="B276" s="54">
        <v>23</v>
      </c>
      <c r="C276" s="44" t="s">
        <v>2993</v>
      </c>
      <c r="D276" s="52" t="s">
        <v>2992</v>
      </c>
      <c r="E276" s="52" t="s">
        <v>2991</v>
      </c>
      <c r="F276" s="169" t="s">
        <v>4297</v>
      </c>
      <c r="G276" s="298">
        <v>1</v>
      </c>
      <c r="H276" s="299"/>
      <c r="I276" s="55" t="s">
        <v>2882</v>
      </c>
      <c r="J276" s="101">
        <v>4</v>
      </c>
      <c r="K276" s="49" t="s">
        <v>4146</v>
      </c>
      <c r="L276" s="7"/>
    </row>
    <row r="277" spans="1:12" ht="51">
      <c r="A277" s="46">
        <v>148</v>
      </c>
      <c r="B277" s="54">
        <v>24</v>
      </c>
      <c r="C277" s="44" t="s">
        <v>2990</v>
      </c>
      <c r="D277" s="52" t="s">
        <v>2989</v>
      </c>
      <c r="E277" s="52" t="s">
        <v>2988</v>
      </c>
      <c r="F277" s="169" t="s">
        <v>4298</v>
      </c>
      <c r="G277" s="298">
        <v>1</v>
      </c>
      <c r="H277" s="299"/>
      <c r="I277" s="55" t="s">
        <v>2882</v>
      </c>
      <c r="J277" s="101">
        <v>4</v>
      </c>
      <c r="K277" s="49" t="s">
        <v>4142</v>
      </c>
      <c r="L277" s="7"/>
    </row>
    <row r="278" spans="1:12" ht="51">
      <c r="A278" s="46">
        <v>148</v>
      </c>
      <c r="B278" s="54">
        <v>25</v>
      </c>
      <c r="C278" s="44" t="s">
        <v>2987</v>
      </c>
      <c r="D278" s="52" t="s">
        <v>2986</v>
      </c>
      <c r="E278" s="52" t="s">
        <v>2985</v>
      </c>
      <c r="F278" s="168"/>
      <c r="G278" s="298">
        <v>1</v>
      </c>
      <c r="H278" s="299"/>
      <c r="I278" s="55" t="s">
        <v>2882</v>
      </c>
      <c r="J278" s="101">
        <v>4</v>
      </c>
      <c r="K278" s="49" t="s">
        <v>4142</v>
      </c>
      <c r="L278" s="7"/>
    </row>
    <row r="279" spans="1:12" ht="51">
      <c r="A279" s="46">
        <v>148</v>
      </c>
      <c r="B279" s="54">
        <v>26</v>
      </c>
      <c r="C279" s="44" t="s">
        <v>2984</v>
      </c>
      <c r="D279" s="52" t="s">
        <v>2983</v>
      </c>
      <c r="E279" s="52" t="s">
        <v>2982</v>
      </c>
      <c r="F279" s="168"/>
      <c r="G279" s="298">
        <v>1</v>
      </c>
      <c r="H279" s="299"/>
      <c r="I279" s="55" t="s">
        <v>2882</v>
      </c>
      <c r="J279" s="101">
        <v>4</v>
      </c>
      <c r="K279" s="49" t="s">
        <v>4142</v>
      </c>
      <c r="L279" s="7"/>
    </row>
    <row r="280" spans="1:12" ht="78.75" customHeight="1">
      <c r="A280" s="46">
        <v>148</v>
      </c>
      <c r="B280" s="54">
        <v>27</v>
      </c>
      <c r="C280" s="44" t="s">
        <v>2981</v>
      </c>
      <c r="D280" s="52" t="s">
        <v>2980</v>
      </c>
      <c r="E280" s="52" t="s">
        <v>2979</v>
      </c>
      <c r="F280" s="169" t="s">
        <v>4299</v>
      </c>
      <c r="G280" s="298">
        <v>1</v>
      </c>
      <c r="H280" s="299"/>
      <c r="I280" s="55" t="s">
        <v>2882</v>
      </c>
      <c r="J280" s="101">
        <v>4</v>
      </c>
      <c r="K280" s="49" t="s">
        <v>4146</v>
      </c>
      <c r="L280" s="7"/>
    </row>
    <row r="281" spans="1:12" ht="63.75">
      <c r="A281" s="46">
        <v>148</v>
      </c>
      <c r="B281" s="54">
        <v>28</v>
      </c>
      <c r="C281" s="44" t="s">
        <v>2978</v>
      </c>
      <c r="D281" s="52" t="s">
        <v>2977</v>
      </c>
      <c r="E281" s="52" t="s">
        <v>2976</v>
      </c>
      <c r="F281" s="169" t="s">
        <v>4300</v>
      </c>
      <c r="G281" s="298">
        <v>1</v>
      </c>
      <c r="H281" s="299"/>
      <c r="I281" s="55" t="s">
        <v>2882</v>
      </c>
      <c r="J281" s="101">
        <v>4</v>
      </c>
      <c r="K281" s="49" t="s">
        <v>4146</v>
      </c>
      <c r="L281" s="7"/>
    </row>
    <row r="282" spans="1:12" ht="63.75">
      <c r="A282" s="46">
        <v>148</v>
      </c>
      <c r="B282" s="54">
        <v>29</v>
      </c>
      <c r="C282" s="44" t="s">
        <v>2975</v>
      </c>
      <c r="D282" s="52" t="s">
        <v>2974</v>
      </c>
      <c r="E282" s="52" t="s">
        <v>2973</v>
      </c>
      <c r="F282" s="169" t="s">
        <v>4301</v>
      </c>
      <c r="G282" s="298">
        <v>1</v>
      </c>
      <c r="H282" s="299"/>
      <c r="I282" s="55" t="s">
        <v>2882</v>
      </c>
      <c r="J282" s="101">
        <v>4</v>
      </c>
      <c r="K282" s="49" t="s">
        <v>4146</v>
      </c>
      <c r="L282" s="7"/>
    </row>
    <row r="283" spans="1:12" ht="63.75">
      <c r="A283" s="46">
        <v>148</v>
      </c>
      <c r="B283" s="54">
        <v>30</v>
      </c>
      <c r="C283" s="44" t="s">
        <v>2972</v>
      </c>
      <c r="D283" s="52" t="s">
        <v>2971</v>
      </c>
      <c r="E283" s="52" t="s">
        <v>2970</v>
      </c>
      <c r="F283" s="169" t="s">
        <v>4302</v>
      </c>
      <c r="G283" s="298">
        <v>1</v>
      </c>
      <c r="H283" s="299"/>
      <c r="I283" s="55" t="s">
        <v>2882</v>
      </c>
      <c r="J283" s="101">
        <v>4</v>
      </c>
      <c r="K283" s="49" t="s">
        <v>4146</v>
      </c>
      <c r="L283" s="7"/>
    </row>
    <row r="284" spans="1:12" ht="51">
      <c r="A284" s="46">
        <v>148</v>
      </c>
      <c r="B284" s="54">
        <v>31</v>
      </c>
      <c r="C284" s="4" t="s">
        <v>2969</v>
      </c>
      <c r="D284" s="52" t="s">
        <v>2968</v>
      </c>
      <c r="E284" s="52" t="s">
        <v>2967</v>
      </c>
      <c r="F284" s="168"/>
      <c r="G284" s="298">
        <v>1</v>
      </c>
      <c r="H284" s="299"/>
      <c r="I284" s="43" t="s">
        <v>2882</v>
      </c>
      <c r="J284" s="101">
        <v>4</v>
      </c>
      <c r="K284" s="49" t="s">
        <v>4142</v>
      </c>
      <c r="L284" s="7"/>
    </row>
    <row r="285" spans="1:12" ht="63.75">
      <c r="A285" s="46">
        <v>148</v>
      </c>
      <c r="B285" s="54">
        <v>32</v>
      </c>
      <c r="C285" s="44" t="s">
        <v>2966</v>
      </c>
      <c r="D285" s="52" t="s">
        <v>2965</v>
      </c>
      <c r="E285" s="52" t="s">
        <v>2964</v>
      </c>
      <c r="F285" s="169" t="s">
        <v>4303</v>
      </c>
      <c r="G285" s="298">
        <v>1</v>
      </c>
      <c r="H285" s="299"/>
      <c r="I285" s="43" t="s">
        <v>2882</v>
      </c>
      <c r="J285" s="101">
        <v>4</v>
      </c>
      <c r="K285" s="49" t="s">
        <v>4146</v>
      </c>
      <c r="L285" s="7"/>
    </row>
    <row r="286" spans="1:12" ht="63.75">
      <c r="A286" s="46">
        <v>148</v>
      </c>
      <c r="B286" s="54">
        <v>33</v>
      </c>
      <c r="C286" s="44" t="s">
        <v>2963</v>
      </c>
      <c r="D286" s="5" t="s">
        <v>2962</v>
      </c>
      <c r="E286" s="5" t="s">
        <v>2961</v>
      </c>
      <c r="F286" s="169" t="s">
        <v>4304</v>
      </c>
      <c r="G286" s="298">
        <v>1</v>
      </c>
      <c r="H286" s="299"/>
      <c r="I286" s="43" t="s">
        <v>2882</v>
      </c>
      <c r="J286" s="101">
        <v>4</v>
      </c>
      <c r="K286" s="49" t="s">
        <v>4146</v>
      </c>
      <c r="L286" s="7"/>
    </row>
    <row r="287" spans="1:12" ht="63.75">
      <c r="A287" s="46">
        <v>148</v>
      </c>
      <c r="B287" s="54">
        <v>34</v>
      </c>
      <c r="C287" s="44" t="s">
        <v>2960</v>
      </c>
      <c r="D287" s="5" t="s">
        <v>2959</v>
      </c>
      <c r="E287" s="5" t="s">
        <v>2958</v>
      </c>
      <c r="F287" s="169" t="s">
        <v>4305</v>
      </c>
      <c r="G287" s="298">
        <v>1</v>
      </c>
      <c r="H287" s="299"/>
      <c r="I287" s="43" t="s">
        <v>2882</v>
      </c>
      <c r="J287" s="101">
        <v>4</v>
      </c>
      <c r="K287" s="49" t="s">
        <v>4146</v>
      </c>
      <c r="L287" s="7"/>
    </row>
    <row r="288" spans="1:12" ht="63.75">
      <c r="A288" s="46">
        <v>148</v>
      </c>
      <c r="B288" s="54">
        <v>35</v>
      </c>
      <c r="C288" s="44" t="s">
        <v>2957</v>
      </c>
      <c r="D288" s="52" t="s">
        <v>2956</v>
      </c>
      <c r="E288" s="52" t="s">
        <v>2955</v>
      </c>
      <c r="F288" s="169" t="s">
        <v>4306</v>
      </c>
      <c r="G288" s="298">
        <v>1</v>
      </c>
      <c r="H288" s="299"/>
      <c r="I288" s="43" t="s">
        <v>2882</v>
      </c>
      <c r="J288" s="101">
        <v>4</v>
      </c>
      <c r="K288" s="49" t="s">
        <v>4146</v>
      </c>
      <c r="L288" s="7"/>
    </row>
    <row r="289" spans="1:12" ht="31.5">
      <c r="A289" s="46">
        <v>149</v>
      </c>
      <c r="B289" s="45">
        <v>1</v>
      </c>
      <c r="C289" s="44" t="s">
        <v>2954</v>
      </c>
      <c r="D289" s="52" t="s">
        <v>2953</v>
      </c>
      <c r="E289" s="52" t="s">
        <v>2952</v>
      </c>
      <c r="F289" s="169" t="s">
        <v>4307</v>
      </c>
      <c r="G289" s="298">
        <v>1</v>
      </c>
      <c r="H289" s="299"/>
      <c r="I289" s="46">
        <v>50</v>
      </c>
      <c r="J289" s="101">
        <v>1</v>
      </c>
      <c r="K289" s="49" t="s">
        <v>4129</v>
      </c>
      <c r="L289" s="7"/>
    </row>
    <row r="290" spans="1:12" ht="31.5" customHeight="1">
      <c r="A290" s="46">
        <v>150</v>
      </c>
      <c r="B290" s="45">
        <v>1</v>
      </c>
      <c r="C290" s="4" t="s">
        <v>2951</v>
      </c>
      <c r="D290" s="5" t="s">
        <v>2950</v>
      </c>
      <c r="E290" s="52" t="s">
        <v>2949</v>
      </c>
      <c r="F290" s="169" t="s">
        <v>4308</v>
      </c>
      <c r="G290" s="298">
        <v>1</v>
      </c>
      <c r="H290" s="299"/>
      <c r="I290" s="46">
        <v>50</v>
      </c>
      <c r="J290" s="101">
        <v>1</v>
      </c>
      <c r="K290" s="49" t="s">
        <v>4129</v>
      </c>
      <c r="L290" s="7"/>
    </row>
    <row r="291" spans="1:12" ht="25.5">
      <c r="A291" s="46">
        <v>151</v>
      </c>
      <c r="B291" s="45">
        <v>1</v>
      </c>
      <c r="C291" s="44" t="s">
        <v>2948</v>
      </c>
      <c r="D291" s="52" t="s">
        <v>2947</v>
      </c>
      <c r="E291" s="52" t="s">
        <v>2946</v>
      </c>
      <c r="F291" s="169" t="s">
        <v>2750</v>
      </c>
      <c r="G291" s="294">
        <v>95</v>
      </c>
      <c r="H291" s="295"/>
      <c r="I291" s="46">
        <v>50</v>
      </c>
      <c r="J291" s="101">
        <v>2</v>
      </c>
      <c r="K291" s="49" t="s">
        <v>4129</v>
      </c>
      <c r="L291" s="7"/>
    </row>
    <row r="292" spans="1:12" ht="31.5">
      <c r="A292" s="46">
        <v>152</v>
      </c>
      <c r="B292" s="45">
        <v>1</v>
      </c>
      <c r="C292" s="4" t="s">
        <v>2945</v>
      </c>
      <c r="D292" s="52" t="s">
        <v>2944</v>
      </c>
      <c r="E292" s="52" t="s">
        <v>2943</v>
      </c>
      <c r="F292" s="169" t="s">
        <v>4309</v>
      </c>
      <c r="G292" s="294">
        <v>1</v>
      </c>
      <c r="H292" s="295"/>
      <c r="I292" s="46">
        <v>50</v>
      </c>
      <c r="J292" s="101">
        <v>2</v>
      </c>
      <c r="K292" s="49" t="s">
        <v>4129</v>
      </c>
      <c r="L292" s="7"/>
    </row>
    <row r="293" spans="1:12" ht="47.25">
      <c r="A293" s="46">
        <v>153</v>
      </c>
      <c r="B293" s="45">
        <v>1</v>
      </c>
      <c r="C293" s="44" t="s">
        <v>2942</v>
      </c>
      <c r="D293" s="4" t="s">
        <v>2941</v>
      </c>
      <c r="E293" s="52" t="s">
        <v>2940</v>
      </c>
      <c r="F293" s="169" t="s">
        <v>2285</v>
      </c>
      <c r="G293" s="294">
        <v>1</v>
      </c>
      <c r="H293" s="295"/>
      <c r="I293" s="46">
        <v>50</v>
      </c>
      <c r="J293" s="101">
        <v>2</v>
      </c>
      <c r="K293" s="49" t="s">
        <v>4129</v>
      </c>
      <c r="L293" s="7"/>
    </row>
    <row r="294" spans="1:12" ht="31.5">
      <c r="A294" s="46">
        <v>154</v>
      </c>
      <c r="B294" s="45">
        <v>1</v>
      </c>
      <c r="C294" s="44" t="s">
        <v>2939</v>
      </c>
      <c r="D294" s="52" t="s">
        <v>2938</v>
      </c>
      <c r="E294" s="52" t="s">
        <v>2937</v>
      </c>
      <c r="F294" s="170" t="s">
        <v>4147</v>
      </c>
      <c r="G294" s="294">
        <v>1</v>
      </c>
      <c r="H294" s="295"/>
      <c r="I294" s="46">
        <v>50</v>
      </c>
      <c r="J294" s="101">
        <v>2</v>
      </c>
      <c r="K294" s="49" t="s">
        <v>4129</v>
      </c>
      <c r="L294" s="7"/>
    </row>
    <row r="295" spans="1:12" ht="47.25">
      <c r="A295" s="46">
        <v>155</v>
      </c>
      <c r="B295" s="45">
        <v>1</v>
      </c>
      <c r="C295" s="4" t="s">
        <v>2936</v>
      </c>
      <c r="D295" s="52" t="s">
        <v>2935</v>
      </c>
      <c r="E295" s="52" t="s">
        <v>2934</v>
      </c>
      <c r="F295" s="169" t="s">
        <v>4310</v>
      </c>
      <c r="G295" s="294">
        <v>1</v>
      </c>
      <c r="H295" s="295"/>
      <c r="I295" s="46">
        <v>50</v>
      </c>
      <c r="J295" s="101">
        <v>2</v>
      </c>
      <c r="K295" s="49" t="s">
        <v>4129</v>
      </c>
      <c r="L295" s="7"/>
    </row>
    <row r="296" spans="1:12" ht="38.25">
      <c r="A296" s="46">
        <v>156</v>
      </c>
      <c r="B296" s="45">
        <v>1</v>
      </c>
      <c r="C296" s="44" t="s">
        <v>2933</v>
      </c>
      <c r="D296" s="52" t="s">
        <v>2932</v>
      </c>
      <c r="E296" s="52" t="s">
        <v>2931</v>
      </c>
      <c r="F296" s="169" t="s">
        <v>2316</v>
      </c>
      <c r="G296" s="294">
        <v>1</v>
      </c>
      <c r="H296" s="295"/>
      <c r="I296" s="46">
        <v>50</v>
      </c>
      <c r="J296" s="101">
        <v>3</v>
      </c>
      <c r="K296" s="49" t="s">
        <v>4148</v>
      </c>
      <c r="L296" s="7"/>
    </row>
    <row r="297" spans="1:12" ht="38.25">
      <c r="A297" s="46">
        <v>157</v>
      </c>
      <c r="B297" s="45">
        <v>1</v>
      </c>
      <c r="C297" s="44" t="s">
        <v>2930</v>
      </c>
      <c r="D297" s="52" t="s">
        <v>2929</v>
      </c>
      <c r="E297" s="52" t="s">
        <v>2928</v>
      </c>
      <c r="F297" s="169" t="s">
        <v>4311</v>
      </c>
      <c r="G297" s="294">
        <v>1</v>
      </c>
      <c r="H297" s="295"/>
      <c r="I297" s="46">
        <v>50</v>
      </c>
      <c r="J297" s="101">
        <v>3</v>
      </c>
      <c r="K297" s="49" t="s">
        <v>4149</v>
      </c>
      <c r="L297" s="7"/>
    </row>
    <row r="298" spans="1:12" ht="31.5">
      <c r="A298" s="46">
        <v>158</v>
      </c>
      <c r="B298" s="45">
        <v>1</v>
      </c>
      <c r="C298" s="44" t="s">
        <v>2927</v>
      </c>
      <c r="D298" s="52" t="s">
        <v>2926</v>
      </c>
      <c r="E298" s="52" t="s">
        <v>2925</v>
      </c>
      <c r="F298" s="170" t="s">
        <v>130</v>
      </c>
      <c r="G298" s="294">
        <v>1</v>
      </c>
      <c r="H298" s="295"/>
      <c r="I298" s="46">
        <v>50</v>
      </c>
      <c r="J298" s="101">
        <v>3</v>
      </c>
      <c r="K298" s="49" t="s">
        <v>4129</v>
      </c>
      <c r="L298" s="7"/>
    </row>
    <row r="299" spans="1:12" ht="63">
      <c r="A299" s="46">
        <v>159</v>
      </c>
      <c r="B299" s="45">
        <v>1</v>
      </c>
      <c r="C299" s="44" t="s">
        <v>2924</v>
      </c>
      <c r="D299" s="49" t="s">
        <v>2923</v>
      </c>
      <c r="E299" s="52" t="s">
        <v>2922</v>
      </c>
      <c r="F299" s="169" t="s">
        <v>4312</v>
      </c>
      <c r="G299" s="294">
        <v>1</v>
      </c>
      <c r="H299" s="295"/>
      <c r="I299" s="46">
        <v>50</v>
      </c>
      <c r="J299" s="101">
        <v>3</v>
      </c>
      <c r="K299" s="49" t="s">
        <v>4129</v>
      </c>
      <c r="L299" s="7"/>
    </row>
    <row r="300" spans="1:12" ht="31.5">
      <c r="A300" s="46">
        <v>160</v>
      </c>
      <c r="B300" s="45">
        <v>1</v>
      </c>
      <c r="C300" s="44" t="s">
        <v>2921</v>
      </c>
      <c r="D300" s="52" t="s">
        <v>2920</v>
      </c>
      <c r="E300" s="52" t="s">
        <v>2919</v>
      </c>
      <c r="F300" s="169" t="s">
        <v>88</v>
      </c>
      <c r="G300" s="294">
        <v>20</v>
      </c>
      <c r="H300" s="295"/>
      <c r="I300" s="43" t="s">
        <v>2882</v>
      </c>
      <c r="J300" s="101">
        <v>4</v>
      </c>
      <c r="K300" s="49" t="s">
        <v>4129</v>
      </c>
      <c r="L300" s="7"/>
    </row>
    <row r="301" spans="1:12" ht="47.25">
      <c r="A301" s="46">
        <v>161</v>
      </c>
      <c r="B301" s="45">
        <v>1</v>
      </c>
      <c r="C301" s="4" t="s">
        <v>2918</v>
      </c>
      <c r="D301" s="52" t="s">
        <v>2917</v>
      </c>
      <c r="E301" s="52" t="s">
        <v>2916</v>
      </c>
      <c r="F301" s="169" t="s">
        <v>2258</v>
      </c>
      <c r="G301" s="294">
        <v>1</v>
      </c>
      <c r="H301" s="295"/>
      <c r="I301" s="43" t="s">
        <v>2882</v>
      </c>
      <c r="J301" s="101">
        <v>4</v>
      </c>
      <c r="K301" s="49" t="s">
        <v>4129</v>
      </c>
      <c r="L301" s="7"/>
    </row>
    <row r="302" spans="1:12" ht="31.5">
      <c r="A302" s="46">
        <v>162</v>
      </c>
      <c r="B302" s="45">
        <v>1</v>
      </c>
      <c r="C302" s="44" t="s">
        <v>2915</v>
      </c>
      <c r="D302" s="52" t="s">
        <v>2914</v>
      </c>
      <c r="E302" s="52" t="s">
        <v>2913</v>
      </c>
      <c r="F302" s="169" t="s">
        <v>2280</v>
      </c>
      <c r="G302" s="294">
        <v>1</v>
      </c>
      <c r="H302" s="295"/>
      <c r="I302" s="43" t="s">
        <v>2882</v>
      </c>
      <c r="J302" s="101">
        <v>4</v>
      </c>
      <c r="K302" s="49" t="s">
        <v>4129</v>
      </c>
      <c r="L302" s="7"/>
    </row>
    <row r="303" spans="1:12" ht="31.5">
      <c r="A303" s="46">
        <v>163</v>
      </c>
      <c r="B303" s="45">
        <v>1</v>
      </c>
      <c r="C303" s="44" t="s">
        <v>2912</v>
      </c>
      <c r="D303" s="52" t="s">
        <v>2911</v>
      </c>
      <c r="E303" s="49" t="s">
        <v>2910</v>
      </c>
      <c r="F303" s="169" t="s">
        <v>84</v>
      </c>
      <c r="G303" s="294">
        <v>1</v>
      </c>
      <c r="H303" s="295"/>
      <c r="I303" s="43" t="s">
        <v>2882</v>
      </c>
      <c r="J303" s="101">
        <v>4</v>
      </c>
      <c r="K303" s="49" t="s">
        <v>4129</v>
      </c>
      <c r="L303" s="7"/>
    </row>
    <row r="304" spans="1:12" ht="25.5">
      <c r="A304" s="46">
        <v>164</v>
      </c>
      <c r="B304" s="45">
        <v>1</v>
      </c>
      <c r="C304" s="44" t="s">
        <v>2909</v>
      </c>
      <c r="D304" s="52" t="s">
        <v>2908</v>
      </c>
      <c r="E304" s="52" t="s">
        <v>2907</v>
      </c>
      <c r="F304" s="169" t="s">
        <v>2265</v>
      </c>
      <c r="G304" s="294">
        <v>1</v>
      </c>
      <c r="H304" s="295"/>
      <c r="I304" s="43" t="s">
        <v>2882</v>
      </c>
      <c r="J304" s="46">
        <v>4</v>
      </c>
      <c r="K304" s="49" t="s">
        <v>4129</v>
      </c>
      <c r="L304" s="7"/>
    </row>
    <row r="305" spans="1:12" ht="38.25">
      <c r="A305" s="46">
        <v>165</v>
      </c>
      <c r="B305" s="45">
        <v>1</v>
      </c>
      <c r="C305" s="44" t="s">
        <v>2906</v>
      </c>
      <c r="D305" s="5" t="s">
        <v>2905</v>
      </c>
      <c r="E305" s="5" t="s">
        <v>2904</v>
      </c>
      <c r="F305" s="169" t="s">
        <v>4150</v>
      </c>
      <c r="G305" s="294">
        <v>5</v>
      </c>
      <c r="H305" s="295"/>
      <c r="I305" s="46">
        <v>50</v>
      </c>
      <c r="J305" s="46">
        <v>1</v>
      </c>
      <c r="K305" s="49" t="s">
        <v>4151</v>
      </c>
      <c r="L305" s="7"/>
    </row>
    <row r="306" spans="1:12" ht="38.25">
      <c r="A306" s="46">
        <v>165</v>
      </c>
      <c r="B306" s="45">
        <v>1</v>
      </c>
      <c r="C306" s="44" t="s">
        <v>2906</v>
      </c>
      <c r="D306" s="5" t="s">
        <v>2905</v>
      </c>
      <c r="E306" s="5" t="s">
        <v>2904</v>
      </c>
      <c r="F306" s="169" t="s">
        <v>4152</v>
      </c>
      <c r="G306" s="294">
        <v>5</v>
      </c>
      <c r="H306" s="295"/>
      <c r="I306" s="46">
        <v>50</v>
      </c>
      <c r="J306" s="46">
        <v>1</v>
      </c>
      <c r="K306" s="49" t="s">
        <v>4151</v>
      </c>
      <c r="L306" s="7"/>
    </row>
    <row r="307" spans="1:12" ht="63">
      <c r="A307" s="46">
        <v>165</v>
      </c>
      <c r="B307" s="45">
        <v>2</v>
      </c>
      <c r="C307" s="44" t="s">
        <v>2903</v>
      </c>
      <c r="D307" s="4" t="s">
        <v>2902</v>
      </c>
      <c r="E307" s="5" t="s">
        <v>2901</v>
      </c>
      <c r="F307" s="169" t="s">
        <v>4153</v>
      </c>
      <c r="G307" s="294">
        <v>5</v>
      </c>
      <c r="H307" s="295"/>
      <c r="I307" s="46">
        <v>50</v>
      </c>
      <c r="J307" s="46">
        <v>1</v>
      </c>
      <c r="K307" s="49" t="s">
        <v>4151</v>
      </c>
      <c r="L307" s="7"/>
    </row>
    <row r="308" spans="1:12" ht="63">
      <c r="A308" s="46">
        <v>165</v>
      </c>
      <c r="B308" s="45">
        <v>2</v>
      </c>
      <c r="C308" s="44" t="s">
        <v>2903</v>
      </c>
      <c r="D308" s="4" t="s">
        <v>2902</v>
      </c>
      <c r="E308" s="5" t="s">
        <v>2901</v>
      </c>
      <c r="F308" s="169" t="s">
        <v>4154</v>
      </c>
      <c r="G308" s="294">
        <v>5</v>
      </c>
      <c r="H308" s="295"/>
      <c r="I308" s="46">
        <v>50</v>
      </c>
      <c r="J308" s="46">
        <v>1</v>
      </c>
      <c r="K308" s="49" t="s">
        <v>4151</v>
      </c>
      <c r="L308" s="7"/>
    </row>
    <row r="309" spans="1:12" ht="80.25">
      <c r="A309" s="46">
        <v>166</v>
      </c>
      <c r="B309" s="45">
        <v>1</v>
      </c>
      <c r="C309" s="4" t="s">
        <v>2900</v>
      </c>
      <c r="D309" s="4" t="s">
        <v>2899</v>
      </c>
      <c r="E309" s="53" t="s">
        <v>2898</v>
      </c>
      <c r="F309" s="171" t="s">
        <v>4155</v>
      </c>
      <c r="G309" s="294">
        <v>30</v>
      </c>
      <c r="H309" s="295"/>
      <c r="I309" s="43" t="s">
        <v>2882</v>
      </c>
      <c r="J309" s="46">
        <v>4</v>
      </c>
      <c r="K309" s="105">
        <v>36007</v>
      </c>
      <c r="L309" s="100">
        <v>29348</v>
      </c>
    </row>
    <row r="310" spans="1:12" ht="18.75">
      <c r="A310" s="46">
        <v>167</v>
      </c>
      <c r="B310" s="45">
        <v>1</v>
      </c>
      <c r="C310" s="44" t="s">
        <v>2897</v>
      </c>
      <c r="D310" s="5" t="s">
        <v>2896</v>
      </c>
      <c r="E310" s="4" t="s">
        <v>2895</v>
      </c>
      <c r="F310" s="169" t="s">
        <v>4313</v>
      </c>
      <c r="G310" s="294">
        <v>1</v>
      </c>
      <c r="H310" s="295"/>
      <c r="I310" s="46">
        <v>50</v>
      </c>
      <c r="J310" s="43" t="s">
        <v>4156</v>
      </c>
      <c r="K310" s="106">
        <v>36518</v>
      </c>
      <c r="L310" s="7"/>
    </row>
    <row r="311" spans="1:12" ht="18.75">
      <c r="A311" s="46">
        <v>168</v>
      </c>
      <c r="B311" s="45">
        <v>1</v>
      </c>
      <c r="C311" s="44" t="s">
        <v>2894</v>
      </c>
      <c r="D311" s="5" t="s">
        <v>2893</v>
      </c>
      <c r="E311" s="52" t="s">
        <v>2892</v>
      </c>
      <c r="F311" s="169" t="s">
        <v>4314</v>
      </c>
      <c r="G311" s="294">
        <v>1</v>
      </c>
      <c r="H311" s="295"/>
      <c r="I311" s="46">
        <v>50</v>
      </c>
      <c r="J311" s="43" t="s">
        <v>4156</v>
      </c>
      <c r="K311" s="106">
        <v>36518</v>
      </c>
      <c r="L311" s="7"/>
    </row>
    <row r="312" spans="1:12" ht="31.5">
      <c r="A312" s="46">
        <v>169</v>
      </c>
      <c r="B312" s="45">
        <v>1</v>
      </c>
      <c r="C312" s="44" t="s">
        <v>2891</v>
      </c>
      <c r="D312" s="5" t="s">
        <v>2890</v>
      </c>
      <c r="E312" s="52" t="s">
        <v>2889</v>
      </c>
      <c r="F312" s="169" t="s">
        <v>4315</v>
      </c>
      <c r="G312" s="294">
        <v>1</v>
      </c>
      <c r="H312" s="295"/>
      <c r="I312" s="46">
        <v>50</v>
      </c>
      <c r="J312" s="43" t="s">
        <v>4157</v>
      </c>
      <c r="K312" s="105">
        <v>36518</v>
      </c>
      <c r="L312" s="7"/>
    </row>
    <row r="313" spans="1:12" ht="47.25">
      <c r="A313" s="46">
        <v>169</v>
      </c>
      <c r="B313" s="45">
        <v>2</v>
      </c>
      <c r="C313" s="44" t="s">
        <v>2888</v>
      </c>
      <c r="D313" s="5" t="s">
        <v>2887</v>
      </c>
      <c r="E313" s="49" t="s">
        <v>2886</v>
      </c>
      <c r="F313" s="169" t="s">
        <v>4316</v>
      </c>
      <c r="G313" s="294">
        <v>1</v>
      </c>
      <c r="H313" s="295"/>
      <c r="I313" s="42">
        <v>50</v>
      </c>
      <c r="J313" s="43" t="s">
        <v>4157</v>
      </c>
      <c r="K313" s="106">
        <v>36518</v>
      </c>
      <c r="L313" s="7"/>
    </row>
    <row r="314" spans="1:12" ht="31.5">
      <c r="A314" s="46">
        <v>169</v>
      </c>
      <c r="B314" s="45">
        <v>3</v>
      </c>
      <c r="C314" s="44" t="s">
        <v>2885</v>
      </c>
      <c r="D314" s="5" t="s">
        <v>2884</v>
      </c>
      <c r="E314" s="52" t="s">
        <v>2883</v>
      </c>
      <c r="F314" s="169" t="s">
        <v>4317</v>
      </c>
      <c r="G314" s="294">
        <v>1</v>
      </c>
      <c r="H314" s="295"/>
      <c r="I314" s="43" t="s">
        <v>2882</v>
      </c>
      <c r="J314" s="46">
        <v>4</v>
      </c>
      <c r="K314" s="105">
        <v>36518</v>
      </c>
      <c r="L314" s="7"/>
    </row>
    <row r="315" spans="1:12" ht="31.5">
      <c r="A315" s="46">
        <v>170</v>
      </c>
      <c r="B315" s="45">
        <v>1</v>
      </c>
      <c r="C315" s="44" t="s">
        <v>2881</v>
      </c>
      <c r="D315" s="5" t="s">
        <v>2880</v>
      </c>
      <c r="E315" s="52" t="s">
        <v>2879</v>
      </c>
      <c r="F315" s="169" t="s">
        <v>4318</v>
      </c>
      <c r="G315" s="294">
        <v>1</v>
      </c>
      <c r="H315" s="295"/>
      <c r="I315" s="46">
        <v>50</v>
      </c>
      <c r="J315" s="43" t="s">
        <v>4156</v>
      </c>
      <c r="K315" s="106">
        <v>36518</v>
      </c>
      <c r="L315" s="7"/>
    </row>
    <row r="316" spans="1:12" ht="31.5">
      <c r="A316" s="46">
        <v>171</v>
      </c>
      <c r="B316" s="45">
        <v>1</v>
      </c>
      <c r="C316" s="44" t="s">
        <v>2878</v>
      </c>
      <c r="D316" s="5" t="s">
        <v>2877</v>
      </c>
      <c r="E316" s="52" t="s">
        <v>2876</v>
      </c>
      <c r="F316" s="169" t="s">
        <v>4319</v>
      </c>
      <c r="G316" s="294">
        <v>1</v>
      </c>
      <c r="H316" s="295"/>
      <c r="I316" s="46">
        <v>50</v>
      </c>
      <c r="J316" s="46">
        <v>1</v>
      </c>
      <c r="K316" s="106">
        <v>36518</v>
      </c>
      <c r="L316" s="7"/>
    </row>
    <row r="317" spans="1:12" ht="48.75">
      <c r="A317" s="46">
        <v>172</v>
      </c>
      <c r="B317" s="45">
        <v>1</v>
      </c>
      <c r="C317" s="4" t="s">
        <v>2875</v>
      </c>
      <c r="D317" s="4" t="s">
        <v>2874</v>
      </c>
      <c r="E317" s="52" t="s">
        <v>2869</v>
      </c>
      <c r="F317" s="169" t="s">
        <v>4320</v>
      </c>
      <c r="G317" s="298">
        <v>1</v>
      </c>
      <c r="H317" s="299"/>
      <c r="I317" s="46">
        <v>50</v>
      </c>
      <c r="J317" s="43" t="s">
        <v>4079</v>
      </c>
      <c r="K317" s="49" t="s">
        <v>4158</v>
      </c>
      <c r="L317" s="7"/>
    </row>
    <row r="318" spans="1:12" ht="31.5">
      <c r="A318" s="46">
        <v>172</v>
      </c>
      <c r="B318" s="45">
        <v>2</v>
      </c>
      <c r="C318" s="4" t="s">
        <v>2873</v>
      </c>
      <c r="D318" s="5" t="s">
        <v>2872</v>
      </c>
      <c r="E318" s="52" t="s">
        <v>2869</v>
      </c>
      <c r="F318" s="169" t="s">
        <v>4321</v>
      </c>
      <c r="G318" s="298">
        <v>1</v>
      </c>
      <c r="H318" s="299"/>
      <c r="I318" s="46">
        <v>50</v>
      </c>
      <c r="J318" s="43" t="s">
        <v>4079</v>
      </c>
      <c r="K318" s="49" t="s">
        <v>4158</v>
      </c>
      <c r="L318" s="7"/>
    </row>
    <row r="319" spans="1:12" ht="31.5">
      <c r="A319" s="46">
        <v>172</v>
      </c>
      <c r="B319" s="45">
        <v>3</v>
      </c>
      <c r="C319" s="4" t="s">
        <v>2871</v>
      </c>
      <c r="D319" s="5" t="s">
        <v>2870</v>
      </c>
      <c r="E319" s="52" t="s">
        <v>2869</v>
      </c>
      <c r="F319" s="169" t="s">
        <v>4322</v>
      </c>
      <c r="G319" s="298">
        <v>1</v>
      </c>
      <c r="H319" s="299"/>
      <c r="I319" s="46">
        <v>50</v>
      </c>
      <c r="J319" s="43" t="s">
        <v>4079</v>
      </c>
      <c r="K319" s="49" t="s">
        <v>4158</v>
      </c>
      <c r="L319" s="7"/>
    </row>
    <row r="320" spans="1:12" ht="31.5">
      <c r="A320" s="46">
        <v>172</v>
      </c>
      <c r="B320" s="45">
        <v>4</v>
      </c>
      <c r="C320" s="44" t="s">
        <v>2868</v>
      </c>
      <c r="D320" s="5" t="s">
        <v>2867</v>
      </c>
      <c r="E320" s="52" t="s">
        <v>2866</v>
      </c>
      <c r="F320" s="169" t="s">
        <v>4323</v>
      </c>
      <c r="G320" s="298">
        <v>1</v>
      </c>
      <c r="H320" s="299"/>
      <c r="I320" s="46">
        <v>50</v>
      </c>
      <c r="J320" s="43" t="s">
        <v>4079</v>
      </c>
      <c r="K320" s="49" t="s">
        <v>4158</v>
      </c>
      <c r="L320" s="7"/>
    </row>
    <row r="321" spans="1:12" ht="64.5">
      <c r="A321" s="46">
        <v>173</v>
      </c>
      <c r="B321" s="45">
        <v>1</v>
      </c>
      <c r="C321" s="4" t="s">
        <v>2865</v>
      </c>
      <c r="D321" s="4" t="s">
        <v>2864</v>
      </c>
      <c r="E321" s="49" t="s">
        <v>2863</v>
      </c>
      <c r="F321" s="169" t="s">
        <v>4324</v>
      </c>
      <c r="G321" s="298">
        <v>1</v>
      </c>
      <c r="H321" s="299"/>
      <c r="I321" s="47" t="s">
        <v>2862</v>
      </c>
      <c r="J321" s="46">
        <v>2</v>
      </c>
      <c r="K321" s="49" t="s">
        <v>4159</v>
      </c>
      <c r="L321" s="7"/>
    </row>
    <row r="322" spans="1:12" ht="94.5">
      <c r="A322" s="42">
        <v>174</v>
      </c>
      <c r="B322" s="41">
        <v>1</v>
      </c>
      <c r="C322" s="51" t="s">
        <v>2861</v>
      </c>
      <c r="D322" s="4" t="s">
        <v>2860</v>
      </c>
      <c r="E322" s="50" t="s">
        <v>2853</v>
      </c>
      <c r="F322" s="169" t="s">
        <v>4160</v>
      </c>
      <c r="G322" s="310">
        <v>1</v>
      </c>
      <c r="H322" s="311"/>
      <c r="I322" s="42">
        <v>50</v>
      </c>
      <c r="J322" s="42">
        <v>1</v>
      </c>
      <c r="K322" s="102" t="s">
        <v>4161</v>
      </c>
      <c r="L322" s="7"/>
    </row>
    <row r="323" spans="1:12" ht="94.5">
      <c r="A323" s="42">
        <v>174</v>
      </c>
      <c r="B323" s="41">
        <v>1</v>
      </c>
      <c r="C323" s="51" t="s">
        <v>2861</v>
      </c>
      <c r="D323" s="4" t="s">
        <v>2860</v>
      </c>
      <c r="E323" s="50" t="s">
        <v>2853</v>
      </c>
      <c r="F323" s="169" t="s">
        <v>4494</v>
      </c>
      <c r="G323" s="310">
        <v>1</v>
      </c>
      <c r="H323" s="311"/>
      <c r="I323" s="42">
        <v>50</v>
      </c>
      <c r="J323" s="42">
        <v>1</v>
      </c>
      <c r="K323" s="102" t="s">
        <v>4161</v>
      </c>
      <c r="L323" s="7"/>
    </row>
    <row r="324" spans="1:12" ht="47.25">
      <c r="A324" s="46">
        <v>174</v>
      </c>
      <c r="B324" s="45">
        <v>2</v>
      </c>
      <c r="C324" s="4" t="s">
        <v>2859</v>
      </c>
      <c r="D324" s="5" t="s">
        <v>2858</v>
      </c>
      <c r="E324" s="49" t="s">
        <v>2853</v>
      </c>
      <c r="F324" s="169" t="s">
        <v>4325</v>
      </c>
      <c r="G324" s="298">
        <v>1</v>
      </c>
      <c r="H324" s="299"/>
      <c r="I324" s="46">
        <v>50</v>
      </c>
      <c r="J324" s="46">
        <v>1</v>
      </c>
      <c r="K324" s="102" t="s">
        <v>4161</v>
      </c>
      <c r="L324" s="7"/>
    </row>
    <row r="325" spans="1:12" ht="47.25">
      <c r="A325" s="46">
        <v>174</v>
      </c>
      <c r="B325" s="45">
        <v>3</v>
      </c>
      <c r="C325" s="4" t="s">
        <v>2857</v>
      </c>
      <c r="D325" s="5" t="s">
        <v>2856</v>
      </c>
      <c r="E325" s="49" t="s">
        <v>2853</v>
      </c>
      <c r="F325" s="169" t="s">
        <v>4326</v>
      </c>
      <c r="G325" s="298">
        <v>1</v>
      </c>
      <c r="H325" s="299"/>
      <c r="I325" s="46">
        <v>50</v>
      </c>
      <c r="J325" s="46">
        <v>1</v>
      </c>
      <c r="K325" s="102" t="s">
        <v>4161</v>
      </c>
      <c r="L325" s="7"/>
    </row>
    <row r="326" spans="1:12" ht="47.25">
      <c r="A326" s="46">
        <v>174</v>
      </c>
      <c r="B326" s="45">
        <v>4</v>
      </c>
      <c r="C326" s="4" t="s">
        <v>2855</v>
      </c>
      <c r="D326" s="5" t="s">
        <v>2854</v>
      </c>
      <c r="E326" s="49" t="s">
        <v>2853</v>
      </c>
      <c r="F326" s="169" t="s">
        <v>4327</v>
      </c>
      <c r="G326" s="298">
        <v>1</v>
      </c>
      <c r="H326" s="299"/>
      <c r="I326" s="46">
        <v>50</v>
      </c>
      <c r="J326" s="46">
        <v>1</v>
      </c>
      <c r="K326" s="102" t="s">
        <v>4161</v>
      </c>
      <c r="L326" s="7"/>
    </row>
    <row r="327" spans="1:12">
      <c r="A327" s="46">
        <v>175</v>
      </c>
      <c r="B327" s="45">
        <v>1</v>
      </c>
      <c r="C327" s="44" t="s">
        <v>2852</v>
      </c>
      <c r="D327" s="5" t="s">
        <v>2851</v>
      </c>
      <c r="E327" s="49" t="s">
        <v>2850</v>
      </c>
      <c r="F327" s="169" t="s">
        <v>4328</v>
      </c>
      <c r="G327" s="298">
        <v>1</v>
      </c>
      <c r="H327" s="299"/>
      <c r="I327" s="48" t="s">
        <v>2815</v>
      </c>
      <c r="J327" s="46">
        <v>4</v>
      </c>
      <c r="K327" s="264" t="s">
        <v>5019</v>
      </c>
      <c r="L327" s="7"/>
    </row>
    <row r="328" spans="1:12" ht="33">
      <c r="A328" s="42">
        <v>176</v>
      </c>
      <c r="B328" s="41">
        <v>1</v>
      </c>
      <c r="C328" s="4" t="s">
        <v>2849</v>
      </c>
      <c r="D328" s="40" t="s">
        <v>2848</v>
      </c>
      <c r="E328" s="39" t="s">
        <v>2847</v>
      </c>
      <c r="F328" s="169" t="s">
        <v>4329</v>
      </c>
      <c r="G328" s="316">
        <v>1</v>
      </c>
      <c r="H328" s="317"/>
      <c r="I328" s="38" t="s">
        <v>2815</v>
      </c>
      <c r="J328" s="104">
        <v>4</v>
      </c>
      <c r="K328" s="265" t="s">
        <v>5019</v>
      </c>
      <c r="L328" s="7"/>
    </row>
    <row r="329" spans="1:12" ht="31.5" customHeight="1">
      <c r="A329" s="46">
        <v>176</v>
      </c>
      <c r="B329" s="45">
        <v>2</v>
      </c>
      <c r="C329" s="44" t="s">
        <v>2846</v>
      </c>
      <c r="D329" s="5" t="s">
        <v>1370</v>
      </c>
      <c r="E329" s="43" t="s">
        <v>2845</v>
      </c>
      <c r="F329" s="169" t="s">
        <v>87</v>
      </c>
      <c r="G329" s="318">
        <v>1</v>
      </c>
      <c r="H329" s="319"/>
      <c r="I329" s="38" t="s">
        <v>2815</v>
      </c>
      <c r="J329" s="101">
        <v>4</v>
      </c>
      <c r="K329" s="266" t="s">
        <v>5019</v>
      </c>
      <c r="L329" s="7"/>
    </row>
    <row r="330" spans="1:12" ht="48">
      <c r="A330" s="46">
        <v>177</v>
      </c>
      <c r="B330" s="45">
        <v>1</v>
      </c>
      <c r="C330" s="4" t="s">
        <v>2844</v>
      </c>
      <c r="D330" s="4" t="s">
        <v>2843</v>
      </c>
      <c r="E330" s="47" t="s">
        <v>2842</v>
      </c>
      <c r="F330" s="169" t="s">
        <v>4330</v>
      </c>
      <c r="G330" s="318">
        <v>1</v>
      </c>
      <c r="H330" s="319"/>
      <c r="I330" s="38" t="s">
        <v>2815</v>
      </c>
      <c r="J330" s="101">
        <v>4</v>
      </c>
      <c r="K330" s="265" t="s">
        <v>5019</v>
      </c>
      <c r="L330" s="7"/>
    </row>
    <row r="331" spans="1:12" ht="31.5">
      <c r="A331" s="46">
        <v>178</v>
      </c>
      <c r="B331" s="45">
        <v>1</v>
      </c>
      <c r="C331" s="44" t="s">
        <v>2841</v>
      </c>
      <c r="D331" s="5" t="s">
        <v>2840</v>
      </c>
      <c r="E331" s="43" t="s">
        <v>2839</v>
      </c>
      <c r="F331" s="173" t="s">
        <v>4168</v>
      </c>
      <c r="G331" s="318">
        <v>1</v>
      </c>
      <c r="H331" s="319"/>
      <c r="I331" s="38" t="s">
        <v>2815</v>
      </c>
      <c r="J331" s="101">
        <v>4</v>
      </c>
      <c r="K331" s="266" t="s">
        <v>5019</v>
      </c>
      <c r="L331" s="7"/>
    </row>
    <row r="332" spans="1:12" ht="47.25">
      <c r="A332" s="42">
        <v>179</v>
      </c>
      <c r="B332" s="41">
        <v>1</v>
      </c>
      <c r="C332" s="44" t="s">
        <v>2838</v>
      </c>
      <c r="D332" s="5" t="s">
        <v>2837</v>
      </c>
      <c r="E332" s="39" t="s">
        <v>2836</v>
      </c>
      <c r="F332" s="169" t="s">
        <v>4331</v>
      </c>
      <c r="G332" s="314">
        <v>1</v>
      </c>
      <c r="H332" s="315"/>
      <c r="I332" s="38" t="s">
        <v>2815</v>
      </c>
      <c r="J332" s="104">
        <v>4</v>
      </c>
      <c r="K332" s="265" t="s">
        <v>5019</v>
      </c>
      <c r="L332" s="7"/>
    </row>
    <row r="333" spans="1:12" ht="31.5">
      <c r="A333" s="46">
        <v>180</v>
      </c>
      <c r="B333" s="45">
        <v>1</v>
      </c>
      <c r="C333" s="44" t="s">
        <v>2835</v>
      </c>
      <c r="D333" s="5" t="s">
        <v>2834</v>
      </c>
      <c r="E333" s="47" t="s">
        <v>2833</v>
      </c>
      <c r="F333" s="169" t="s">
        <v>4332</v>
      </c>
      <c r="G333" s="314">
        <v>1</v>
      </c>
      <c r="H333" s="315"/>
      <c r="I333" s="38" t="s">
        <v>2815</v>
      </c>
      <c r="J333" s="101">
        <v>4</v>
      </c>
      <c r="K333" s="266" t="s">
        <v>5019</v>
      </c>
      <c r="L333" s="7"/>
    </row>
    <row r="334" spans="1:12" ht="18.75">
      <c r="A334" s="46">
        <v>181</v>
      </c>
      <c r="B334" s="45">
        <v>1</v>
      </c>
      <c r="C334" s="44" t="s">
        <v>2832</v>
      </c>
      <c r="D334" s="5" t="s">
        <v>2831</v>
      </c>
      <c r="E334" s="43" t="s">
        <v>2830</v>
      </c>
      <c r="F334" s="169" t="s">
        <v>4333</v>
      </c>
      <c r="G334" s="314">
        <v>1</v>
      </c>
      <c r="H334" s="315"/>
      <c r="I334" s="38" t="s">
        <v>2815</v>
      </c>
      <c r="J334" s="101">
        <v>4</v>
      </c>
      <c r="K334" s="266" t="s">
        <v>5019</v>
      </c>
      <c r="L334" s="7"/>
    </row>
    <row r="335" spans="1:12">
      <c r="A335" s="46">
        <v>182</v>
      </c>
      <c r="B335" s="45">
        <v>1</v>
      </c>
      <c r="C335" s="4" t="s">
        <v>2829</v>
      </c>
      <c r="D335" s="5" t="s">
        <v>2828</v>
      </c>
      <c r="E335" s="47" t="s">
        <v>2827</v>
      </c>
      <c r="F335" s="169" t="s">
        <v>4334</v>
      </c>
      <c r="G335" s="314">
        <v>1</v>
      </c>
      <c r="H335" s="315"/>
      <c r="I335" s="38" t="s">
        <v>2815</v>
      </c>
      <c r="J335" s="101">
        <v>4</v>
      </c>
      <c r="K335" s="266" t="s">
        <v>5019</v>
      </c>
      <c r="L335" s="7"/>
    </row>
    <row r="336" spans="1:12" ht="18.75">
      <c r="A336" s="46">
        <v>183</v>
      </c>
      <c r="B336" s="45">
        <v>1</v>
      </c>
      <c r="C336" s="44" t="s">
        <v>2826</v>
      </c>
      <c r="D336" s="5" t="s">
        <v>2825</v>
      </c>
      <c r="E336" s="47" t="s">
        <v>2824</v>
      </c>
      <c r="F336" s="170" t="s">
        <v>1925</v>
      </c>
      <c r="G336" s="314">
        <v>1</v>
      </c>
      <c r="H336" s="315"/>
      <c r="I336" s="38" t="s">
        <v>2815</v>
      </c>
      <c r="J336" s="101">
        <v>4</v>
      </c>
      <c r="K336" s="266" t="s">
        <v>5019</v>
      </c>
      <c r="L336" s="7"/>
    </row>
    <row r="337" spans="1:12" ht="47.25">
      <c r="A337" s="46">
        <v>184</v>
      </c>
      <c r="B337" s="45">
        <v>1</v>
      </c>
      <c r="C337" s="5" t="s">
        <v>4162</v>
      </c>
      <c r="D337" s="5" t="s">
        <v>2822</v>
      </c>
      <c r="E337" s="43" t="s">
        <v>2821</v>
      </c>
      <c r="F337" s="169" t="s">
        <v>4163</v>
      </c>
      <c r="G337" s="314">
        <v>1</v>
      </c>
      <c r="H337" s="315"/>
      <c r="I337" s="38" t="s">
        <v>2815</v>
      </c>
      <c r="J337" s="101">
        <v>4</v>
      </c>
      <c r="K337" s="265" t="s">
        <v>5019</v>
      </c>
      <c r="L337" s="7"/>
    </row>
    <row r="338" spans="1:12" ht="47.25">
      <c r="A338" s="46">
        <v>184</v>
      </c>
      <c r="B338" s="45">
        <v>1</v>
      </c>
      <c r="C338" s="4" t="s">
        <v>2823</v>
      </c>
      <c r="D338" s="5" t="s">
        <v>2822</v>
      </c>
      <c r="E338" s="43" t="s">
        <v>2821</v>
      </c>
      <c r="F338" s="169" t="s">
        <v>4164</v>
      </c>
      <c r="G338" s="314">
        <v>1</v>
      </c>
      <c r="H338" s="315"/>
      <c r="I338" s="38" t="s">
        <v>2815</v>
      </c>
      <c r="J338" s="101">
        <v>4</v>
      </c>
      <c r="K338" s="265" t="s">
        <v>5019</v>
      </c>
      <c r="L338" s="7"/>
    </row>
    <row r="339" spans="1:12" ht="18.75">
      <c r="A339" s="46">
        <v>185</v>
      </c>
      <c r="B339" s="45">
        <v>1</v>
      </c>
      <c r="C339" s="44" t="s">
        <v>2820</v>
      </c>
      <c r="D339" s="5" t="s">
        <v>2819</v>
      </c>
      <c r="E339" s="43" t="s">
        <v>2818</v>
      </c>
      <c r="F339" s="169" t="s">
        <v>4335</v>
      </c>
      <c r="G339" s="314">
        <v>1</v>
      </c>
      <c r="H339" s="315"/>
      <c r="I339" s="38" t="s">
        <v>2815</v>
      </c>
      <c r="J339" s="101">
        <v>4</v>
      </c>
      <c r="K339" s="266" t="s">
        <v>5019</v>
      </c>
      <c r="L339" s="7"/>
    </row>
    <row r="340" spans="1:12" ht="33">
      <c r="A340" s="42">
        <v>186</v>
      </c>
      <c r="B340" s="41">
        <v>1</v>
      </c>
      <c r="C340" s="4" t="s">
        <v>2817</v>
      </c>
      <c r="D340" s="40" t="s">
        <v>1068</v>
      </c>
      <c r="E340" s="39" t="s">
        <v>2816</v>
      </c>
      <c r="F340" s="169" t="s">
        <v>4336</v>
      </c>
      <c r="G340" s="314">
        <v>1</v>
      </c>
      <c r="H340" s="315"/>
      <c r="I340" s="38" t="s">
        <v>2815</v>
      </c>
      <c r="J340" s="104">
        <v>4</v>
      </c>
      <c r="K340" s="265" t="s">
        <v>5019</v>
      </c>
      <c r="L340" s="7"/>
    </row>
    <row r="341" spans="1:12">
      <c r="A341" s="259">
        <v>187</v>
      </c>
      <c r="B341" s="41">
        <v>1</v>
      </c>
      <c r="C341" s="260" t="s">
        <v>5020</v>
      </c>
      <c r="D341" s="259" t="s">
        <v>4968</v>
      </c>
      <c r="E341" s="259" t="s">
        <v>4969</v>
      </c>
      <c r="F341" s="259" t="s">
        <v>4970</v>
      </c>
      <c r="G341" s="314">
        <v>1</v>
      </c>
      <c r="H341" s="315" t="s">
        <v>4971</v>
      </c>
      <c r="I341" s="38" t="s">
        <v>2815</v>
      </c>
      <c r="J341" s="259">
        <v>4</v>
      </c>
      <c r="K341" s="263" t="s">
        <v>5018</v>
      </c>
      <c r="L341" s="7"/>
    </row>
    <row r="342" spans="1:12">
      <c r="A342" s="259">
        <v>187</v>
      </c>
      <c r="B342" s="41">
        <v>2</v>
      </c>
      <c r="C342" s="260" t="s">
        <v>5022</v>
      </c>
      <c r="D342" s="259" t="s">
        <v>4973</v>
      </c>
      <c r="E342" s="259" t="s">
        <v>4974</v>
      </c>
      <c r="F342" s="259" t="s">
        <v>4975</v>
      </c>
      <c r="G342" s="314">
        <v>1</v>
      </c>
      <c r="H342" s="315" t="s">
        <v>4971</v>
      </c>
      <c r="I342" s="38" t="s">
        <v>2815</v>
      </c>
      <c r="J342" s="259">
        <v>4</v>
      </c>
      <c r="K342" s="263" t="s">
        <v>5018</v>
      </c>
      <c r="L342" s="7"/>
    </row>
    <row r="343" spans="1:12">
      <c r="A343" s="259">
        <v>187</v>
      </c>
      <c r="B343" s="41">
        <v>3</v>
      </c>
      <c r="C343" s="260" t="s">
        <v>5024</v>
      </c>
      <c r="D343" s="259" t="s">
        <v>4976</v>
      </c>
      <c r="E343" s="259" t="s">
        <v>4977</v>
      </c>
      <c r="F343" s="259" t="s">
        <v>4978</v>
      </c>
      <c r="G343" s="314">
        <v>1</v>
      </c>
      <c r="H343" s="315" t="s">
        <v>4971</v>
      </c>
      <c r="I343" s="38" t="s">
        <v>2815</v>
      </c>
      <c r="J343" s="259">
        <v>4</v>
      </c>
      <c r="K343" s="263" t="s">
        <v>5018</v>
      </c>
      <c r="L343" s="7"/>
    </row>
    <row r="344" spans="1:12">
      <c r="A344" s="259">
        <v>187</v>
      </c>
      <c r="B344" s="41">
        <v>4</v>
      </c>
      <c r="C344" s="260" t="s">
        <v>5026</v>
      </c>
      <c r="D344" s="259" t="s">
        <v>4979</v>
      </c>
      <c r="E344" s="259" t="s">
        <v>4980</v>
      </c>
      <c r="F344" s="259" t="s">
        <v>4981</v>
      </c>
      <c r="G344" s="314">
        <v>1</v>
      </c>
      <c r="H344" s="315" t="s">
        <v>4971</v>
      </c>
      <c r="I344" s="38" t="s">
        <v>2815</v>
      </c>
      <c r="J344" s="259">
        <v>4</v>
      </c>
      <c r="K344" s="263" t="s">
        <v>5018</v>
      </c>
      <c r="L344" s="7"/>
    </row>
    <row r="345" spans="1:12">
      <c r="A345" s="259">
        <v>187</v>
      </c>
      <c r="B345" s="41">
        <v>5</v>
      </c>
      <c r="C345" s="260" t="s">
        <v>5028</v>
      </c>
      <c r="D345" s="259" t="s">
        <v>4982</v>
      </c>
      <c r="E345" s="259" t="s">
        <v>4983</v>
      </c>
      <c r="F345" s="259" t="s">
        <v>4984</v>
      </c>
      <c r="G345" s="314">
        <v>1</v>
      </c>
      <c r="H345" s="315" t="s">
        <v>4971</v>
      </c>
      <c r="I345" s="38" t="s">
        <v>2815</v>
      </c>
      <c r="J345" s="259">
        <v>4</v>
      </c>
      <c r="K345" s="263" t="s">
        <v>5018</v>
      </c>
      <c r="L345" s="7"/>
    </row>
    <row r="346" spans="1:12">
      <c r="A346" s="259">
        <v>187</v>
      </c>
      <c r="B346" s="41">
        <v>6</v>
      </c>
      <c r="C346" s="260" t="s">
        <v>5030</v>
      </c>
      <c r="D346" s="259" t="s">
        <v>4985</v>
      </c>
      <c r="E346" s="259" t="s">
        <v>4986</v>
      </c>
      <c r="F346" s="259" t="s">
        <v>4987</v>
      </c>
      <c r="G346" s="314">
        <v>1</v>
      </c>
      <c r="H346" s="315" t="s">
        <v>4971</v>
      </c>
      <c r="I346" s="38" t="s">
        <v>2815</v>
      </c>
      <c r="J346" s="259">
        <v>4</v>
      </c>
      <c r="K346" s="263" t="s">
        <v>5018</v>
      </c>
      <c r="L346" s="7"/>
    </row>
    <row r="347" spans="1:12">
      <c r="A347" s="259">
        <v>187</v>
      </c>
      <c r="B347" s="41">
        <v>7</v>
      </c>
      <c r="C347" s="260" t="s">
        <v>5032</v>
      </c>
      <c r="D347" s="259" t="s">
        <v>4988</v>
      </c>
      <c r="E347" s="259" t="s">
        <v>4989</v>
      </c>
      <c r="F347" s="259" t="s">
        <v>4990</v>
      </c>
      <c r="G347" s="314">
        <v>1</v>
      </c>
      <c r="H347" s="315" t="s">
        <v>4971</v>
      </c>
      <c r="I347" s="38" t="s">
        <v>2815</v>
      </c>
      <c r="J347" s="259">
        <v>4</v>
      </c>
      <c r="K347" s="263" t="s">
        <v>5018</v>
      </c>
      <c r="L347" s="7"/>
    </row>
    <row r="348" spans="1:12">
      <c r="A348" s="259">
        <v>187</v>
      </c>
      <c r="B348" s="41">
        <v>8</v>
      </c>
      <c r="C348" s="260" t="s">
        <v>5034</v>
      </c>
      <c r="D348" s="259" t="s">
        <v>4991</v>
      </c>
      <c r="E348" s="259" t="s">
        <v>4992</v>
      </c>
      <c r="F348" s="259" t="s">
        <v>4993</v>
      </c>
      <c r="G348" s="314">
        <v>1</v>
      </c>
      <c r="H348" s="315" t="s">
        <v>4971</v>
      </c>
      <c r="I348" s="38" t="s">
        <v>2815</v>
      </c>
      <c r="J348" s="259">
        <v>4</v>
      </c>
      <c r="K348" s="263" t="s">
        <v>5018</v>
      </c>
      <c r="L348" s="7"/>
    </row>
    <row r="349" spans="1:12">
      <c r="A349" s="259">
        <v>188</v>
      </c>
      <c r="B349" s="41">
        <v>1</v>
      </c>
      <c r="C349" s="260" t="s">
        <v>4721</v>
      </c>
      <c r="D349" s="261" t="s">
        <v>5016</v>
      </c>
      <c r="E349" s="259" t="s">
        <v>4994</v>
      </c>
      <c r="F349" s="259" t="s">
        <v>4995</v>
      </c>
      <c r="G349" s="314">
        <v>1</v>
      </c>
      <c r="H349" s="315" t="s">
        <v>4971</v>
      </c>
      <c r="I349" s="38" t="s">
        <v>2815</v>
      </c>
      <c r="J349" s="259">
        <v>4</v>
      </c>
      <c r="K349" s="263" t="s">
        <v>5018</v>
      </c>
      <c r="L349" s="7"/>
    </row>
    <row r="350" spans="1:12">
      <c r="A350" s="259">
        <v>189</v>
      </c>
      <c r="B350" s="41">
        <v>1</v>
      </c>
      <c r="C350" s="260" t="s">
        <v>5037</v>
      </c>
      <c r="D350" s="259" t="s">
        <v>4996</v>
      </c>
      <c r="E350" s="259" t="s">
        <v>4997</v>
      </c>
      <c r="F350" s="259" t="s">
        <v>4998</v>
      </c>
      <c r="G350" s="314">
        <v>1</v>
      </c>
      <c r="H350" s="315" t="s">
        <v>4971</v>
      </c>
      <c r="I350" s="38" t="s">
        <v>2815</v>
      </c>
      <c r="J350" s="259">
        <v>4</v>
      </c>
      <c r="K350" s="263" t="s">
        <v>5018</v>
      </c>
      <c r="L350" s="7"/>
    </row>
    <row r="351" spans="1:12">
      <c r="A351" s="259">
        <v>190</v>
      </c>
      <c r="B351" s="41">
        <v>1</v>
      </c>
      <c r="C351" s="260" t="s">
        <v>4727</v>
      </c>
      <c r="D351" s="259" t="s">
        <v>4999</v>
      </c>
      <c r="E351" s="259" t="s">
        <v>5000</v>
      </c>
      <c r="F351" s="259" t="s">
        <v>5001</v>
      </c>
      <c r="G351" s="314">
        <v>1</v>
      </c>
      <c r="H351" s="315" t="s">
        <v>4971</v>
      </c>
      <c r="I351" s="38" t="s">
        <v>2815</v>
      </c>
      <c r="J351" s="259">
        <v>4</v>
      </c>
      <c r="K351" s="263" t="s">
        <v>5018</v>
      </c>
      <c r="L351" s="7"/>
    </row>
    <row r="352" spans="1:12">
      <c r="A352" s="259">
        <v>191</v>
      </c>
      <c r="B352" s="41">
        <v>1</v>
      </c>
      <c r="C352" s="260" t="s">
        <v>5038</v>
      </c>
      <c r="D352" s="259" t="s">
        <v>5002</v>
      </c>
      <c r="E352" s="259" t="s">
        <v>5003</v>
      </c>
      <c r="F352" s="259" t="s">
        <v>5004</v>
      </c>
      <c r="G352" s="314">
        <v>1</v>
      </c>
      <c r="H352" s="315" t="s">
        <v>4971</v>
      </c>
      <c r="I352" s="38" t="s">
        <v>2815</v>
      </c>
      <c r="J352" s="259">
        <v>4</v>
      </c>
      <c r="K352" s="263" t="s">
        <v>5018</v>
      </c>
      <c r="L352" s="7"/>
    </row>
    <row r="353" spans="1:12">
      <c r="A353" s="259">
        <v>192</v>
      </c>
      <c r="B353" s="41">
        <v>1</v>
      </c>
      <c r="C353" s="260" t="s">
        <v>4731</v>
      </c>
      <c r="D353" s="259" t="s">
        <v>5005</v>
      </c>
      <c r="E353" s="259" t="s">
        <v>5006</v>
      </c>
      <c r="F353" s="259" t="s">
        <v>5007</v>
      </c>
      <c r="G353" s="314">
        <v>1</v>
      </c>
      <c r="H353" s="315" t="s">
        <v>4971</v>
      </c>
      <c r="I353" s="38" t="s">
        <v>2815</v>
      </c>
      <c r="J353" s="259">
        <v>4</v>
      </c>
      <c r="K353" s="263" t="s">
        <v>5018</v>
      </c>
      <c r="L353" s="7"/>
    </row>
    <row r="354" spans="1:12">
      <c r="A354" s="259">
        <v>193</v>
      </c>
      <c r="B354" s="41">
        <v>1</v>
      </c>
      <c r="C354" s="260" t="s">
        <v>5040</v>
      </c>
      <c r="D354" s="259" t="s">
        <v>5008</v>
      </c>
      <c r="E354" s="259" t="s">
        <v>5009</v>
      </c>
      <c r="F354" s="259" t="s">
        <v>5010</v>
      </c>
      <c r="G354" s="314">
        <v>1</v>
      </c>
      <c r="H354" s="315" t="s">
        <v>4971</v>
      </c>
      <c r="I354" s="38" t="s">
        <v>2815</v>
      </c>
      <c r="J354" s="259">
        <v>4</v>
      </c>
      <c r="K354" s="263" t="s">
        <v>5018</v>
      </c>
      <c r="L354" s="7"/>
    </row>
    <row r="356" spans="1:12" ht="32.25">
      <c r="A356" s="109">
        <v>148</v>
      </c>
      <c r="B356" s="110">
        <v>22</v>
      </c>
      <c r="C356" s="13" t="s">
        <v>2996</v>
      </c>
      <c r="D356" s="13" t="s">
        <v>2995</v>
      </c>
      <c r="E356" s="112" t="s">
        <v>2994</v>
      </c>
      <c r="G356" s="320" t="s">
        <v>4340</v>
      </c>
    </row>
    <row r="357" spans="1:12" ht="31.5">
      <c r="A357" s="109">
        <v>148</v>
      </c>
      <c r="B357" s="110">
        <v>25</v>
      </c>
      <c r="C357" s="111" t="s">
        <v>2987</v>
      </c>
      <c r="D357" s="112" t="s">
        <v>2986</v>
      </c>
      <c r="E357" s="112" t="s">
        <v>2985</v>
      </c>
      <c r="G357" s="321"/>
    </row>
    <row r="358" spans="1:12" ht="31.5">
      <c r="A358" s="109">
        <v>148</v>
      </c>
      <c r="B358" s="110">
        <v>26</v>
      </c>
      <c r="C358" s="111" t="s">
        <v>2984</v>
      </c>
      <c r="D358" s="112" t="s">
        <v>2983</v>
      </c>
      <c r="E358" s="112" t="s">
        <v>2982</v>
      </c>
      <c r="G358" s="321"/>
    </row>
    <row r="359" spans="1:12" ht="47.25">
      <c r="A359" s="109">
        <v>148</v>
      </c>
      <c r="B359" s="110">
        <v>31</v>
      </c>
      <c r="C359" s="13" t="s">
        <v>2969</v>
      </c>
      <c r="D359" s="112" t="s">
        <v>2968</v>
      </c>
      <c r="E359" s="112" t="s">
        <v>2967</v>
      </c>
      <c r="G359" s="322"/>
    </row>
  </sheetData>
  <sheetProtection algorithmName="SHA-512" hashValue="WFi8ekbKancBfzMynQKFuIpYOn6a1PmFBRuRTHsX5t/9iijUDzuKMWT6BxU6w+pRcFnw9ErrMQi7oR0FIrXPPA==" saltValue="sVsCj7KyDntwMIu3zRIOFw==" spinCount="100000" sheet="1" formatCells="0" formatColumns="0" formatRows="0" insertColumns="0" insertRows="0" insertHyperlinks="0" deleteColumns="0" deleteRows="0" sort="0" autoFilter="0" pivotTables="0"/>
  <mergeCells count="354">
    <mergeCell ref="G353:H353"/>
    <mergeCell ref="G354:H354"/>
    <mergeCell ref="G356:G359"/>
    <mergeCell ref="G330:H330"/>
    <mergeCell ref="G331:H331"/>
    <mergeCell ref="G332:H332"/>
    <mergeCell ref="G347:H347"/>
    <mergeCell ref="G348:H348"/>
    <mergeCell ref="G349:H349"/>
    <mergeCell ref="G350:H350"/>
    <mergeCell ref="G351:H351"/>
    <mergeCell ref="G352:H352"/>
    <mergeCell ref="G342:H342"/>
    <mergeCell ref="G343:H343"/>
    <mergeCell ref="G344:H344"/>
    <mergeCell ref="G345:H345"/>
    <mergeCell ref="G346:H346"/>
    <mergeCell ref="G320:H320"/>
    <mergeCell ref="G321:H321"/>
    <mergeCell ref="G322:H322"/>
    <mergeCell ref="G323:H323"/>
    <mergeCell ref="G333:H333"/>
    <mergeCell ref="G334:H334"/>
    <mergeCell ref="G335:H335"/>
    <mergeCell ref="G336:H336"/>
    <mergeCell ref="G337:H337"/>
    <mergeCell ref="G338:H338"/>
    <mergeCell ref="G339:H339"/>
    <mergeCell ref="G340:H340"/>
    <mergeCell ref="G341:H341"/>
    <mergeCell ref="G324:H324"/>
    <mergeCell ref="G325:H325"/>
    <mergeCell ref="G326:H326"/>
    <mergeCell ref="G327:H327"/>
    <mergeCell ref="G328:H328"/>
    <mergeCell ref="G329:H329"/>
    <mergeCell ref="G2:H2"/>
    <mergeCell ref="G314:H314"/>
    <mergeCell ref="G315:H315"/>
    <mergeCell ref="G316:H316"/>
    <mergeCell ref="G317:H317"/>
    <mergeCell ref="G318:H318"/>
    <mergeCell ref="G319:H319"/>
    <mergeCell ref="G308:H308"/>
    <mergeCell ref="G309:H309"/>
    <mergeCell ref="G310:H310"/>
    <mergeCell ref="G311:H311"/>
    <mergeCell ref="G312:H312"/>
    <mergeCell ref="G313:H313"/>
    <mergeCell ref="G302:H302"/>
    <mergeCell ref="G303:H303"/>
    <mergeCell ref="G304:H304"/>
    <mergeCell ref="G305:H305"/>
    <mergeCell ref="G306:H306"/>
    <mergeCell ref="G307:H307"/>
    <mergeCell ref="G296:H296"/>
    <mergeCell ref="G297:H297"/>
    <mergeCell ref="G298:H298"/>
    <mergeCell ref="G299:H299"/>
    <mergeCell ref="G300:H300"/>
    <mergeCell ref="G301:H301"/>
    <mergeCell ref="G290:H290"/>
    <mergeCell ref="G291:H291"/>
    <mergeCell ref="G292:H292"/>
    <mergeCell ref="G293:H293"/>
    <mergeCell ref="G294:H294"/>
    <mergeCell ref="G295:H295"/>
    <mergeCell ref="G284:H284"/>
    <mergeCell ref="G285:H285"/>
    <mergeCell ref="G286:H286"/>
    <mergeCell ref="G287:H287"/>
    <mergeCell ref="G288:H288"/>
    <mergeCell ref="G289:H289"/>
    <mergeCell ref="G278:H278"/>
    <mergeCell ref="G279:H279"/>
    <mergeCell ref="G280:H280"/>
    <mergeCell ref="G281:H281"/>
    <mergeCell ref="G282:H282"/>
    <mergeCell ref="G283:H283"/>
    <mergeCell ref="G272:H272"/>
    <mergeCell ref="G273:H273"/>
    <mergeCell ref="G274:H274"/>
    <mergeCell ref="G275:H275"/>
    <mergeCell ref="G276:H276"/>
    <mergeCell ref="G277:H277"/>
    <mergeCell ref="G266:H266"/>
    <mergeCell ref="G267:H267"/>
    <mergeCell ref="G268:H268"/>
    <mergeCell ref="G269:H269"/>
    <mergeCell ref="G270:H270"/>
    <mergeCell ref="G271:H271"/>
    <mergeCell ref="G260:H260"/>
    <mergeCell ref="G261:H261"/>
    <mergeCell ref="G262:H262"/>
    <mergeCell ref="G263:H263"/>
    <mergeCell ref="G264:H264"/>
    <mergeCell ref="G265:H265"/>
    <mergeCell ref="G254:H254"/>
    <mergeCell ref="G255:H255"/>
    <mergeCell ref="G256:H256"/>
    <mergeCell ref="G257:H257"/>
    <mergeCell ref="G258:H258"/>
    <mergeCell ref="G259:H259"/>
    <mergeCell ref="G248:H248"/>
    <mergeCell ref="G249:H249"/>
    <mergeCell ref="G250:H250"/>
    <mergeCell ref="G251:H251"/>
    <mergeCell ref="G252:H252"/>
    <mergeCell ref="G253:H253"/>
    <mergeCell ref="G242:H242"/>
    <mergeCell ref="G243:H243"/>
    <mergeCell ref="G244:H244"/>
    <mergeCell ref="G245:H245"/>
    <mergeCell ref="G246:H246"/>
    <mergeCell ref="G247:H247"/>
    <mergeCell ref="G236:H236"/>
    <mergeCell ref="G237:H237"/>
    <mergeCell ref="G238:H238"/>
    <mergeCell ref="G239:H239"/>
    <mergeCell ref="G240:H240"/>
    <mergeCell ref="G241:H241"/>
    <mergeCell ref="G230:H230"/>
    <mergeCell ref="G231:H231"/>
    <mergeCell ref="G232:H232"/>
    <mergeCell ref="G233:H233"/>
    <mergeCell ref="G234:H234"/>
    <mergeCell ref="G235:H235"/>
    <mergeCell ref="G224:H224"/>
    <mergeCell ref="G225:H225"/>
    <mergeCell ref="G226:H226"/>
    <mergeCell ref="G227:H227"/>
    <mergeCell ref="G228:H228"/>
    <mergeCell ref="G229:H229"/>
    <mergeCell ref="G218:H218"/>
    <mergeCell ref="G219:H219"/>
    <mergeCell ref="G220:H220"/>
    <mergeCell ref="G221:H221"/>
    <mergeCell ref="G222:H222"/>
    <mergeCell ref="G223:H223"/>
    <mergeCell ref="G212:H212"/>
    <mergeCell ref="G213:H213"/>
    <mergeCell ref="G214:H214"/>
    <mergeCell ref="G215:H215"/>
    <mergeCell ref="G216:H216"/>
    <mergeCell ref="G217:H217"/>
    <mergeCell ref="G206:H206"/>
    <mergeCell ref="G207:H207"/>
    <mergeCell ref="G208:H208"/>
    <mergeCell ref="G209:H209"/>
    <mergeCell ref="G210:H210"/>
    <mergeCell ref="G211:H211"/>
    <mergeCell ref="G200:H200"/>
    <mergeCell ref="G201:H201"/>
    <mergeCell ref="G202:H202"/>
    <mergeCell ref="G203:H203"/>
    <mergeCell ref="G204:H204"/>
    <mergeCell ref="G205:H205"/>
    <mergeCell ref="G194:H194"/>
    <mergeCell ref="G195:H195"/>
    <mergeCell ref="G196:H196"/>
    <mergeCell ref="G197:H197"/>
    <mergeCell ref="G198:H198"/>
    <mergeCell ref="G199:H199"/>
    <mergeCell ref="G188:H188"/>
    <mergeCell ref="G189:H189"/>
    <mergeCell ref="G190:H190"/>
    <mergeCell ref="G191:H191"/>
    <mergeCell ref="G192:H192"/>
    <mergeCell ref="G193:H193"/>
    <mergeCell ref="G182:H182"/>
    <mergeCell ref="G183:H183"/>
    <mergeCell ref="G184:H184"/>
    <mergeCell ref="G185:H185"/>
    <mergeCell ref="G186:H186"/>
    <mergeCell ref="G187:H187"/>
    <mergeCell ref="G176:H176"/>
    <mergeCell ref="G177:H177"/>
    <mergeCell ref="G178:H178"/>
    <mergeCell ref="G179:H179"/>
    <mergeCell ref="G180:H180"/>
    <mergeCell ref="G181:H181"/>
    <mergeCell ref="G170:H170"/>
    <mergeCell ref="G171:H171"/>
    <mergeCell ref="G172:H172"/>
    <mergeCell ref="G173:H173"/>
    <mergeCell ref="G174:H174"/>
    <mergeCell ref="G175:H175"/>
    <mergeCell ref="G164:H164"/>
    <mergeCell ref="G165:H165"/>
    <mergeCell ref="G166:H166"/>
    <mergeCell ref="G167:H167"/>
    <mergeCell ref="G168:H168"/>
    <mergeCell ref="G169:H169"/>
    <mergeCell ref="G158:H158"/>
    <mergeCell ref="G159:H159"/>
    <mergeCell ref="G160:H160"/>
    <mergeCell ref="G161:H161"/>
    <mergeCell ref="G162:H162"/>
    <mergeCell ref="G163:H163"/>
    <mergeCell ref="G152:H152"/>
    <mergeCell ref="G153:H153"/>
    <mergeCell ref="G154:H154"/>
    <mergeCell ref="G155:H155"/>
    <mergeCell ref="G156:H156"/>
    <mergeCell ref="G157:H157"/>
    <mergeCell ref="G146:H146"/>
    <mergeCell ref="G147:H147"/>
    <mergeCell ref="G148:H148"/>
    <mergeCell ref="G149:H149"/>
    <mergeCell ref="G150:H150"/>
    <mergeCell ref="G151:H151"/>
    <mergeCell ref="G140:H140"/>
    <mergeCell ref="G141:H141"/>
    <mergeCell ref="G142:H142"/>
    <mergeCell ref="G143:H143"/>
    <mergeCell ref="G144:H144"/>
    <mergeCell ref="G145:H145"/>
    <mergeCell ref="G134:H134"/>
    <mergeCell ref="G135:H135"/>
    <mergeCell ref="G136:H136"/>
    <mergeCell ref="G137:H137"/>
    <mergeCell ref="G138:H138"/>
    <mergeCell ref="G139:H139"/>
    <mergeCell ref="G128:H128"/>
    <mergeCell ref="G129:H129"/>
    <mergeCell ref="G130:H130"/>
    <mergeCell ref="G131:H131"/>
    <mergeCell ref="G132:H132"/>
    <mergeCell ref="G133:H133"/>
    <mergeCell ref="G122:H122"/>
    <mergeCell ref="G123:H123"/>
    <mergeCell ref="G124:H124"/>
    <mergeCell ref="G125:H125"/>
    <mergeCell ref="G126:H126"/>
    <mergeCell ref="G127:H127"/>
    <mergeCell ref="G116:H116"/>
    <mergeCell ref="G117:H117"/>
    <mergeCell ref="G118:H118"/>
    <mergeCell ref="G119:H119"/>
    <mergeCell ref="G120:H120"/>
    <mergeCell ref="G121:H121"/>
    <mergeCell ref="G110:H110"/>
    <mergeCell ref="G111:H111"/>
    <mergeCell ref="G112:H112"/>
    <mergeCell ref="G113:H113"/>
    <mergeCell ref="G114:H114"/>
    <mergeCell ref="G115:H115"/>
    <mergeCell ref="G104:H104"/>
    <mergeCell ref="G105:H105"/>
    <mergeCell ref="G106:H106"/>
    <mergeCell ref="G107:H107"/>
    <mergeCell ref="G108:H108"/>
    <mergeCell ref="G109:H109"/>
    <mergeCell ref="G98:H98"/>
    <mergeCell ref="G99:H99"/>
    <mergeCell ref="G100:H100"/>
    <mergeCell ref="G101:H101"/>
    <mergeCell ref="G102:H102"/>
    <mergeCell ref="G103:H103"/>
    <mergeCell ref="G92:H92"/>
    <mergeCell ref="G93:H93"/>
    <mergeCell ref="G94:H94"/>
    <mergeCell ref="G95:H95"/>
    <mergeCell ref="G96:H96"/>
    <mergeCell ref="G97:H97"/>
    <mergeCell ref="G85:H85"/>
    <mergeCell ref="G86:H86"/>
    <mergeCell ref="G88:H88"/>
    <mergeCell ref="G89:H89"/>
    <mergeCell ref="G90:H90"/>
    <mergeCell ref="G91:H91"/>
    <mergeCell ref="G87:H87"/>
    <mergeCell ref="G79:H79"/>
    <mergeCell ref="G80:H80"/>
    <mergeCell ref="G81:H81"/>
    <mergeCell ref="G82:H82"/>
    <mergeCell ref="G83:H83"/>
    <mergeCell ref="G84:H84"/>
    <mergeCell ref="G73:H73"/>
    <mergeCell ref="G74:H74"/>
    <mergeCell ref="G75:H75"/>
    <mergeCell ref="G76:H76"/>
    <mergeCell ref="G77:H77"/>
    <mergeCell ref="G78:H78"/>
    <mergeCell ref="G67:H67"/>
    <mergeCell ref="G68:H68"/>
    <mergeCell ref="G69:H69"/>
    <mergeCell ref="G70:H70"/>
    <mergeCell ref="G71:H71"/>
    <mergeCell ref="G72:H72"/>
    <mergeCell ref="G61:H61"/>
    <mergeCell ref="G62:H62"/>
    <mergeCell ref="G63:H63"/>
    <mergeCell ref="G64:H64"/>
    <mergeCell ref="G65:H65"/>
    <mergeCell ref="G66:H66"/>
    <mergeCell ref="G55:H55"/>
    <mergeCell ref="G56:H56"/>
    <mergeCell ref="G57:H57"/>
    <mergeCell ref="G58:H58"/>
    <mergeCell ref="G59:H59"/>
    <mergeCell ref="G60:H60"/>
    <mergeCell ref="G49:H49"/>
    <mergeCell ref="G50:H50"/>
    <mergeCell ref="G51:H51"/>
    <mergeCell ref="G52:H52"/>
    <mergeCell ref="G53:H53"/>
    <mergeCell ref="G54:H54"/>
    <mergeCell ref="G43:H43"/>
    <mergeCell ref="G44:H44"/>
    <mergeCell ref="G45:H45"/>
    <mergeCell ref="G46:H46"/>
    <mergeCell ref="G47:H47"/>
    <mergeCell ref="G48:H48"/>
    <mergeCell ref="G37:H37"/>
    <mergeCell ref="G38:H38"/>
    <mergeCell ref="G39:H39"/>
    <mergeCell ref="G40:H40"/>
    <mergeCell ref="G41:H41"/>
    <mergeCell ref="G42:H42"/>
    <mergeCell ref="G31:H31"/>
    <mergeCell ref="G32:H32"/>
    <mergeCell ref="G33:H33"/>
    <mergeCell ref="G34:H34"/>
    <mergeCell ref="G35:H35"/>
    <mergeCell ref="G36:H36"/>
    <mergeCell ref="G25:H25"/>
    <mergeCell ref="G26:H26"/>
    <mergeCell ref="G27:H27"/>
    <mergeCell ref="G28:H28"/>
    <mergeCell ref="G29:H29"/>
    <mergeCell ref="G30:H30"/>
    <mergeCell ref="G22:H22"/>
    <mergeCell ref="G23:H23"/>
    <mergeCell ref="G24:H24"/>
    <mergeCell ref="G3:H3"/>
    <mergeCell ref="G4:H4"/>
    <mergeCell ref="G5:H5"/>
    <mergeCell ref="G6:H6"/>
    <mergeCell ref="G7:H7"/>
    <mergeCell ref="G8:H8"/>
    <mergeCell ref="G19:H19"/>
    <mergeCell ref="G20:H20"/>
    <mergeCell ref="G21:H21"/>
    <mergeCell ref="G9:H9"/>
    <mergeCell ref="G11:H11"/>
    <mergeCell ref="G12:H12"/>
    <mergeCell ref="G13:H13"/>
    <mergeCell ref="G14:H14"/>
    <mergeCell ref="G18:H18"/>
    <mergeCell ref="G15:H15"/>
    <mergeCell ref="G16:H16"/>
    <mergeCell ref="G17:H17"/>
    <mergeCell ref="G10:H10"/>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0"/>
  <sheetViews>
    <sheetView topLeftCell="J1" workbookViewId="0">
      <selection activeCell="L10" sqref="L10"/>
    </sheetView>
  </sheetViews>
  <sheetFormatPr defaultRowHeight="16.5"/>
  <cols>
    <col min="3" max="9" width="0" hidden="1" customWidth="1"/>
    <col min="10" max="10" width="5.5" style="26" bestFit="1" customWidth="1"/>
    <col min="11" max="11" width="10.875" bestFit="1" customWidth="1"/>
    <col min="12" max="12" width="11.75" customWidth="1"/>
    <col min="13" max="13" width="32.875" bestFit="1" customWidth="1"/>
    <col min="14" max="14" width="11.75" customWidth="1"/>
  </cols>
  <sheetData>
    <row r="1" spans="1:13" ht="17.25" thickBot="1">
      <c r="A1" s="92" t="s">
        <v>0</v>
      </c>
      <c r="B1" s="91" t="s">
        <v>0</v>
      </c>
      <c r="C1" s="91" t="s">
        <v>2809</v>
      </c>
      <c r="D1" s="91" t="s">
        <v>2809</v>
      </c>
      <c r="E1" s="90" t="s">
        <v>4061</v>
      </c>
      <c r="F1" s="329" t="s">
        <v>2807</v>
      </c>
      <c r="G1" s="327" t="s">
        <v>2808</v>
      </c>
      <c r="J1" s="156" t="s">
        <v>4064</v>
      </c>
      <c r="K1" s="152" t="s">
        <v>1919</v>
      </c>
      <c r="L1" s="152" t="s">
        <v>4065</v>
      </c>
      <c r="M1" s="153" t="s">
        <v>4066</v>
      </c>
    </row>
    <row r="2" spans="1:13" ht="17.25" thickBot="1">
      <c r="A2" s="89" t="s">
        <v>4060</v>
      </c>
      <c r="B2" s="78" t="s">
        <v>4059</v>
      </c>
      <c r="C2" s="78" t="s">
        <v>4060</v>
      </c>
      <c r="D2" s="78" t="s">
        <v>4059</v>
      </c>
      <c r="E2" s="78" t="s">
        <v>4058</v>
      </c>
      <c r="F2" s="329"/>
      <c r="G2" s="327"/>
      <c r="J2" s="146">
        <v>1</v>
      </c>
      <c r="K2" s="15" t="s">
        <v>2290</v>
      </c>
      <c r="L2" s="15" t="s">
        <v>3790</v>
      </c>
      <c r="M2" s="94" t="s">
        <v>2289</v>
      </c>
    </row>
    <row r="3" spans="1:13" ht="24.75" thickBot="1">
      <c r="A3" s="323" t="s">
        <v>4057</v>
      </c>
      <c r="B3" s="74" t="s">
        <v>4056</v>
      </c>
      <c r="C3" s="325" t="s">
        <v>4055</v>
      </c>
      <c r="D3" s="72" t="s">
        <v>4054</v>
      </c>
      <c r="E3" s="325" t="s">
        <v>4053</v>
      </c>
      <c r="F3" s="327" t="s">
        <v>42</v>
      </c>
      <c r="G3" s="325" t="s">
        <v>4062</v>
      </c>
      <c r="J3" s="146">
        <v>2</v>
      </c>
      <c r="K3" s="15" t="s">
        <v>4067</v>
      </c>
      <c r="L3" s="15" t="s">
        <v>4068</v>
      </c>
      <c r="M3" s="94" t="s">
        <v>4069</v>
      </c>
    </row>
    <row r="4" spans="1:13" ht="24.75" thickBot="1">
      <c r="A4" s="323"/>
      <c r="B4" s="74" t="s">
        <v>4052</v>
      </c>
      <c r="C4" s="325"/>
      <c r="D4" s="72" t="s">
        <v>4051</v>
      </c>
      <c r="E4" s="325"/>
      <c r="F4" s="327"/>
      <c r="G4" s="325"/>
      <c r="J4" s="146">
        <v>3</v>
      </c>
      <c r="K4" s="15" t="s">
        <v>2292</v>
      </c>
      <c r="L4" s="15" t="s">
        <v>3951</v>
      </c>
      <c r="M4" s="94" t="s">
        <v>2291</v>
      </c>
    </row>
    <row r="5" spans="1:13" ht="48.75" thickBot="1">
      <c r="A5" s="323"/>
      <c r="B5" s="74" t="s">
        <v>4050</v>
      </c>
      <c r="C5" s="325"/>
      <c r="D5" s="72" t="s">
        <v>4049</v>
      </c>
      <c r="E5" s="325"/>
      <c r="F5" s="327"/>
      <c r="G5" s="325"/>
      <c r="J5" s="146">
        <v>4</v>
      </c>
      <c r="K5" s="15" t="s">
        <v>55</v>
      </c>
      <c r="L5" s="15" t="s">
        <v>3964</v>
      </c>
      <c r="M5" s="94" t="s">
        <v>2293</v>
      </c>
    </row>
    <row r="6" spans="1:13" ht="17.25" thickBot="1">
      <c r="A6" s="323"/>
      <c r="B6" s="74" t="s">
        <v>4048</v>
      </c>
      <c r="C6" s="325"/>
      <c r="D6" s="72" t="s">
        <v>4047</v>
      </c>
      <c r="E6" s="325"/>
      <c r="F6" s="327"/>
      <c r="G6" s="325"/>
      <c r="J6" s="146">
        <v>5</v>
      </c>
      <c r="K6" s="15" t="s">
        <v>2295</v>
      </c>
      <c r="L6" s="15" t="s">
        <v>3841</v>
      </c>
      <c r="M6" s="94" t="s">
        <v>2294</v>
      </c>
    </row>
    <row r="7" spans="1:13" ht="17.25" thickBot="1">
      <c r="A7" s="323"/>
      <c r="B7" s="74" t="s">
        <v>4046</v>
      </c>
      <c r="C7" s="325"/>
      <c r="D7" s="72" t="s">
        <v>4045</v>
      </c>
      <c r="E7" s="325"/>
      <c r="F7" s="327"/>
      <c r="G7" s="325"/>
      <c r="J7" s="146">
        <v>6</v>
      </c>
      <c r="K7" s="15" t="s">
        <v>2297</v>
      </c>
      <c r="L7" s="15" t="s">
        <v>3938</v>
      </c>
      <c r="M7" s="94" t="s">
        <v>2296</v>
      </c>
    </row>
    <row r="8" spans="1:13" ht="108.75" thickBot="1">
      <c r="A8" s="323"/>
      <c r="B8" s="74" t="s">
        <v>4044</v>
      </c>
      <c r="C8" s="325"/>
      <c r="D8" s="72" t="s">
        <v>4043</v>
      </c>
      <c r="E8" s="325"/>
      <c r="F8" s="327"/>
      <c r="G8" s="325"/>
      <c r="J8" s="146">
        <v>7</v>
      </c>
      <c r="K8" s="15" t="s">
        <v>2301</v>
      </c>
      <c r="L8" s="15" t="s">
        <v>3892</v>
      </c>
      <c r="M8" s="94" t="s">
        <v>2300</v>
      </c>
    </row>
    <row r="9" spans="1:13" ht="48.75" thickBot="1">
      <c r="A9" s="323"/>
      <c r="B9" s="70" t="s">
        <v>4042</v>
      </c>
      <c r="C9" s="325"/>
      <c r="D9" s="71"/>
      <c r="E9" s="325"/>
      <c r="F9" s="327"/>
      <c r="G9" s="325"/>
      <c r="J9" s="146">
        <v>8</v>
      </c>
      <c r="K9" s="15" t="s">
        <v>2299</v>
      </c>
      <c r="L9" s="15" t="s">
        <v>3912</v>
      </c>
      <c r="M9" s="94" t="s">
        <v>2298</v>
      </c>
    </row>
    <row r="10" spans="1:13" ht="17.25" thickBot="1">
      <c r="A10" s="323" t="s">
        <v>4041</v>
      </c>
      <c r="B10" s="74" t="s">
        <v>4040</v>
      </c>
      <c r="C10" s="325" t="s">
        <v>4039</v>
      </c>
      <c r="D10" s="72" t="s">
        <v>4038</v>
      </c>
      <c r="E10" s="325" t="s">
        <v>4037</v>
      </c>
      <c r="F10" s="326"/>
      <c r="G10" s="325" t="s">
        <v>48</v>
      </c>
      <c r="J10" s="146">
        <v>9</v>
      </c>
      <c r="K10" s="15" t="s">
        <v>2303</v>
      </c>
      <c r="L10" s="15" t="s">
        <v>3859</v>
      </c>
      <c r="M10" s="94" t="s">
        <v>2302</v>
      </c>
    </row>
    <row r="11" spans="1:13" ht="17.25" thickBot="1">
      <c r="A11" s="323"/>
      <c r="B11" s="74" t="s">
        <v>4036</v>
      </c>
      <c r="C11" s="325"/>
      <c r="D11" s="72" t="s">
        <v>4035</v>
      </c>
      <c r="E11" s="325"/>
      <c r="F11" s="326"/>
      <c r="G11" s="325"/>
      <c r="J11" s="146">
        <v>10</v>
      </c>
      <c r="K11" s="15" t="s">
        <v>2305</v>
      </c>
      <c r="L11" s="15" t="s">
        <v>3781</v>
      </c>
      <c r="M11" s="94" t="s">
        <v>2304</v>
      </c>
    </row>
    <row r="12" spans="1:13" ht="112.5" thickBot="1">
      <c r="A12" s="323"/>
      <c r="B12" s="74" t="s">
        <v>4034</v>
      </c>
      <c r="C12" s="325"/>
      <c r="D12" s="72" t="s">
        <v>4033</v>
      </c>
      <c r="E12" s="325"/>
      <c r="F12" s="326"/>
      <c r="G12" s="325"/>
      <c r="J12" s="146">
        <v>11</v>
      </c>
      <c r="K12" s="15" t="s">
        <v>92</v>
      </c>
      <c r="L12" s="15" t="s">
        <v>3771</v>
      </c>
      <c r="M12" s="94" t="s">
        <v>91</v>
      </c>
    </row>
    <row r="13" spans="1:13" ht="17.25" thickBot="1">
      <c r="A13" s="323"/>
      <c r="B13" s="74" t="s">
        <v>4032</v>
      </c>
      <c r="C13" s="325"/>
      <c r="D13" s="73"/>
      <c r="E13" s="325"/>
      <c r="F13" s="326"/>
      <c r="G13" s="325"/>
      <c r="J13" s="146">
        <v>12</v>
      </c>
      <c r="K13" s="15" t="s">
        <v>68</v>
      </c>
      <c r="L13" s="15" t="s">
        <v>3795</v>
      </c>
      <c r="M13" s="94" t="s">
        <v>66</v>
      </c>
    </row>
    <row r="14" spans="1:13" ht="48.75" thickBot="1">
      <c r="A14" s="323"/>
      <c r="B14" s="70" t="s">
        <v>4031</v>
      </c>
      <c r="C14" s="325"/>
      <c r="D14" s="71"/>
      <c r="E14" s="325"/>
      <c r="F14" s="326"/>
      <c r="G14" s="325"/>
      <c r="J14" s="146">
        <v>13</v>
      </c>
      <c r="K14" s="93" t="s">
        <v>4072</v>
      </c>
      <c r="L14" s="15" t="s">
        <v>3807</v>
      </c>
      <c r="M14" s="94" t="s">
        <v>2306</v>
      </c>
    </row>
    <row r="15" spans="1:13" ht="29.25" thickBot="1">
      <c r="A15" s="331" t="s">
        <v>4030</v>
      </c>
      <c r="B15" s="88" t="s">
        <v>4029</v>
      </c>
      <c r="C15" s="330" t="s">
        <v>4028</v>
      </c>
      <c r="D15" s="332" t="s">
        <v>3796</v>
      </c>
      <c r="E15" s="330" t="s">
        <v>4027</v>
      </c>
      <c r="F15" s="326"/>
      <c r="G15" s="330" t="s">
        <v>4026</v>
      </c>
      <c r="J15" s="146">
        <v>14</v>
      </c>
      <c r="K15" s="93" t="s">
        <v>4073</v>
      </c>
      <c r="L15" s="15" t="s">
        <v>4070</v>
      </c>
      <c r="M15" s="94" t="s">
        <v>75</v>
      </c>
    </row>
    <row r="16" spans="1:13" ht="17.25" thickBot="1">
      <c r="A16" s="331"/>
      <c r="B16" s="88" t="s">
        <v>4025</v>
      </c>
      <c r="C16" s="330"/>
      <c r="D16" s="332"/>
      <c r="E16" s="330"/>
      <c r="F16" s="326"/>
      <c r="G16" s="330"/>
      <c r="J16" s="146">
        <v>15</v>
      </c>
      <c r="K16" s="15" t="s">
        <v>2309</v>
      </c>
      <c r="L16" s="15" t="s">
        <v>3799</v>
      </c>
      <c r="M16" s="94" t="s">
        <v>2308</v>
      </c>
    </row>
    <row r="17" spans="1:13" ht="17.25" thickBot="1">
      <c r="A17" s="331"/>
      <c r="B17" s="87" t="s">
        <v>4024</v>
      </c>
      <c r="C17" s="330"/>
      <c r="D17" s="332"/>
      <c r="E17" s="330"/>
      <c r="F17" s="326"/>
      <c r="G17" s="330"/>
      <c r="J17" s="146">
        <v>16</v>
      </c>
      <c r="K17" s="15" t="s">
        <v>2311</v>
      </c>
      <c r="L17" s="15" t="s">
        <v>3925</v>
      </c>
      <c r="M17" s="94" t="s">
        <v>2310</v>
      </c>
    </row>
    <row r="18" spans="1:13" ht="24.75" thickBot="1">
      <c r="A18" s="323" t="s">
        <v>16</v>
      </c>
      <c r="B18" s="81" t="s">
        <v>4023</v>
      </c>
      <c r="C18" s="325" t="s">
        <v>17</v>
      </c>
      <c r="D18" s="76" t="s">
        <v>4022</v>
      </c>
      <c r="E18" s="325" t="s">
        <v>4021</v>
      </c>
      <c r="F18" s="326"/>
      <c r="G18" s="325" t="s">
        <v>18</v>
      </c>
      <c r="J18" s="146">
        <v>17</v>
      </c>
      <c r="K18" s="15" t="s">
        <v>2313</v>
      </c>
      <c r="L18" s="15" t="s">
        <v>4071</v>
      </c>
      <c r="M18" s="94" t="s">
        <v>2312</v>
      </c>
    </row>
    <row r="19" spans="1:13" ht="17.25" thickBot="1">
      <c r="A19" s="323"/>
      <c r="B19" s="81" t="s">
        <v>4020</v>
      </c>
      <c r="C19" s="325"/>
      <c r="D19" s="76" t="s">
        <v>4019</v>
      </c>
      <c r="E19" s="325"/>
      <c r="F19" s="326"/>
      <c r="G19" s="325"/>
      <c r="J19" s="149">
        <v>18</v>
      </c>
      <c r="K19" s="16" t="s">
        <v>2321</v>
      </c>
      <c r="L19" s="16" t="s">
        <v>3877</v>
      </c>
      <c r="M19" s="95" t="s">
        <v>2320</v>
      </c>
    </row>
    <row r="20" spans="1:13" ht="24.75" thickBot="1">
      <c r="A20" s="323"/>
      <c r="B20" s="81" t="s">
        <v>4018</v>
      </c>
      <c r="C20" s="325"/>
      <c r="D20" s="76" t="s">
        <v>4017</v>
      </c>
      <c r="E20" s="325"/>
      <c r="F20" s="326"/>
      <c r="G20" s="325"/>
    </row>
    <row r="21" spans="1:13" ht="24.75" thickBot="1">
      <c r="A21" s="323"/>
      <c r="B21" s="71"/>
      <c r="C21" s="325"/>
      <c r="D21" s="77" t="s">
        <v>4016</v>
      </c>
      <c r="E21" s="325"/>
      <c r="F21" s="326"/>
      <c r="G21" s="325"/>
    </row>
    <row r="22" spans="1:13" ht="17.25" thickBot="1">
      <c r="A22" s="323" t="s">
        <v>4015</v>
      </c>
      <c r="B22" s="74" t="s">
        <v>4014</v>
      </c>
      <c r="C22" s="325" t="s">
        <v>4013</v>
      </c>
      <c r="D22" s="72" t="s">
        <v>4012</v>
      </c>
      <c r="E22" s="325" t="s">
        <v>4011</v>
      </c>
      <c r="F22" s="325" t="s">
        <v>4010</v>
      </c>
      <c r="G22" s="325" t="s">
        <v>38</v>
      </c>
    </row>
    <row r="23" spans="1:13" ht="23.25" thickBot="1">
      <c r="A23" s="323"/>
      <c r="B23" s="74" t="s">
        <v>4009</v>
      </c>
      <c r="C23" s="325"/>
      <c r="D23" s="72" t="s">
        <v>4008</v>
      </c>
      <c r="E23" s="325"/>
      <c r="F23" s="325"/>
      <c r="G23" s="325"/>
    </row>
    <row r="24" spans="1:13" ht="24.75" thickBot="1">
      <c r="A24" s="323"/>
      <c r="B24" s="86" t="s">
        <v>4007</v>
      </c>
      <c r="C24" s="325"/>
      <c r="D24" s="72" t="s">
        <v>4006</v>
      </c>
      <c r="E24" s="325"/>
      <c r="F24" s="325"/>
      <c r="G24" s="325"/>
    </row>
    <row r="25" spans="1:13" ht="24.75" thickBot="1">
      <c r="A25" s="323"/>
      <c r="B25" s="73"/>
      <c r="C25" s="325"/>
      <c r="D25" s="72" t="s">
        <v>4005</v>
      </c>
      <c r="E25" s="325"/>
      <c r="F25" s="325"/>
      <c r="G25" s="325"/>
    </row>
    <row r="26" spans="1:13" ht="24.75" thickBot="1">
      <c r="A26" s="323"/>
      <c r="B26" s="73"/>
      <c r="C26" s="325"/>
      <c r="D26" s="72" t="s">
        <v>4004</v>
      </c>
      <c r="E26" s="325"/>
      <c r="F26" s="325"/>
      <c r="G26" s="325"/>
    </row>
    <row r="27" spans="1:13" ht="24.75" thickBot="1">
      <c r="A27" s="323"/>
      <c r="B27" s="71"/>
      <c r="C27" s="325"/>
      <c r="D27" s="77" t="s">
        <v>4003</v>
      </c>
      <c r="E27" s="325"/>
      <c r="F27" s="325"/>
      <c r="G27" s="325"/>
    </row>
    <row r="28" spans="1:13" ht="17.25" thickBot="1">
      <c r="A28" s="323" t="s">
        <v>3</v>
      </c>
      <c r="B28" s="72" t="s">
        <v>4002</v>
      </c>
      <c r="C28" s="325" t="s">
        <v>4</v>
      </c>
      <c r="D28" s="72" t="s">
        <v>4001</v>
      </c>
      <c r="E28" s="325" t="s">
        <v>4000</v>
      </c>
      <c r="F28" s="326"/>
      <c r="G28" s="325" t="s">
        <v>5</v>
      </c>
    </row>
    <row r="29" spans="1:13" ht="23.25" thickBot="1">
      <c r="A29" s="323"/>
      <c r="B29" s="74" t="s">
        <v>3999</v>
      </c>
      <c r="C29" s="325"/>
      <c r="D29" s="72" t="s">
        <v>3998</v>
      </c>
      <c r="E29" s="325"/>
      <c r="F29" s="326"/>
      <c r="G29" s="325"/>
    </row>
    <row r="30" spans="1:13" ht="24.75" thickBot="1">
      <c r="A30" s="323"/>
      <c r="B30" s="74" t="s">
        <v>3997</v>
      </c>
      <c r="C30" s="325"/>
      <c r="D30" s="72" t="s">
        <v>3996</v>
      </c>
      <c r="E30" s="325"/>
      <c r="F30" s="326"/>
      <c r="G30" s="325"/>
    </row>
    <row r="31" spans="1:13" ht="24.75" thickBot="1">
      <c r="A31" s="323"/>
      <c r="B31" s="74" t="s">
        <v>3995</v>
      </c>
      <c r="C31" s="325"/>
      <c r="D31" s="76" t="s">
        <v>3994</v>
      </c>
      <c r="E31" s="325"/>
      <c r="F31" s="326"/>
      <c r="G31" s="325"/>
    </row>
    <row r="32" spans="1:13" ht="24.75" thickBot="1">
      <c r="A32" s="323"/>
      <c r="B32" s="72" t="s">
        <v>3993</v>
      </c>
      <c r="C32" s="325"/>
      <c r="D32" s="76" t="s">
        <v>3992</v>
      </c>
      <c r="E32" s="325"/>
      <c r="F32" s="326"/>
      <c r="G32" s="325"/>
    </row>
    <row r="33" spans="1:7" ht="24.75" thickBot="1">
      <c r="A33" s="323"/>
      <c r="B33" s="74" t="s">
        <v>3991</v>
      </c>
      <c r="C33" s="325"/>
      <c r="D33" s="76" t="s">
        <v>3990</v>
      </c>
      <c r="E33" s="325"/>
      <c r="F33" s="326"/>
      <c r="G33" s="325"/>
    </row>
    <row r="34" spans="1:7" ht="17.25" thickBot="1">
      <c r="A34" s="323"/>
      <c r="B34" s="75" t="s">
        <v>3989</v>
      </c>
      <c r="C34" s="325"/>
      <c r="D34" s="71"/>
      <c r="E34" s="325"/>
      <c r="F34" s="326"/>
      <c r="G34" s="325"/>
    </row>
    <row r="35" spans="1:7" ht="17.25" thickBot="1">
      <c r="A35" s="85" t="s">
        <v>89</v>
      </c>
      <c r="B35" s="72" t="s">
        <v>3988</v>
      </c>
      <c r="C35" s="72" t="s">
        <v>3987</v>
      </c>
      <c r="D35" s="72" t="s">
        <v>3986</v>
      </c>
      <c r="E35" s="325" t="s">
        <v>3985</v>
      </c>
      <c r="F35" s="326"/>
      <c r="G35" s="325" t="s">
        <v>90</v>
      </c>
    </row>
    <row r="36" spans="1:7" ht="24.75" thickBot="1">
      <c r="A36" s="84" t="s">
        <v>3984</v>
      </c>
      <c r="B36" s="74" t="s">
        <v>3983</v>
      </c>
      <c r="C36" s="72" t="s">
        <v>3982</v>
      </c>
      <c r="D36" s="72" t="s">
        <v>3981</v>
      </c>
      <c r="E36" s="325"/>
      <c r="F36" s="326"/>
      <c r="G36" s="325"/>
    </row>
    <row r="37" spans="1:7" ht="48.75" thickBot="1">
      <c r="A37" s="83"/>
      <c r="B37" s="74" t="s">
        <v>3980</v>
      </c>
      <c r="C37" s="73"/>
      <c r="D37" s="72" t="s">
        <v>3979</v>
      </c>
      <c r="E37" s="325"/>
      <c r="F37" s="326"/>
      <c r="G37" s="325"/>
    </row>
    <row r="38" spans="1:7" ht="17.25" thickBot="1">
      <c r="A38" s="83"/>
      <c r="B38" s="74" t="s">
        <v>3978</v>
      </c>
      <c r="C38" s="73"/>
      <c r="D38" s="72" t="s">
        <v>3977</v>
      </c>
      <c r="E38" s="325"/>
      <c r="F38" s="326"/>
      <c r="G38" s="325"/>
    </row>
    <row r="39" spans="1:7" ht="23.25" thickBot="1">
      <c r="A39" s="83"/>
      <c r="B39" s="74" t="s">
        <v>3976</v>
      </c>
      <c r="C39" s="73"/>
      <c r="D39" s="73"/>
      <c r="E39" s="325"/>
      <c r="F39" s="326"/>
      <c r="G39" s="325"/>
    </row>
    <row r="40" spans="1:7" ht="23.25" thickBot="1">
      <c r="A40" s="83"/>
      <c r="B40" s="74" t="s">
        <v>3975</v>
      </c>
      <c r="C40" s="73"/>
      <c r="D40" s="73"/>
      <c r="E40" s="325"/>
      <c r="F40" s="326"/>
      <c r="G40" s="325"/>
    </row>
    <row r="41" spans="1:7" ht="17.25" thickBot="1">
      <c r="A41" s="82"/>
      <c r="B41" s="77" t="s">
        <v>3974</v>
      </c>
      <c r="C41" s="71"/>
      <c r="D41" s="71"/>
      <c r="E41" s="325"/>
      <c r="F41" s="326"/>
      <c r="G41" s="325"/>
    </row>
    <row r="42" spans="1:7" ht="24.75" thickBot="1">
      <c r="A42" s="323" t="s">
        <v>2312</v>
      </c>
      <c r="B42" s="74" t="s">
        <v>3973</v>
      </c>
      <c r="C42" s="72" t="s">
        <v>3972</v>
      </c>
      <c r="D42" s="325" t="s">
        <v>3971</v>
      </c>
      <c r="E42" s="325" t="s">
        <v>3970</v>
      </c>
      <c r="F42" s="326"/>
      <c r="G42" s="325" t="s">
        <v>2313</v>
      </c>
    </row>
    <row r="43" spans="1:7" ht="24.75" thickBot="1">
      <c r="A43" s="323"/>
      <c r="B43" s="75" t="s">
        <v>3969</v>
      </c>
      <c r="C43" s="70" t="s">
        <v>3968</v>
      </c>
      <c r="D43" s="325"/>
      <c r="E43" s="325"/>
      <c r="F43" s="326"/>
      <c r="G43" s="325"/>
    </row>
    <row r="44" spans="1:7" ht="24.75" thickBot="1">
      <c r="A44" s="85" t="s">
        <v>3967</v>
      </c>
      <c r="B44" s="74" t="s">
        <v>3966</v>
      </c>
      <c r="C44" s="325" t="s">
        <v>54</v>
      </c>
      <c r="D44" s="72" t="s">
        <v>3965</v>
      </c>
      <c r="E44" s="327" t="s">
        <v>3964</v>
      </c>
      <c r="F44" s="326"/>
      <c r="G44" s="327" t="s">
        <v>55</v>
      </c>
    </row>
    <row r="45" spans="1:7" ht="24.75" thickBot="1">
      <c r="A45" s="84" t="s">
        <v>3963</v>
      </c>
      <c r="B45" s="74" t="s">
        <v>3962</v>
      </c>
      <c r="C45" s="325"/>
      <c r="D45" s="72" t="s">
        <v>3961</v>
      </c>
      <c r="E45" s="327"/>
      <c r="F45" s="326"/>
      <c r="G45" s="327"/>
    </row>
    <row r="46" spans="1:7" ht="24.75" thickBot="1">
      <c r="A46" s="84"/>
      <c r="B46" s="81" t="s">
        <v>3960</v>
      </c>
      <c r="C46" s="325"/>
      <c r="D46" s="72" t="s">
        <v>3959</v>
      </c>
      <c r="E46" s="327"/>
      <c r="F46" s="326"/>
      <c r="G46" s="327"/>
    </row>
    <row r="47" spans="1:7" ht="17.25" thickBot="1">
      <c r="A47" s="83"/>
      <c r="B47" s="73"/>
      <c r="C47" s="325"/>
      <c r="D47" s="72" t="s">
        <v>3958</v>
      </c>
      <c r="E47" s="327"/>
      <c r="F47" s="326"/>
      <c r="G47" s="327"/>
    </row>
    <row r="48" spans="1:7" ht="17.25" thickBot="1">
      <c r="A48" s="83"/>
      <c r="B48" s="73"/>
      <c r="C48" s="325"/>
      <c r="D48" s="72" t="s">
        <v>3957</v>
      </c>
      <c r="E48" s="327"/>
      <c r="F48" s="326"/>
      <c r="G48" s="327"/>
    </row>
    <row r="49" spans="1:7" ht="17.25" thickBot="1">
      <c r="A49" s="82"/>
      <c r="B49" s="71"/>
      <c r="C49" s="325"/>
      <c r="D49" s="70" t="s">
        <v>3956</v>
      </c>
      <c r="E49" s="327"/>
      <c r="F49" s="326"/>
      <c r="G49" s="327"/>
    </row>
    <row r="50" spans="1:7" ht="24.75" thickBot="1">
      <c r="A50" s="323" t="s">
        <v>3955</v>
      </c>
      <c r="B50" s="81" t="s">
        <v>3954</v>
      </c>
      <c r="C50" s="325" t="s">
        <v>3953</v>
      </c>
      <c r="D50" s="72" t="s">
        <v>3952</v>
      </c>
      <c r="E50" s="325" t="s">
        <v>3951</v>
      </c>
      <c r="F50" s="326"/>
      <c r="G50" s="327" t="s">
        <v>2292</v>
      </c>
    </row>
    <row r="51" spans="1:7" ht="36.75" thickBot="1">
      <c r="A51" s="323"/>
      <c r="B51" s="81" t="s">
        <v>3950</v>
      </c>
      <c r="C51" s="325"/>
      <c r="D51" s="72" t="s">
        <v>3949</v>
      </c>
      <c r="E51" s="325"/>
      <c r="F51" s="326"/>
      <c r="G51" s="327"/>
    </row>
    <row r="52" spans="1:7" ht="24" thickBot="1">
      <c r="A52" s="323"/>
      <c r="B52" s="76" t="s">
        <v>3948</v>
      </c>
      <c r="C52" s="325"/>
      <c r="D52" s="72" t="s">
        <v>3947</v>
      </c>
      <c r="E52" s="325"/>
      <c r="F52" s="326"/>
      <c r="G52" s="327"/>
    </row>
    <row r="53" spans="1:7" ht="24.75" thickBot="1">
      <c r="A53" s="323"/>
      <c r="B53" s="76" t="s">
        <v>3946</v>
      </c>
      <c r="C53" s="325"/>
      <c r="D53" s="76" t="s">
        <v>3945</v>
      </c>
      <c r="E53" s="325"/>
      <c r="F53" s="326"/>
      <c r="G53" s="327"/>
    </row>
    <row r="54" spans="1:7" ht="24.75" thickBot="1">
      <c r="A54" s="323"/>
      <c r="B54" s="80" t="s">
        <v>3944</v>
      </c>
      <c r="C54" s="325"/>
      <c r="D54" s="77" t="s">
        <v>3943</v>
      </c>
      <c r="E54" s="325"/>
      <c r="F54" s="326"/>
      <c r="G54" s="327"/>
    </row>
    <row r="55" spans="1:7" ht="24.75" thickBot="1">
      <c r="A55" s="85" t="s">
        <v>3942</v>
      </c>
      <c r="B55" s="81" t="s">
        <v>3941</v>
      </c>
      <c r="C55" s="325" t="s">
        <v>3940</v>
      </c>
      <c r="D55" s="72" t="s">
        <v>3939</v>
      </c>
      <c r="E55" s="325" t="s">
        <v>3938</v>
      </c>
      <c r="F55" s="326"/>
      <c r="G55" s="327" t="s">
        <v>2297</v>
      </c>
    </row>
    <row r="56" spans="1:7" ht="36.75" thickBot="1">
      <c r="A56" s="84" t="s">
        <v>3937</v>
      </c>
      <c r="B56" s="81" t="s">
        <v>3936</v>
      </c>
      <c r="C56" s="325"/>
      <c r="D56" s="72" t="s">
        <v>3935</v>
      </c>
      <c r="E56" s="325"/>
      <c r="F56" s="326"/>
      <c r="G56" s="327"/>
    </row>
    <row r="57" spans="1:7" ht="24" thickBot="1">
      <c r="A57" s="83"/>
      <c r="B57" s="76" t="s">
        <v>3934</v>
      </c>
      <c r="C57" s="325"/>
      <c r="D57" s="86"/>
      <c r="E57" s="325"/>
      <c r="F57" s="326"/>
      <c r="G57" s="327"/>
    </row>
    <row r="58" spans="1:7" ht="24" thickBot="1">
      <c r="A58" s="83"/>
      <c r="B58" s="76" t="s">
        <v>3933</v>
      </c>
      <c r="C58" s="325"/>
      <c r="D58" s="73"/>
      <c r="E58" s="325"/>
      <c r="F58" s="326"/>
      <c r="G58" s="327"/>
    </row>
    <row r="59" spans="1:7" ht="23.25" thickBot="1">
      <c r="A59" s="83"/>
      <c r="B59" s="81" t="s">
        <v>3932</v>
      </c>
      <c r="C59" s="325"/>
      <c r="D59" s="73"/>
      <c r="E59" s="325"/>
      <c r="F59" s="326"/>
      <c r="G59" s="327"/>
    </row>
    <row r="60" spans="1:7" ht="17.25" thickBot="1">
      <c r="A60" s="83"/>
      <c r="B60" s="81" t="s">
        <v>3931</v>
      </c>
      <c r="C60" s="325"/>
      <c r="D60" s="73"/>
      <c r="E60" s="325"/>
      <c r="F60" s="326"/>
      <c r="G60" s="327"/>
    </row>
    <row r="61" spans="1:7" ht="17.25" thickBot="1">
      <c r="A61" s="82"/>
      <c r="B61" s="80" t="s">
        <v>3930</v>
      </c>
      <c r="C61" s="325"/>
      <c r="D61" s="71"/>
      <c r="E61" s="325"/>
      <c r="F61" s="326"/>
      <c r="G61" s="327"/>
    </row>
    <row r="62" spans="1:7" ht="48.75" thickBot="1">
      <c r="A62" s="84" t="s">
        <v>3929</v>
      </c>
      <c r="B62" s="72" t="s">
        <v>3928</v>
      </c>
      <c r="C62" s="72" t="s">
        <v>3927</v>
      </c>
      <c r="D62" s="76" t="s">
        <v>3926</v>
      </c>
      <c r="E62" s="325" t="s">
        <v>3925</v>
      </c>
      <c r="F62" s="326"/>
      <c r="G62" s="325" t="s">
        <v>2311</v>
      </c>
    </row>
    <row r="63" spans="1:7" ht="60.75" thickBot="1">
      <c r="A63" s="84" t="s">
        <v>3924</v>
      </c>
      <c r="B63" s="72" t="s">
        <v>3923</v>
      </c>
      <c r="C63" s="72" t="s">
        <v>3922</v>
      </c>
      <c r="D63" s="76" t="s">
        <v>3921</v>
      </c>
      <c r="E63" s="325"/>
      <c r="F63" s="326"/>
      <c r="G63" s="325"/>
    </row>
    <row r="64" spans="1:7" ht="35.25" thickBot="1">
      <c r="A64" s="84"/>
      <c r="B64" s="74" t="s">
        <v>3920</v>
      </c>
      <c r="C64" s="72"/>
      <c r="D64" s="76" t="s">
        <v>3919</v>
      </c>
      <c r="E64" s="325"/>
      <c r="F64" s="326"/>
      <c r="G64" s="325"/>
    </row>
    <row r="65" spans="1:7" ht="23.25" thickBot="1">
      <c r="A65" s="83"/>
      <c r="B65" s="81" t="s">
        <v>3918</v>
      </c>
      <c r="C65" s="73"/>
      <c r="D65" s="73"/>
      <c r="E65" s="325"/>
      <c r="F65" s="326"/>
      <c r="G65" s="325"/>
    </row>
    <row r="66" spans="1:7" ht="23.25" thickBot="1">
      <c r="A66" s="82"/>
      <c r="B66" s="80" t="s">
        <v>3917</v>
      </c>
      <c r="C66" s="71"/>
      <c r="D66" s="71"/>
      <c r="E66" s="325"/>
      <c r="F66" s="326"/>
      <c r="G66" s="325"/>
    </row>
    <row r="67" spans="1:7" ht="48.75" thickBot="1">
      <c r="A67" s="323" t="s">
        <v>3916</v>
      </c>
      <c r="B67" s="74" t="s">
        <v>3915</v>
      </c>
      <c r="C67" s="324" t="s">
        <v>3914</v>
      </c>
      <c r="D67" s="76" t="s">
        <v>3913</v>
      </c>
      <c r="E67" s="325" t="s">
        <v>3912</v>
      </c>
      <c r="F67" s="326"/>
      <c r="G67" s="325" t="s">
        <v>2299</v>
      </c>
    </row>
    <row r="68" spans="1:7" ht="48.75" thickBot="1">
      <c r="A68" s="323"/>
      <c r="B68" s="74" t="s">
        <v>3911</v>
      </c>
      <c r="C68" s="324"/>
      <c r="D68" s="76" t="s">
        <v>3910</v>
      </c>
      <c r="E68" s="325"/>
      <c r="F68" s="326"/>
      <c r="G68" s="325"/>
    </row>
    <row r="69" spans="1:7" ht="48.75" thickBot="1">
      <c r="A69" s="323"/>
      <c r="B69" s="72" t="s">
        <v>3909</v>
      </c>
      <c r="C69" s="324"/>
      <c r="D69" s="76" t="s">
        <v>3908</v>
      </c>
      <c r="E69" s="325"/>
      <c r="F69" s="326"/>
      <c r="G69" s="325"/>
    </row>
    <row r="70" spans="1:7" ht="60.75" thickBot="1">
      <c r="A70" s="323"/>
      <c r="B70" s="72" t="s">
        <v>3907</v>
      </c>
      <c r="C70" s="324"/>
      <c r="D70" s="76" t="s">
        <v>3906</v>
      </c>
      <c r="E70" s="325"/>
      <c r="F70" s="326"/>
      <c r="G70" s="325"/>
    </row>
    <row r="71" spans="1:7" ht="48.75" thickBot="1">
      <c r="A71" s="323"/>
      <c r="B71" s="72" t="s">
        <v>3905</v>
      </c>
      <c r="C71" s="324"/>
      <c r="D71" s="76" t="s">
        <v>3904</v>
      </c>
      <c r="E71" s="325"/>
      <c r="F71" s="326"/>
      <c r="G71" s="325"/>
    </row>
    <row r="72" spans="1:7" ht="60.75" thickBot="1">
      <c r="A72" s="323"/>
      <c r="B72" s="72" t="s">
        <v>3903</v>
      </c>
      <c r="C72" s="324"/>
      <c r="D72" s="76" t="s">
        <v>3902</v>
      </c>
      <c r="E72" s="325"/>
      <c r="F72" s="326"/>
      <c r="G72" s="325"/>
    </row>
    <row r="73" spans="1:7" ht="60.75" thickBot="1">
      <c r="A73" s="323"/>
      <c r="B73" s="72" t="s">
        <v>3901</v>
      </c>
      <c r="C73" s="324"/>
      <c r="D73" s="76" t="s">
        <v>3900</v>
      </c>
      <c r="E73" s="325"/>
      <c r="F73" s="326"/>
      <c r="G73" s="325"/>
    </row>
    <row r="74" spans="1:7" ht="60.75" thickBot="1">
      <c r="A74" s="323"/>
      <c r="B74" s="73"/>
      <c r="C74" s="324"/>
      <c r="D74" s="76" t="s">
        <v>3899</v>
      </c>
      <c r="E74" s="325"/>
      <c r="F74" s="326"/>
      <c r="G74" s="325"/>
    </row>
    <row r="75" spans="1:7" ht="60.75" thickBot="1">
      <c r="A75" s="323"/>
      <c r="B75" s="73"/>
      <c r="C75" s="324"/>
      <c r="D75" s="76" t="s">
        <v>3898</v>
      </c>
      <c r="E75" s="325"/>
      <c r="F75" s="326"/>
      <c r="G75" s="325"/>
    </row>
    <row r="76" spans="1:7" ht="48.75" thickBot="1">
      <c r="A76" s="323"/>
      <c r="B76" s="73"/>
      <c r="C76" s="324"/>
      <c r="D76" s="76" t="s">
        <v>3897</v>
      </c>
      <c r="E76" s="325"/>
      <c r="F76" s="326"/>
      <c r="G76" s="325"/>
    </row>
    <row r="77" spans="1:7" ht="60.75" thickBot="1">
      <c r="A77" s="323"/>
      <c r="B77" s="71"/>
      <c r="C77" s="324"/>
      <c r="D77" s="77" t="s">
        <v>3896</v>
      </c>
      <c r="E77" s="325"/>
      <c r="F77" s="326"/>
      <c r="G77" s="325"/>
    </row>
    <row r="78" spans="1:7" ht="45.75" customHeight="1" thickBot="1">
      <c r="A78" s="335" t="s">
        <v>4063</v>
      </c>
      <c r="B78" s="74" t="s">
        <v>3895</v>
      </c>
      <c r="C78" s="325" t="s">
        <v>3894</v>
      </c>
      <c r="D78" s="72" t="s">
        <v>3893</v>
      </c>
      <c r="E78" s="325" t="s">
        <v>3892</v>
      </c>
      <c r="F78" s="326"/>
      <c r="G78" s="325" t="s">
        <v>2301</v>
      </c>
    </row>
    <row r="79" spans="1:7" ht="17.25" thickBot="1">
      <c r="A79" s="336"/>
      <c r="B79" s="74" t="s">
        <v>3891</v>
      </c>
      <c r="C79" s="325"/>
      <c r="D79" s="72" t="s">
        <v>3890</v>
      </c>
      <c r="E79" s="325"/>
      <c r="F79" s="326"/>
      <c r="G79" s="325"/>
    </row>
    <row r="80" spans="1:7" ht="48.75" thickBot="1">
      <c r="A80" s="336"/>
      <c r="B80" s="74" t="s">
        <v>3889</v>
      </c>
      <c r="C80" s="325"/>
      <c r="D80" s="72" t="s">
        <v>3888</v>
      </c>
      <c r="E80" s="325"/>
      <c r="F80" s="326"/>
      <c r="G80" s="325"/>
    </row>
    <row r="81" spans="1:7" ht="60.75" thickBot="1">
      <c r="A81" s="336"/>
      <c r="B81" s="74" t="s">
        <v>3887</v>
      </c>
      <c r="C81" s="325"/>
      <c r="D81" s="72" t="s">
        <v>3886</v>
      </c>
      <c r="E81" s="325"/>
      <c r="F81" s="326"/>
      <c r="G81" s="325"/>
    </row>
    <row r="82" spans="1:7" ht="48.75" thickBot="1">
      <c r="A82" s="336"/>
      <c r="B82" s="72" t="s">
        <v>3885</v>
      </c>
      <c r="C82" s="325"/>
      <c r="D82" s="72" t="s">
        <v>3884</v>
      </c>
      <c r="E82" s="325"/>
      <c r="F82" s="326"/>
      <c r="G82" s="325"/>
    </row>
    <row r="83" spans="1:7" ht="24" thickBot="1">
      <c r="A83" s="336"/>
      <c r="B83" s="72" t="s">
        <v>3883</v>
      </c>
      <c r="C83" s="325"/>
      <c r="D83" s="73"/>
      <c r="E83" s="325"/>
      <c r="F83" s="326"/>
      <c r="G83" s="325"/>
    </row>
    <row r="84" spans="1:7" ht="24" thickBot="1">
      <c r="A84" s="337"/>
      <c r="B84" s="70" t="s">
        <v>3882</v>
      </c>
      <c r="C84" s="325"/>
      <c r="D84" s="71"/>
      <c r="E84" s="325"/>
      <c r="F84" s="326"/>
      <c r="G84" s="325"/>
    </row>
    <row r="85" spans="1:7" ht="17.25" thickBot="1">
      <c r="A85" s="323" t="s">
        <v>3881</v>
      </c>
      <c r="B85" s="74" t="s">
        <v>3880</v>
      </c>
      <c r="C85" s="325" t="s">
        <v>3879</v>
      </c>
      <c r="D85" s="76" t="s">
        <v>3878</v>
      </c>
      <c r="E85" s="325" t="s">
        <v>3877</v>
      </c>
      <c r="F85" s="326"/>
      <c r="G85" s="325" t="s">
        <v>2321</v>
      </c>
    </row>
    <row r="86" spans="1:7" ht="48.75" thickBot="1">
      <c r="A86" s="323"/>
      <c r="B86" s="74" t="s">
        <v>3876</v>
      </c>
      <c r="C86" s="325"/>
      <c r="D86" s="76" t="s">
        <v>3875</v>
      </c>
      <c r="E86" s="325"/>
      <c r="F86" s="326"/>
      <c r="G86" s="325"/>
    </row>
    <row r="87" spans="1:7" ht="84.75" thickBot="1">
      <c r="A87" s="323"/>
      <c r="B87" s="74" t="s">
        <v>3874</v>
      </c>
      <c r="C87" s="325"/>
      <c r="D87" s="76" t="s">
        <v>3873</v>
      </c>
      <c r="E87" s="325"/>
      <c r="F87" s="326"/>
      <c r="G87" s="325"/>
    </row>
    <row r="88" spans="1:7" ht="47.25" thickBot="1">
      <c r="A88" s="323"/>
      <c r="B88" s="72" t="s">
        <v>3872</v>
      </c>
      <c r="C88" s="325"/>
      <c r="D88" s="76" t="s">
        <v>3871</v>
      </c>
      <c r="E88" s="325"/>
      <c r="F88" s="326"/>
      <c r="G88" s="325"/>
    </row>
    <row r="89" spans="1:7" ht="48.75" thickBot="1">
      <c r="A89" s="323"/>
      <c r="B89" s="72" t="s">
        <v>3870</v>
      </c>
      <c r="C89" s="325"/>
      <c r="D89" s="76" t="s">
        <v>3869</v>
      </c>
      <c r="E89" s="325"/>
      <c r="F89" s="326"/>
      <c r="G89" s="325"/>
    </row>
    <row r="90" spans="1:7" ht="48.75" thickBot="1">
      <c r="A90" s="323"/>
      <c r="B90" s="74" t="s">
        <v>3868</v>
      </c>
      <c r="C90" s="325"/>
      <c r="D90" s="76" t="s">
        <v>3867</v>
      </c>
      <c r="E90" s="325"/>
      <c r="F90" s="326"/>
      <c r="G90" s="325"/>
    </row>
    <row r="91" spans="1:7" ht="36.75" thickBot="1">
      <c r="A91" s="323"/>
      <c r="B91" s="74" t="s">
        <v>3866</v>
      </c>
      <c r="C91" s="325"/>
      <c r="D91" s="76" t="s">
        <v>3865</v>
      </c>
      <c r="E91" s="325"/>
      <c r="F91" s="326"/>
      <c r="G91" s="325"/>
    </row>
    <row r="92" spans="1:7" ht="24.75" thickBot="1">
      <c r="A92" s="323"/>
      <c r="B92" s="71"/>
      <c r="C92" s="325"/>
      <c r="D92" s="77" t="s">
        <v>3864</v>
      </c>
      <c r="E92" s="325"/>
      <c r="F92" s="326"/>
      <c r="G92" s="325"/>
    </row>
    <row r="93" spans="1:7" ht="48.75" thickBot="1">
      <c r="A93" s="325" t="s">
        <v>3863</v>
      </c>
      <c r="B93" s="74" t="s">
        <v>3862</v>
      </c>
      <c r="C93" s="325" t="s">
        <v>3861</v>
      </c>
      <c r="D93" s="72" t="s">
        <v>3860</v>
      </c>
      <c r="E93" s="325" t="s">
        <v>3859</v>
      </c>
      <c r="F93" s="326"/>
      <c r="G93" s="325" t="s">
        <v>2303</v>
      </c>
    </row>
    <row r="94" spans="1:7" ht="36.75" thickBot="1">
      <c r="A94" s="325"/>
      <c r="B94" s="74" t="s">
        <v>3858</v>
      </c>
      <c r="C94" s="325"/>
      <c r="D94" s="72" t="s">
        <v>3857</v>
      </c>
      <c r="E94" s="325"/>
      <c r="F94" s="326"/>
      <c r="G94" s="325"/>
    </row>
    <row r="95" spans="1:7" ht="48.75" thickBot="1">
      <c r="A95" s="325"/>
      <c r="B95" s="74" t="s">
        <v>3856</v>
      </c>
      <c r="C95" s="325"/>
      <c r="D95" s="72" t="s">
        <v>3855</v>
      </c>
      <c r="E95" s="325"/>
      <c r="F95" s="326"/>
      <c r="G95" s="325"/>
    </row>
    <row r="96" spans="1:7" ht="48.75" thickBot="1">
      <c r="A96" s="325"/>
      <c r="B96" s="72" t="s">
        <v>3854</v>
      </c>
      <c r="C96" s="325"/>
      <c r="D96" s="72" t="s">
        <v>3853</v>
      </c>
      <c r="E96" s="325"/>
      <c r="F96" s="326"/>
      <c r="G96" s="325"/>
    </row>
    <row r="97" spans="1:7" ht="48.75" thickBot="1">
      <c r="A97" s="325"/>
      <c r="B97" s="72" t="s">
        <v>3852</v>
      </c>
      <c r="C97" s="325"/>
      <c r="D97" s="72" t="s">
        <v>3851</v>
      </c>
      <c r="E97" s="325"/>
      <c r="F97" s="326"/>
      <c r="G97" s="325"/>
    </row>
    <row r="98" spans="1:7" ht="48.75" thickBot="1">
      <c r="A98" s="325"/>
      <c r="B98" s="72" t="s">
        <v>3850</v>
      </c>
      <c r="C98" s="325"/>
      <c r="D98" s="72" t="s">
        <v>3849</v>
      </c>
      <c r="E98" s="325"/>
      <c r="F98" s="326"/>
      <c r="G98" s="325"/>
    </row>
    <row r="99" spans="1:7" ht="48.75" thickBot="1">
      <c r="A99" s="325"/>
      <c r="B99" s="72" t="s">
        <v>3848</v>
      </c>
      <c r="C99" s="325"/>
      <c r="D99" s="72" t="s">
        <v>3847</v>
      </c>
      <c r="E99" s="325"/>
      <c r="F99" s="326"/>
      <c r="G99" s="325"/>
    </row>
    <row r="100" spans="1:7" ht="48.75" thickBot="1">
      <c r="A100" s="325"/>
      <c r="B100" s="70" t="s">
        <v>3846</v>
      </c>
      <c r="C100" s="325"/>
      <c r="D100" s="77" t="s">
        <v>3845</v>
      </c>
      <c r="E100" s="325"/>
      <c r="F100" s="326"/>
      <c r="G100" s="325"/>
    </row>
    <row r="101" spans="1:7" ht="24.75" thickBot="1">
      <c r="A101" s="323" t="s">
        <v>2294</v>
      </c>
      <c r="B101" s="74" t="s">
        <v>3844</v>
      </c>
      <c r="C101" s="325" t="s">
        <v>3843</v>
      </c>
      <c r="D101" s="72" t="s">
        <v>3842</v>
      </c>
      <c r="E101" s="325" t="s">
        <v>3841</v>
      </c>
      <c r="F101" s="326"/>
      <c r="G101" s="325" t="s">
        <v>2295</v>
      </c>
    </row>
    <row r="102" spans="1:7" ht="17.25" thickBot="1">
      <c r="A102" s="323"/>
      <c r="B102" s="74" t="s">
        <v>3840</v>
      </c>
      <c r="C102" s="325"/>
      <c r="D102" s="72" t="s">
        <v>3839</v>
      </c>
      <c r="E102" s="325"/>
      <c r="F102" s="326"/>
      <c r="G102" s="325"/>
    </row>
    <row r="103" spans="1:7" ht="24.75" thickBot="1">
      <c r="A103" s="323"/>
      <c r="B103" s="74" t="s">
        <v>3838</v>
      </c>
      <c r="C103" s="325"/>
      <c r="D103" s="72" t="s">
        <v>3837</v>
      </c>
      <c r="E103" s="325"/>
      <c r="F103" s="326"/>
      <c r="G103" s="325"/>
    </row>
    <row r="104" spans="1:7" ht="24.75" thickBot="1">
      <c r="A104" s="323"/>
      <c r="B104" s="74" t="s">
        <v>3836</v>
      </c>
      <c r="C104" s="325"/>
      <c r="D104" s="72" t="s">
        <v>3835</v>
      </c>
      <c r="E104" s="325"/>
      <c r="F104" s="326"/>
      <c r="G104" s="325"/>
    </row>
    <row r="105" spans="1:7" ht="17.25" thickBot="1">
      <c r="A105" s="323"/>
      <c r="B105" s="74" t="s">
        <v>3834</v>
      </c>
      <c r="C105" s="325"/>
      <c r="D105" s="73"/>
      <c r="E105" s="325"/>
      <c r="F105" s="326"/>
      <c r="G105" s="325"/>
    </row>
    <row r="106" spans="1:7" ht="17.25" thickBot="1">
      <c r="A106" s="323"/>
      <c r="B106" s="75" t="s">
        <v>3833</v>
      </c>
      <c r="C106" s="325"/>
      <c r="D106" s="71"/>
      <c r="E106" s="325"/>
      <c r="F106" s="326"/>
      <c r="G106" s="325"/>
    </row>
    <row r="107" spans="1:7" ht="24.75" thickBot="1">
      <c r="A107" s="323" t="s">
        <v>3832</v>
      </c>
      <c r="B107" s="74" t="s">
        <v>3831</v>
      </c>
      <c r="C107" s="325" t="s">
        <v>76</v>
      </c>
      <c r="D107" s="72" t="s">
        <v>3830</v>
      </c>
      <c r="E107" s="334" t="s">
        <v>3829</v>
      </c>
      <c r="F107" s="326"/>
      <c r="G107" s="333" t="s">
        <v>3828</v>
      </c>
    </row>
    <row r="108" spans="1:7" ht="48.75" thickBot="1">
      <c r="A108" s="323"/>
      <c r="B108" s="74" t="s">
        <v>3827</v>
      </c>
      <c r="C108" s="325"/>
      <c r="D108" s="72" t="s">
        <v>3826</v>
      </c>
      <c r="E108" s="334"/>
      <c r="F108" s="326"/>
      <c r="G108" s="333"/>
    </row>
    <row r="109" spans="1:7" ht="36.75" thickBot="1">
      <c r="A109" s="323"/>
      <c r="B109" s="74" t="s">
        <v>3825</v>
      </c>
      <c r="C109" s="325"/>
      <c r="D109" s="72" t="s">
        <v>3824</v>
      </c>
      <c r="E109" s="334"/>
      <c r="F109" s="326"/>
      <c r="G109" s="333"/>
    </row>
    <row r="110" spans="1:7" ht="24.75" thickBot="1">
      <c r="A110" s="323"/>
      <c r="B110" s="74" t="s">
        <v>3823</v>
      </c>
      <c r="C110" s="325"/>
      <c r="D110" s="72" t="s">
        <v>3822</v>
      </c>
      <c r="E110" s="334"/>
      <c r="F110" s="326"/>
      <c r="G110" s="333"/>
    </row>
    <row r="111" spans="1:7" ht="24.75" thickBot="1">
      <c r="A111" s="323"/>
      <c r="B111" s="74" t="s">
        <v>3821</v>
      </c>
      <c r="C111" s="325"/>
      <c r="D111" s="72" t="s">
        <v>3820</v>
      </c>
      <c r="E111" s="334"/>
      <c r="F111" s="326"/>
      <c r="G111" s="333"/>
    </row>
    <row r="112" spans="1:7" ht="24.75" thickBot="1">
      <c r="A112" s="323"/>
      <c r="B112" s="74" t="s">
        <v>3819</v>
      </c>
      <c r="C112" s="325"/>
      <c r="D112" s="72" t="s">
        <v>3818</v>
      </c>
      <c r="E112" s="334"/>
      <c r="F112" s="326"/>
      <c r="G112" s="333"/>
    </row>
    <row r="113" spans="1:7" ht="24.75" thickBot="1">
      <c r="A113" s="323"/>
      <c r="B113" s="74" t="s">
        <v>3817</v>
      </c>
      <c r="C113" s="325"/>
      <c r="D113" s="72" t="s">
        <v>3816</v>
      </c>
      <c r="E113" s="334"/>
      <c r="F113" s="326"/>
      <c r="G113" s="333"/>
    </row>
    <row r="114" spans="1:7" ht="36.75" thickBot="1">
      <c r="A114" s="323"/>
      <c r="B114" s="81" t="s">
        <v>3815</v>
      </c>
      <c r="C114" s="325"/>
      <c r="D114" s="72" t="s">
        <v>3814</v>
      </c>
      <c r="E114" s="334"/>
      <c r="F114" s="326"/>
      <c r="G114" s="333"/>
    </row>
    <row r="115" spans="1:7" ht="24.75" thickBot="1">
      <c r="A115" s="323"/>
      <c r="B115" s="73"/>
      <c r="C115" s="325"/>
      <c r="D115" s="76" t="s">
        <v>3813</v>
      </c>
      <c r="E115" s="334"/>
      <c r="F115" s="326"/>
      <c r="G115" s="333"/>
    </row>
    <row r="116" spans="1:7" ht="24.75" thickBot="1">
      <c r="A116" s="323"/>
      <c r="B116" s="71"/>
      <c r="C116" s="325"/>
      <c r="D116" s="77" t="s">
        <v>3812</v>
      </c>
      <c r="E116" s="334"/>
      <c r="F116" s="326"/>
      <c r="G116" s="333"/>
    </row>
    <row r="117" spans="1:7" ht="24.75" thickBot="1">
      <c r="A117" s="323" t="s">
        <v>3811</v>
      </c>
      <c r="B117" s="81" t="s">
        <v>3810</v>
      </c>
      <c r="C117" s="325" t="s">
        <v>3809</v>
      </c>
      <c r="D117" s="76" t="s">
        <v>3808</v>
      </c>
      <c r="E117" s="325" t="s">
        <v>3807</v>
      </c>
      <c r="F117" s="327" t="s">
        <v>3806</v>
      </c>
      <c r="G117" s="328" t="s">
        <v>2307</v>
      </c>
    </row>
    <row r="118" spans="1:7" ht="24.75" thickBot="1">
      <c r="A118" s="323"/>
      <c r="B118" s="81" t="s">
        <v>3805</v>
      </c>
      <c r="C118" s="325"/>
      <c r="D118" s="76" t="s">
        <v>3804</v>
      </c>
      <c r="E118" s="325"/>
      <c r="F118" s="327"/>
      <c r="G118" s="328"/>
    </row>
    <row r="119" spans="1:7" ht="17.25" thickBot="1">
      <c r="A119" s="323"/>
      <c r="B119" s="80" t="s">
        <v>3803</v>
      </c>
      <c r="C119" s="325"/>
      <c r="D119" s="71"/>
      <c r="E119" s="325"/>
      <c r="F119" s="327"/>
      <c r="G119" s="328"/>
    </row>
    <row r="120" spans="1:7" ht="24.75" thickBot="1">
      <c r="A120" s="323" t="s">
        <v>2308</v>
      </c>
      <c r="B120" s="323" t="s">
        <v>3802</v>
      </c>
      <c r="C120" s="72" t="s">
        <v>3801</v>
      </c>
      <c r="D120" s="76" t="s">
        <v>3800</v>
      </c>
      <c r="E120" s="325" t="s">
        <v>3799</v>
      </c>
      <c r="F120" s="327" t="s">
        <v>2565</v>
      </c>
      <c r="G120" s="325" t="s">
        <v>2309</v>
      </c>
    </row>
    <row r="121" spans="1:7" ht="24.75" thickBot="1">
      <c r="A121" s="323"/>
      <c r="B121" s="323"/>
      <c r="C121" s="70" t="s">
        <v>3798</v>
      </c>
      <c r="D121" s="77" t="s">
        <v>3797</v>
      </c>
      <c r="E121" s="325"/>
      <c r="F121" s="327"/>
      <c r="G121" s="325"/>
    </row>
    <row r="122" spans="1:7" ht="24.75" thickBot="1">
      <c r="A122" s="79" t="s">
        <v>66</v>
      </c>
      <c r="B122" s="78" t="s">
        <v>3796</v>
      </c>
      <c r="C122" s="70" t="s">
        <v>67</v>
      </c>
      <c r="D122" s="78" t="s">
        <v>3796</v>
      </c>
      <c r="E122" s="70" t="s">
        <v>3795</v>
      </c>
      <c r="F122" s="78" t="s">
        <v>3794</v>
      </c>
      <c r="G122" s="70" t="s">
        <v>68</v>
      </c>
    </row>
    <row r="123" spans="1:7" ht="24.75" thickBot="1">
      <c r="A123" s="323" t="s">
        <v>2289</v>
      </c>
      <c r="B123" s="329" t="s">
        <v>3793</v>
      </c>
      <c r="C123" s="325" t="s">
        <v>3792</v>
      </c>
      <c r="D123" s="72" t="s">
        <v>3791</v>
      </c>
      <c r="E123" s="325" t="s">
        <v>3790</v>
      </c>
      <c r="F123" s="327" t="s">
        <v>3789</v>
      </c>
      <c r="G123" s="325" t="s">
        <v>2290</v>
      </c>
    </row>
    <row r="124" spans="1:7" ht="36.75" thickBot="1">
      <c r="A124" s="323"/>
      <c r="B124" s="329"/>
      <c r="C124" s="325"/>
      <c r="D124" s="72" t="s">
        <v>3788</v>
      </c>
      <c r="E124" s="325"/>
      <c r="F124" s="327"/>
      <c r="G124" s="325"/>
    </row>
    <row r="125" spans="1:7" ht="36.75" thickBot="1">
      <c r="A125" s="323"/>
      <c r="B125" s="329"/>
      <c r="C125" s="325"/>
      <c r="D125" s="72" t="s">
        <v>3787</v>
      </c>
      <c r="E125" s="325"/>
      <c r="F125" s="327"/>
      <c r="G125" s="325"/>
    </row>
    <row r="126" spans="1:7" ht="36.75" thickBot="1">
      <c r="A126" s="323"/>
      <c r="B126" s="329"/>
      <c r="C126" s="325"/>
      <c r="D126" s="70" t="s">
        <v>3786</v>
      </c>
      <c r="E126" s="325"/>
      <c r="F126" s="327"/>
      <c r="G126" s="325"/>
    </row>
    <row r="127" spans="1:7" ht="24.75" thickBot="1">
      <c r="A127" s="323" t="s">
        <v>3785</v>
      </c>
      <c r="B127" s="74" t="s">
        <v>3784</v>
      </c>
      <c r="C127" s="325" t="s">
        <v>3783</v>
      </c>
      <c r="D127" s="72" t="s">
        <v>3782</v>
      </c>
      <c r="E127" s="325" t="s">
        <v>3781</v>
      </c>
      <c r="F127" s="326"/>
      <c r="G127" s="325" t="s">
        <v>2305</v>
      </c>
    </row>
    <row r="128" spans="1:7" ht="24.75" thickBot="1">
      <c r="A128" s="323"/>
      <c r="B128" s="74" t="s">
        <v>3780</v>
      </c>
      <c r="C128" s="325"/>
      <c r="D128" s="72" t="s">
        <v>3779</v>
      </c>
      <c r="E128" s="325"/>
      <c r="F128" s="326"/>
      <c r="G128" s="325"/>
    </row>
    <row r="129" spans="1:7" ht="36.75" thickBot="1">
      <c r="A129" s="323"/>
      <c r="B129" s="73"/>
      <c r="C129" s="325"/>
      <c r="D129" s="72" t="s">
        <v>3778</v>
      </c>
      <c r="E129" s="325"/>
      <c r="F129" s="326"/>
      <c r="G129" s="325"/>
    </row>
    <row r="130" spans="1:7" ht="36.75" thickBot="1">
      <c r="A130" s="323"/>
      <c r="B130" s="73"/>
      <c r="C130" s="325"/>
      <c r="D130" s="72" t="s">
        <v>3777</v>
      </c>
      <c r="E130" s="325"/>
      <c r="F130" s="326"/>
      <c r="G130" s="325"/>
    </row>
    <row r="131" spans="1:7" ht="24.75" thickBot="1">
      <c r="A131" s="323"/>
      <c r="B131" s="73"/>
      <c r="C131" s="325"/>
      <c r="D131" s="72" t="s">
        <v>3776</v>
      </c>
      <c r="E131" s="325"/>
      <c r="F131" s="326"/>
      <c r="G131" s="325"/>
    </row>
    <row r="132" spans="1:7" ht="36.75" thickBot="1">
      <c r="A132" s="323"/>
      <c r="B132" s="73"/>
      <c r="C132" s="325"/>
      <c r="D132" s="72" t="s">
        <v>3775</v>
      </c>
      <c r="E132" s="325"/>
      <c r="F132" s="326"/>
      <c r="G132" s="325"/>
    </row>
    <row r="133" spans="1:7" ht="48.75" thickBot="1">
      <c r="A133" s="323"/>
      <c r="B133" s="71"/>
      <c r="C133" s="325"/>
      <c r="D133" s="77" t="s">
        <v>3774</v>
      </c>
      <c r="E133" s="325"/>
      <c r="F133" s="326"/>
      <c r="G133" s="325"/>
    </row>
    <row r="134" spans="1:7" ht="24.75" thickBot="1">
      <c r="A134" s="323" t="s">
        <v>91</v>
      </c>
      <c r="B134" s="74" t="s">
        <v>3773</v>
      </c>
      <c r="C134" s="324" t="s">
        <v>116</v>
      </c>
      <c r="D134" s="72" t="s">
        <v>3772</v>
      </c>
      <c r="E134" s="325" t="s">
        <v>3771</v>
      </c>
      <c r="F134" s="326"/>
      <c r="G134" s="325" t="s">
        <v>92</v>
      </c>
    </row>
    <row r="135" spans="1:7" ht="24.75" thickBot="1">
      <c r="A135" s="323"/>
      <c r="B135" s="74" t="s">
        <v>3770</v>
      </c>
      <c r="C135" s="324"/>
      <c r="D135" s="72" t="s">
        <v>3769</v>
      </c>
      <c r="E135" s="325"/>
      <c r="F135" s="326"/>
      <c r="G135" s="325"/>
    </row>
    <row r="136" spans="1:7" ht="24.75" thickBot="1">
      <c r="A136" s="323"/>
      <c r="B136" s="74" t="s">
        <v>3768</v>
      </c>
      <c r="C136" s="324"/>
      <c r="D136" s="76" t="s">
        <v>3767</v>
      </c>
      <c r="E136" s="325"/>
      <c r="F136" s="326"/>
      <c r="G136" s="325"/>
    </row>
    <row r="137" spans="1:7" ht="17.25" thickBot="1">
      <c r="A137" s="323"/>
      <c r="B137" s="75" t="s">
        <v>3766</v>
      </c>
      <c r="C137" s="324"/>
      <c r="D137" s="71"/>
      <c r="E137" s="325"/>
      <c r="F137" s="326"/>
      <c r="G137" s="325"/>
    </row>
    <row r="138" spans="1:7" ht="36.75" thickBot="1">
      <c r="A138" s="323" t="s">
        <v>3765</v>
      </c>
      <c r="B138" s="74" t="s">
        <v>3764</v>
      </c>
      <c r="C138" s="324" t="s">
        <v>3763</v>
      </c>
      <c r="D138" s="72" t="s">
        <v>3762</v>
      </c>
      <c r="E138" s="325" t="s">
        <v>3761</v>
      </c>
      <c r="F138" s="326"/>
      <c r="G138" s="325" t="s">
        <v>3760</v>
      </c>
    </row>
    <row r="139" spans="1:7" ht="24.75" thickBot="1">
      <c r="A139" s="323"/>
      <c r="B139" s="74" t="s">
        <v>3759</v>
      </c>
      <c r="C139" s="324"/>
      <c r="D139" s="72" t="s">
        <v>3758</v>
      </c>
      <c r="E139" s="325"/>
      <c r="F139" s="326"/>
      <c r="G139" s="325"/>
    </row>
    <row r="140" spans="1:7" ht="17.25" thickBot="1">
      <c r="A140" s="323"/>
      <c r="B140" s="74" t="s">
        <v>3757</v>
      </c>
      <c r="C140" s="324"/>
      <c r="D140" s="72" t="s">
        <v>3756</v>
      </c>
      <c r="E140" s="325"/>
      <c r="F140" s="326"/>
      <c r="G140" s="325"/>
    </row>
    <row r="141" spans="1:7" ht="24.75" thickBot="1">
      <c r="A141" s="323"/>
      <c r="B141" s="74" t="s">
        <v>3755</v>
      </c>
      <c r="C141" s="324"/>
      <c r="D141" s="72" t="s">
        <v>3754</v>
      </c>
      <c r="E141" s="325"/>
      <c r="F141" s="326"/>
      <c r="G141" s="325"/>
    </row>
    <row r="142" spans="1:7" ht="17.25" thickBot="1">
      <c r="A142" s="323"/>
      <c r="B142" s="74" t="s">
        <v>3753</v>
      </c>
      <c r="C142" s="324"/>
      <c r="D142" s="72" t="s">
        <v>3752</v>
      </c>
      <c r="E142" s="325"/>
      <c r="F142" s="326"/>
      <c r="G142" s="325"/>
    </row>
    <row r="143" spans="1:7" ht="17.25" thickBot="1">
      <c r="A143" s="323"/>
      <c r="B143" s="74" t="s">
        <v>3751</v>
      </c>
      <c r="C143" s="324"/>
      <c r="D143" s="72" t="s">
        <v>3750</v>
      </c>
      <c r="E143" s="325"/>
      <c r="F143" s="326"/>
      <c r="G143" s="325"/>
    </row>
    <row r="144" spans="1:7" ht="24.75" thickBot="1">
      <c r="A144" s="323"/>
      <c r="B144" s="72" t="s">
        <v>3749</v>
      </c>
      <c r="C144" s="324"/>
      <c r="D144" s="72" t="s">
        <v>3748</v>
      </c>
      <c r="E144" s="325"/>
      <c r="F144" s="326"/>
      <c r="G144" s="325"/>
    </row>
    <row r="145" spans="1:7" ht="24.75" thickBot="1">
      <c r="A145" s="323"/>
      <c r="B145" s="72" t="s">
        <v>3747</v>
      </c>
      <c r="C145" s="324"/>
      <c r="D145" s="72" t="s">
        <v>3746</v>
      </c>
      <c r="E145" s="325"/>
      <c r="F145" s="326"/>
      <c r="G145" s="325"/>
    </row>
    <row r="146" spans="1:7" ht="24.75" thickBot="1">
      <c r="A146" s="323"/>
      <c r="B146" s="72" t="s">
        <v>3745</v>
      </c>
      <c r="C146" s="324"/>
      <c r="D146" s="72" t="s">
        <v>3744</v>
      </c>
      <c r="E146" s="325"/>
      <c r="F146" s="326"/>
      <c r="G146" s="325"/>
    </row>
    <row r="147" spans="1:7" ht="36.75" thickBot="1">
      <c r="A147" s="323"/>
      <c r="B147" s="72" t="s">
        <v>3743</v>
      </c>
      <c r="C147" s="324"/>
      <c r="D147" s="72" t="s">
        <v>3742</v>
      </c>
      <c r="E147" s="325"/>
      <c r="F147" s="326"/>
      <c r="G147" s="325"/>
    </row>
    <row r="148" spans="1:7" ht="24.75" thickBot="1">
      <c r="A148" s="323"/>
      <c r="B148" s="74" t="s">
        <v>3741</v>
      </c>
      <c r="C148" s="324"/>
      <c r="D148" s="72" t="s">
        <v>3740</v>
      </c>
      <c r="E148" s="325"/>
      <c r="F148" s="326"/>
      <c r="G148" s="325"/>
    </row>
    <row r="149" spans="1:7" ht="24.75" thickBot="1">
      <c r="A149" s="323"/>
      <c r="B149" s="73"/>
      <c r="C149" s="324"/>
      <c r="D149" s="72" t="s">
        <v>3739</v>
      </c>
      <c r="E149" s="325"/>
      <c r="F149" s="326"/>
      <c r="G149" s="325"/>
    </row>
    <row r="150" spans="1:7" ht="24.75" thickBot="1">
      <c r="A150" s="323"/>
      <c r="B150" s="71"/>
      <c r="C150" s="324"/>
      <c r="D150" s="70" t="s">
        <v>3738</v>
      </c>
      <c r="E150" s="325"/>
      <c r="F150" s="326"/>
      <c r="G150" s="325"/>
    </row>
  </sheetData>
  <sheetProtection algorithmName="SHA-512" hashValue="0a7lw4L445DSQ41CaQl2KRXCD528juTFXbtp4Qk5kZuXeWyV+Z80fPY8VQrDNuwRQUnWSdSjHq8/y9lbqpHjjg==" saltValue="tMqN15YgFfAny9gndmUV1w==" spinCount="100000" sheet="1" formatCells="0" formatColumns="0" formatRows="0" insertColumns="0" insertRows="0" insertHyperlinks="0" deleteColumns="0" deleteRows="0" sort="0" autoFilter="0" pivotTables="0"/>
  <mergeCells count="118">
    <mergeCell ref="A78:A84"/>
    <mergeCell ref="C78:C84"/>
    <mergeCell ref="E78:E84"/>
    <mergeCell ref="F78:F84"/>
    <mergeCell ref="G78:G84"/>
    <mergeCell ref="C44:C49"/>
    <mergeCell ref="E44:E49"/>
    <mergeCell ref="F44:F49"/>
    <mergeCell ref="G44:G49"/>
    <mergeCell ref="C55:C61"/>
    <mergeCell ref="E55:E61"/>
    <mergeCell ref="G62:G66"/>
    <mergeCell ref="A67:A77"/>
    <mergeCell ref="C67:C77"/>
    <mergeCell ref="E67:E77"/>
    <mergeCell ref="F67:F77"/>
    <mergeCell ref="G67:G77"/>
    <mergeCell ref="A50:A54"/>
    <mergeCell ref="C50:C54"/>
    <mergeCell ref="E50:E54"/>
    <mergeCell ref="F50:F54"/>
    <mergeCell ref="G50:G54"/>
    <mergeCell ref="F55:F61"/>
    <mergeCell ref="G55:G61"/>
    <mergeCell ref="E127:E133"/>
    <mergeCell ref="F127:F133"/>
    <mergeCell ref="G127:G133"/>
    <mergeCell ref="E120:E121"/>
    <mergeCell ref="F120:F121"/>
    <mergeCell ref="A85:A92"/>
    <mergeCell ref="C85:C92"/>
    <mergeCell ref="E85:E92"/>
    <mergeCell ref="F85:F92"/>
    <mergeCell ref="G85:G92"/>
    <mergeCell ref="G101:G106"/>
    <mergeCell ref="A93:A100"/>
    <mergeCell ref="C93:C100"/>
    <mergeCell ref="E93:E100"/>
    <mergeCell ref="F93:F100"/>
    <mergeCell ref="G93:G100"/>
    <mergeCell ref="G107:G116"/>
    <mergeCell ref="A107:A116"/>
    <mergeCell ref="C107:C116"/>
    <mergeCell ref="E107:E116"/>
    <mergeCell ref="F107:F116"/>
    <mergeCell ref="A117:A119"/>
    <mergeCell ref="C117:C119"/>
    <mergeCell ref="F1:F2"/>
    <mergeCell ref="G1:G2"/>
    <mergeCell ref="A3:A9"/>
    <mergeCell ref="C3:C9"/>
    <mergeCell ref="E3:E9"/>
    <mergeCell ref="A101:A106"/>
    <mergeCell ref="C101:C106"/>
    <mergeCell ref="E101:E106"/>
    <mergeCell ref="F101:F106"/>
    <mergeCell ref="E35:E41"/>
    <mergeCell ref="F35:F41"/>
    <mergeCell ref="G35:G41"/>
    <mergeCell ref="A42:A43"/>
    <mergeCell ref="D42:D43"/>
    <mergeCell ref="E42:E43"/>
    <mergeCell ref="F42:F43"/>
    <mergeCell ref="G42:G43"/>
    <mergeCell ref="A28:A34"/>
    <mergeCell ref="C28:C34"/>
    <mergeCell ref="E28:E34"/>
    <mergeCell ref="F28:F34"/>
    <mergeCell ref="G28:G34"/>
    <mergeCell ref="E62:E66"/>
    <mergeCell ref="F62:F66"/>
    <mergeCell ref="G22:G27"/>
    <mergeCell ref="F3:F9"/>
    <mergeCell ref="G3:G9"/>
    <mergeCell ref="A10:A14"/>
    <mergeCell ref="C10:C14"/>
    <mergeCell ref="E10:E14"/>
    <mergeCell ref="F10:F14"/>
    <mergeCell ref="G10:G14"/>
    <mergeCell ref="G15:G17"/>
    <mergeCell ref="A18:A21"/>
    <mergeCell ref="A22:A27"/>
    <mergeCell ref="C22:C27"/>
    <mergeCell ref="E22:E27"/>
    <mergeCell ref="F22:F27"/>
    <mergeCell ref="C18:C21"/>
    <mergeCell ref="E18:E21"/>
    <mergeCell ref="F18:F21"/>
    <mergeCell ref="G18:G21"/>
    <mergeCell ref="A15:A17"/>
    <mergeCell ref="C15:C17"/>
    <mergeCell ref="D15:D17"/>
    <mergeCell ref="E15:E17"/>
    <mergeCell ref="F15:F17"/>
    <mergeCell ref="A138:A150"/>
    <mergeCell ref="C138:C150"/>
    <mergeCell ref="E138:E150"/>
    <mergeCell ref="F138:F150"/>
    <mergeCell ref="G138:G150"/>
    <mergeCell ref="E117:E119"/>
    <mergeCell ref="F117:F119"/>
    <mergeCell ref="G117:G119"/>
    <mergeCell ref="A120:A121"/>
    <mergeCell ref="B120:B121"/>
    <mergeCell ref="G120:G121"/>
    <mergeCell ref="A123:A126"/>
    <mergeCell ref="B123:B126"/>
    <mergeCell ref="C123:C126"/>
    <mergeCell ref="E123:E126"/>
    <mergeCell ref="F123:F126"/>
    <mergeCell ref="G123:G126"/>
    <mergeCell ref="A134:A137"/>
    <mergeCell ref="C134:C137"/>
    <mergeCell ref="E134:E137"/>
    <mergeCell ref="F134:F137"/>
    <mergeCell ref="G134:G137"/>
    <mergeCell ref="A127:A133"/>
    <mergeCell ref="C127:C133"/>
  </mergeCells>
  <phoneticPr fontId="1" type="noConversion"/>
  <hyperlinks>
    <hyperlink ref="G107"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2"/>
  <sheetViews>
    <sheetView workbookViewId="0">
      <selection activeCell="C4" sqref="C4"/>
    </sheetView>
  </sheetViews>
  <sheetFormatPr defaultRowHeight="16.5"/>
  <cols>
    <col min="1" max="1" width="5.5" bestFit="1" customWidth="1"/>
    <col min="2" max="2" width="21" style="96" bestFit="1" customWidth="1"/>
    <col min="3" max="3" width="10" style="166" customWidth="1"/>
    <col min="4" max="4" width="23.5" style="96" bestFit="1" customWidth="1"/>
    <col min="5" max="5" width="9.5" style="96" bestFit="1" customWidth="1"/>
  </cols>
  <sheetData>
    <row r="1" spans="1:5" ht="31.5">
      <c r="A1" s="143" t="s">
        <v>4479</v>
      </c>
      <c r="B1" s="144" t="s">
        <v>133</v>
      </c>
      <c r="C1" s="163" t="s">
        <v>131</v>
      </c>
      <c r="D1" s="145" t="s">
        <v>132</v>
      </c>
    </row>
    <row r="2" spans="1:5" ht="31.5" customHeight="1">
      <c r="A2" s="146">
        <v>1</v>
      </c>
      <c r="B2" s="138" t="s">
        <v>134</v>
      </c>
      <c r="C2" s="164" t="s">
        <v>135</v>
      </c>
      <c r="D2" s="147" t="s">
        <v>136</v>
      </c>
    </row>
    <row r="3" spans="1:5" ht="31.5" customHeight="1">
      <c r="A3" s="146">
        <v>2</v>
      </c>
      <c r="B3" s="138" t="s">
        <v>137</v>
      </c>
      <c r="C3" s="164" t="s">
        <v>138</v>
      </c>
      <c r="D3" s="147" t="s">
        <v>139</v>
      </c>
    </row>
    <row r="4" spans="1:5" ht="16.5" customHeight="1">
      <c r="A4" s="146">
        <v>3</v>
      </c>
      <c r="B4" s="138" t="s">
        <v>140</v>
      </c>
      <c r="C4" s="164" t="s">
        <v>141</v>
      </c>
      <c r="D4" s="147" t="s">
        <v>142</v>
      </c>
    </row>
    <row r="5" spans="1:5">
      <c r="A5" s="146">
        <v>4</v>
      </c>
      <c r="B5" s="138" t="s">
        <v>143</v>
      </c>
      <c r="C5" s="164" t="s">
        <v>144</v>
      </c>
      <c r="D5" s="147" t="s">
        <v>145</v>
      </c>
    </row>
    <row r="6" spans="1:5" ht="16.5" customHeight="1">
      <c r="A6" s="146">
        <v>5</v>
      </c>
      <c r="B6" s="138" t="s">
        <v>146</v>
      </c>
      <c r="C6" s="164" t="s">
        <v>147</v>
      </c>
      <c r="D6" s="147" t="s">
        <v>148</v>
      </c>
    </row>
    <row r="7" spans="1:5" ht="16.5" customHeight="1">
      <c r="A7" s="146">
        <v>6</v>
      </c>
      <c r="B7" s="138" t="s">
        <v>149</v>
      </c>
      <c r="C7" s="139" t="s">
        <v>1946</v>
      </c>
      <c r="D7" s="147" t="s">
        <v>150</v>
      </c>
      <c r="E7" s="132"/>
    </row>
    <row r="8" spans="1:5" ht="16.5" customHeight="1">
      <c r="A8" s="146">
        <v>7</v>
      </c>
      <c r="B8" s="138" t="s">
        <v>151</v>
      </c>
      <c r="C8" s="164" t="s">
        <v>152</v>
      </c>
      <c r="D8" s="147" t="s">
        <v>153</v>
      </c>
    </row>
    <row r="9" spans="1:5" ht="16.5" customHeight="1">
      <c r="A9" s="146">
        <v>8</v>
      </c>
      <c r="B9" s="138" t="s">
        <v>154</v>
      </c>
      <c r="C9" s="139" t="s">
        <v>1947</v>
      </c>
      <c r="D9" s="147" t="s">
        <v>155</v>
      </c>
      <c r="E9" s="132"/>
    </row>
    <row r="10" spans="1:5" ht="16.5" customHeight="1">
      <c r="A10" s="146">
        <v>9</v>
      </c>
      <c r="B10" s="138" t="s">
        <v>156</v>
      </c>
      <c r="C10" s="164" t="s">
        <v>157</v>
      </c>
      <c r="D10" s="147" t="s">
        <v>158</v>
      </c>
    </row>
    <row r="11" spans="1:5" ht="31.5" customHeight="1">
      <c r="A11" s="146">
        <v>10</v>
      </c>
      <c r="B11" s="138" t="s">
        <v>161</v>
      </c>
      <c r="C11" s="164" t="s">
        <v>159</v>
      </c>
      <c r="D11" s="147" t="s">
        <v>160</v>
      </c>
    </row>
    <row r="12" spans="1:5" ht="31.5" customHeight="1">
      <c r="A12" s="146">
        <v>11</v>
      </c>
      <c r="B12" s="138" t="s">
        <v>164</v>
      </c>
      <c r="C12" s="164" t="s">
        <v>162</v>
      </c>
      <c r="D12" s="147" t="s">
        <v>163</v>
      </c>
    </row>
    <row r="13" spans="1:5" ht="16.5" customHeight="1">
      <c r="A13" s="146">
        <v>12</v>
      </c>
      <c r="B13" s="140" t="s">
        <v>167</v>
      </c>
      <c r="C13" s="164" t="s">
        <v>165</v>
      </c>
      <c r="D13" s="147" t="s">
        <v>166</v>
      </c>
    </row>
    <row r="14" spans="1:5" ht="16.5" customHeight="1">
      <c r="A14" s="146">
        <v>13</v>
      </c>
      <c r="B14" s="138" t="s">
        <v>170</v>
      </c>
      <c r="C14" s="164" t="s">
        <v>168</v>
      </c>
      <c r="D14" s="147" t="s">
        <v>169</v>
      </c>
    </row>
    <row r="15" spans="1:5" ht="31.5" customHeight="1">
      <c r="A15" s="146">
        <v>14</v>
      </c>
      <c r="B15" s="138" t="s">
        <v>173</v>
      </c>
      <c r="C15" s="164" t="s">
        <v>171</v>
      </c>
      <c r="D15" s="147" t="s">
        <v>172</v>
      </c>
    </row>
    <row r="16" spans="1:5" ht="31.5" customHeight="1">
      <c r="A16" s="146">
        <v>15</v>
      </c>
      <c r="B16" s="138" t="s">
        <v>176</v>
      </c>
      <c r="C16" s="164" t="s">
        <v>174</v>
      </c>
      <c r="D16" s="147" t="s">
        <v>175</v>
      </c>
    </row>
    <row r="17" spans="1:4" ht="31.5" customHeight="1">
      <c r="A17" s="146">
        <v>16</v>
      </c>
      <c r="B17" s="138" t="s">
        <v>179</v>
      </c>
      <c r="C17" s="164" t="s">
        <v>177</v>
      </c>
      <c r="D17" s="147" t="s">
        <v>178</v>
      </c>
    </row>
    <row r="18" spans="1:4" ht="31.5">
      <c r="A18" s="146">
        <v>17</v>
      </c>
      <c r="B18" s="138" t="s">
        <v>182</v>
      </c>
      <c r="C18" s="164" t="s">
        <v>180</v>
      </c>
      <c r="D18" s="147" t="s">
        <v>181</v>
      </c>
    </row>
    <row r="19" spans="1:4" ht="31.5" customHeight="1">
      <c r="A19" s="146">
        <v>18</v>
      </c>
      <c r="B19" s="138" t="s">
        <v>185</v>
      </c>
      <c r="C19" s="164" t="s">
        <v>183</v>
      </c>
      <c r="D19" s="147" t="s">
        <v>184</v>
      </c>
    </row>
    <row r="20" spans="1:4" ht="31.5" customHeight="1">
      <c r="A20" s="146">
        <v>19</v>
      </c>
      <c r="B20" s="138" t="s">
        <v>188</v>
      </c>
      <c r="C20" s="164" t="s">
        <v>186</v>
      </c>
      <c r="D20" s="147" t="s">
        <v>187</v>
      </c>
    </row>
    <row r="21" spans="1:4" ht="31.5" customHeight="1">
      <c r="A21" s="146">
        <v>20</v>
      </c>
      <c r="B21" s="138" t="s">
        <v>191</v>
      </c>
      <c r="C21" s="164" t="s">
        <v>189</v>
      </c>
      <c r="D21" s="147" t="s">
        <v>190</v>
      </c>
    </row>
    <row r="22" spans="1:4" ht="31.5" customHeight="1">
      <c r="A22" s="146">
        <v>21</v>
      </c>
      <c r="B22" s="138" t="s">
        <v>194</v>
      </c>
      <c r="C22" s="164" t="s">
        <v>192</v>
      </c>
      <c r="D22" s="147" t="s">
        <v>193</v>
      </c>
    </row>
    <row r="23" spans="1:4" ht="31.5" customHeight="1">
      <c r="A23" s="146">
        <v>22</v>
      </c>
      <c r="B23" s="138" t="s">
        <v>197</v>
      </c>
      <c r="C23" s="164" t="s">
        <v>195</v>
      </c>
      <c r="D23" s="147" t="s">
        <v>196</v>
      </c>
    </row>
    <row r="24" spans="1:4" ht="31.5" customHeight="1">
      <c r="A24" s="146">
        <v>23</v>
      </c>
      <c r="B24" s="138" t="s">
        <v>200</v>
      </c>
      <c r="C24" s="164" t="s">
        <v>198</v>
      </c>
      <c r="D24" s="147" t="s">
        <v>199</v>
      </c>
    </row>
    <row r="25" spans="1:4" ht="31.5" customHeight="1">
      <c r="A25" s="146">
        <v>24</v>
      </c>
      <c r="B25" s="138" t="s">
        <v>203</v>
      </c>
      <c r="C25" s="164" t="s">
        <v>201</v>
      </c>
      <c r="D25" s="147" t="s">
        <v>202</v>
      </c>
    </row>
    <row r="26" spans="1:4" ht="31.5" customHeight="1">
      <c r="A26" s="146">
        <v>25</v>
      </c>
      <c r="B26" s="138" t="s">
        <v>206</v>
      </c>
      <c r="C26" s="164" t="s">
        <v>204</v>
      </c>
      <c r="D26" s="147" t="s">
        <v>205</v>
      </c>
    </row>
    <row r="27" spans="1:4" ht="31.5" customHeight="1">
      <c r="A27" s="146">
        <v>26</v>
      </c>
      <c r="B27" s="138" t="s">
        <v>209</v>
      </c>
      <c r="C27" s="164" t="s">
        <v>207</v>
      </c>
      <c r="D27" s="147" t="s">
        <v>208</v>
      </c>
    </row>
    <row r="28" spans="1:4" ht="31.5">
      <c r="A28" s="146">
        <v>27</v>
      </c>
      <c r="B28" s="138" t="s">
        <v>212</v>
      </c>
      <c r="C28" s="164" t="s">
        <v>210</v>
      </c>
      <c r="D28" s="147" t="s">
        <v>211</v>
      </c>
    </row>
    <row r="29" spans="1:4" ht="31.5" customHeight="1">
      <c r="A29" s="146">
        <v>28</v>
      </c>
      <c r="B29" s="138" t="s">
        <v>215</v>
      </c>
      <c r="C29" s="164" t="s">
        <v>213</v>
      </c>
      <c r="D29" s="147" t="s">
        <v>214</v>
      </c>
    </row>
    <row r="30" spans="1:4" ht="31.5">
      <c r="A30" s="146">
        <v>29</v>
      </c>
      <c r="B30" s="138" t="s">
        <v>218</v>
      </c>
      <c r="C30" s="164" t="s">
        <v>216</v>
      </c>
      <c r="D30" s="147" t="s">
        <v>217</v>
      </c>
    </row>
    <row r="31" spans="1:4" ht="31.5" customHeight="1">
      <c r="A31" s="146">
        <v>30</v>
      </c>
      <c r="B31" s="138" t="s">
        <v>221</v>
      </c>
      <c r="C31" s="164" t="s">
        <v>219</v>
      </c>
      <c r="D31" s="147" t="s">
        <v>220</v>
      </c>
    </row>
    <row r="32" spans="1:4" ht="31.5" customHeight="1">
      <c r="A32" s="146">
        <v>31</v>
      </c>
      <c r="B32" s="138" t="s">
        <v>224</v>
      </c>
      <c r="C32" s="164" t="s">
        <v>222</v>
      </c>
      <c r="D32" s="147" t="s">
        <v>223</v>
      </c>
    </row>
    <row r="33" spans="1:4" ht="31.5" customHeight="1">
      <c r="A33" s="146">
        <v>32</v>
      </c>
      <c r="B33" s="138" t="s">
        <v>227</v>
      </c>
      <c r="C33" s="164" t="s">
        <v>225</v>
      </c>
      <c r="D33" s="147" t="s">
        <v>226</v>
      </c>
    </row>
    <row r="34" spans="1:4" ht="31.5" customHeight="1">
      <c r="A34" s="146">
        <v>33</v>
      </c>
      <c r="B34" s="138" t="s">
        <v>230</v>
      </c>
      <c r="C34" s="164" t="s">
        <v>228</v>
      </c>
      <c r="D34" s="147" t="s">
        <v>229</v>
      </c>
    </row>
    <row r="35" spans="1:4" ht="31.5" customHeight="1">
      <c r="A35" s="146">
        <v>34</v>
      </c>
      <c r="B35" s="138" t="s">
        <v>233</v>
      </c>
      <c r="C35" s="164" t="s">
        <v>231</v>
      </c>
      <c r="D35" s="147" t="s">
        <v>232</v>
      </c>
    </row>
    <row r="36" spans="1:4" ht="16.5" customHeight="1">
      <c r="A36" s="146">
        <v>35</v>
      </c>
      <c r="B36" s="140" t="s">
        <v>236</v>
      </c>
      <c r="C36" s="164" t="s">
        <v>234</v>
      </c>
      <c r="D36" s="147" t="s">
        <v>235</v>
      </c>
    </row>
    <row r="37" spans="1:4" ht="31.5">
      <c r="A37" s="146">
        <v>36</v>
      </c>
      <c r="B37" s="138" t="s">
        <v>239</v>
      </c>
      <c r="C37" s="164" t="s">
        <v>237</v>
      </c>
      <c r="D37" s="147" t="s">
        <v>238</v>
      </c>
    </row>
    <row r="38" spans="1:4" ht="31.5" customHeight="1">
      <c r="A38" s="146">
        <v>37</v>
      </c>
      <c r="B38" s="138" t="s">
        <v>242</v>
      </c>
      <c r="C38" s="164" t="s">
        <v>240</v>
      </c>
      <c r="D38" s="147" t="s">
        <v>241</v>
      </c>
    </row>
    <row r="39" spans="1:4" ht="31.5" customHeight="1">
      <c r="A39" s="146">
        <v>38</v>
      </c>
      <c r="B39" s="138" t="s">
        <v>245</v>
      </c>
      <c r="C39" s="164" t="s">
        <v>243</v>
      </c>
      <c r="D39" s="147" t="s">
        <v>244</v>
      </c>
    </row>
    <row r="40" spans="1:4" ht="31.5">
      <c r="A40" s="146">
        <v>39</v>
      </c>
      <c r="B40" s="138" t="s">
        <v>248</v>
      </c>
      <c r="C40" s="164" t="s">
        <v>246</v>
      </c>
      <c r="D40" s="147" t="s">
        <v>247</v>
      </c>
    </row>
    <row r="41" spans="1:4" ht="31.5">
      <c r="A41" s="146">
        <v>40</v>
      </c>
      <c r="B41" s="138" t="s">
        <v>251</v>
      </c>
      <c r="C41" s="164" t="s">
        <v>249</v>
      </c>
      <c r="D41" s="147" t="s">
        <v>250</v>
      </c>
    </row>
    <row r="42" spans="1:4" ht="31.5">
      <c r="A42" s="146">
        <v>41</v>
      </c>
      <c r="B42" s="138" t="s">
        <v>254</v>
      </c>
      <c r="C42" s="164" t="s">
        <v>252</v>
      </c>
      <c r="D42" s="147" t="s">
        <v>253</v>
      </c>
    </row>
    <row r="43" spans="1:4" ht="31.5" customHeight="1">
      <c r="A43" s="146">
        <v>42</v>
      </c>
      <c r="B43" s="140" t="s">
        <v>257</v>
      </c>
      <c r="C43" s="164" t="s">
        <v>255</v>
      </c>
      <c r="D43" s="147" t="s">
        <v>256</v>
      </c>
    </row>
    <row r="44" spans="1:4" ht="31.5" customHeight="1">
      <c r="A44" s="146">
        <v>43</v>
      </c>
      <c r="B44" s="138" t="s">
        <v>260</v>
      </c>
      <c r="C44" s="164" t="s">
        <v>258</v>
      </c>
      <c r="D44" s="147" t="s">
        <v>259</v>
      </c>
    </row>
    <row r="45" spans="1:4" ht="31.5" customHeight="1">
      <c r="A45" s="146">
        <v>44</v>
      </c>
      <c r="B45" s="138" t="s">
        <v>263</v>
      </c>
      <c r="C45" s="164" t="s">
        <v>261</v>
      </c>
      <c r="D45" s="147" t="s">
        <v>262</v>
      </c>
    </row>
    <row r="46" spans="1:4" ht="16.5" customHeight="1">
      <c r="A46" s="146">
        <v>45</v>
      </c>
      <c r="B46" s="138" t="s">
        <v>266</v>
      </c>
      <c r="C46" s="164" t="s">
        <v>264</v>
      </c>
      <c r="D46" s="147" t="s">
        <v>265</v>
      </c>
    </row>
    <row r="47" spans="1:4" ht="31.5" customHeight="1">
      <c r="A47" s="146">
        <v>46</v>
      </c>
      <c r="B47" s="138" t="s">
        <v>269</v>
      </c>
      <c r="C47" s="164" t="s">
        <v>267</v>
      </c>
      <c r="D47" s="147" t="s">
        <v>268</v>
      </c>
    </row>
    <row r="48" spans="1:4" ht="31.5" customHeight="1">
      <c r="A48" s="146">
        <v>47</v>
      </c>
      <c r="B48" s="138" t="s">
        <v>272</v>
      </c>
      <c r="C48" s="164" t="s">
        <v>270</v>
      </c>
      <c r="D48" s="147" t="s">
        <v>271</v>
      </c>
    </row>
    <row r="49" spans="1:5" ht="31.5" customHeight="1">
      <c r="A49" s="146">
        <v>48</v>
      </c>
      <c r="B49" s="138" t="s">
        <v>275</v>
      </c>
      <c r="C49" s="164" t="s">
        <v>273</v>
      </c>
      <c r="D49" s="147" t="s">
        <v>274</v>
      </c>
    </row>
    <row r="50" spans="1:5" ht="31.5" customHeight="1">
      <c r="A50" s="146">
        <v>49</v>
      </c>
      <c r="B50" s="140" t="s">
        <v>278</v>
      </c>
      <c r="C50" s="164" t="s">
        <v>276</v>
      </c>
      <c r="D50" s="147" t="s">
        <v>277</v>
      </c>
    </row>
    <row r="51" spans="1:5" ht="31.5" customHeight="1">
      <c r="A51" s="146">
        <v>50</v>
      </c>
      <c r="B51" s="140" t="s">
        <v>281</v>
      </c>
      <c r="C51" s="164" t="s">
        <v>279</v>
      </c>
      <c r="D51" s="147" t="s">
        <v>280</v>
      </c>
    </row>
    <row r="52" spans="1:5" ht="31.5" customHeight="1">
      <c r="A52" s="146">
        <v>51</v>
      </c>
      <c r="B52" s="140" t="s">
        <v>284</v>
      </c>
      <c r="C52" s="164" t="s">
        <v>282</v>
      </c>
      <c r="D52" s="147" t="s">
        <v>283</v>
      </c>
    </row>
    <row r="53" spans="1:5" ht="31.5" customHeight="1">
      <c r="A53" s="146">
        <v>52</v>
      </c>
      <c r="B53" s="140" t="s">
        <v>287</v>
      </c>
      <c r="C53" s="164" t="s">
        <v>285</v>
      </c>
      <c r="D53" s="147" t="s">
        <v>286</v>
      </c>
    </row>
    <row r="54" spans="1:5" ht="31.5" customHeight="1">
      <c r="A54" s="146">
        <v>53</v>
      </c>
      <c r="B54" s="138" t="s">
        <v>290</v>
      </c>
      <c r="C54" s="164" t="s">
        <v>288</v>
      </c>
      <c r="D54" s="147" t="s">
        <v>289</v>
      </c>
    </row>
    <row r="55" spans="1:5" ht="31.5" customHeight="1">
      <c r="A55" s="146">
        <v>54</v>
      </c>
      <c r="B55" s="140" t="s">
        <v>293</v>
      </c>
      <c r="C55" s="164" t="s">
        <v>291</v>
      </c>
      <c r="D55" s="147" t="s">
        <v>292</v>
      </c>
    </row>
    <row r="56" spans="1:5" ht="31.5">
      <c r="A56" s="146">
        <v>55</v>
      </c>
      <c r="B56" s="138" t="s">
        <v>296</v>
      </c>
      <c r="C56" s="164" t="s">
        <v>294</v>
      </c>
      <c r="D56" s="147" t="s">
        <v>295</v>
      </c>
    </row>
    <row r="57" spans="1:5" ht="31.5">
      <c r="A57" s="146">
        <v>56</v>
      </c>
      <c r="B57" s="138" t="s">
        <v>299</v>
      </c>
      <c r="C57" s="164" t="s">
        <v>297</v>
      </c>
      <c r="D57" s="147" t="s">
        <v>298</v>
      </c>
    </row>
    <row r="58" spans="1:5" ht="31.5">
      <c r="A58" s="146">
        <v>57</v>
      </c>
      <c r="B58" s="138" t="s">
        <v>302</v>
      </c>
      <c r="C58" s="164" t="s">
        <v>300</v>
      </c>
      <c r="D58" s="147" t="s">
        <v>301</v>
      </c>
    </row>
    <row r="59" spans="1:5" ht="31.5" customHeight="1">
      <c r="A59" s="146">
        <v>58</v>
      </c>
      <c r="B59" s="138" t="s">
        <v>305</v>
      </c>
      <c r="C59" s="164" t="s">
        <v>303</v>
      </c>
      <c r="D59" s="147" t="s">
        <v>304</v>
      </c>
    </row>
    <row r="60" spans="1:5" ht="31.5">
      <c r="A60" s="146">
        <v>59</v>
      </c>
      <c r="B60" s="138" t="s">
        <v>308</v>
      </c>
      <c r="C60" s="164" t="s">
        <v>306</v>
      </c>
      <c r="D60" s="147" t="s">
        <v>307</v>
      </c>
    </row>
    <row r="61" spans="1:5" ht="31.5" customHeight="1">
      <c r="A61" s="146">
        <v>60</v>
      </c>
      <c r="B61" s="138" t="s">
        <v>311</v>
      </c>
      <c r="C61" s="164" t="s">
        <v>309</v>
      </c>
      <c r="D61" s="147" t="s">
        <v>310</v>
      </c>
    </row>
    <row r="62" spans="1:5" ht="16.5" customHeight="1">
      <c r="A62" s="146">
        <v>61</v>
      </c>
      <c r="B62" s="138" t="s">
        <v>313</v>
      </c>
      <c r="C62" s="139" t="s">
        <v>1944</v>
      </c>
      <c r="D62" s="147" t="s">
        <v>312</v>
      </c>
      <c r="E62" s="133"/>
    </row>
    <row r="63" spans="1:5" ht="16.5" customHeight="1">
      <c r="A63" s="146">
        <v>62</v>
      </c>
      <c r="B63" s="138" t="s">
        <v>315</v>
      </c>
      <c r="C63" s="139" t="s">
        <v>1945</v>
      </c>
      <c r="D63" s="147" t="s">
        <v>314</v>
      </c>
      <c r="E63" s="133"/>
    </row>
    <row r="64" spans="1:5" ht="31.5">
      <c r="A64" s="146">
        <v>63</v>
      </c>
      <c r="B64" s="138" t="s">
        <v>318</v>
      </c>
      <c r="C64" s="164" t="s">
        <v>316</v>
      </c>
      <c r="D64" s="147" t="s">
        <v>317</v>
      </c>
    </row>
    <row r="65" spans="1:5" ht="31.5" customHeight="1">
      <c r="A65" s="146">
        <v>64</v>
      </c>
      <c r="B65" s="138" t="s">
        <v>321</v>
      </c>
      <c r="C65" s="164" t="s">
        <v>319</v>
      </c>
      <c r="D65" s="147" t="s">
        <v>320</v>
      </c>
    </row>
    <row r="66" spans="1:5" ht="31.5">
      <c r="A66" s="146">
        <v>65</v>
      </c>
      <c r="B66" s="138" t="s">
        <v>324</v>
      </c>
      <c r="C66" s="164" t="s">
        <v>322</v>
      </c>
      <c r="D66" s="147" t="s">
        <v>323</v>
      </c>
    </row>
    <row r="67" spans="1:5" ht="16.5" customHeight="1">
      <c r="A67" s="146">
        <v>66</v>
      </c>
      <c r="B67" s="138" t="s">
        <v>326</v>
      </c>
      <c r="C67" s="139" t="s">
        <v>1943</v>
      </c>
      <c r="D67" s="147" t="s">
        <v>325</v>
      </c>
      <c r="E67" s="134"/>
    </row>
    <row r="68" spans="1:5" ht="31.5" customHeight="1">
      <c r="A68" s="146">
        <v>67</v>
      </c>
      <c r="B68" s="138" t="s">
        <v>329</v>
      </c>
      <c r="C68" s="164" t="s">
        <v>327</v>
      </c>
      <c r="D68" s="147" t="s">
        <v>328</v>
      </c>
    </row>
    <row r="69" spans="1:5" ht="31.5" customHeight="1">
      <c r="A69" s="146">
        <v>68</v>
      </c>
      <c r="B69" s="138" t="s">
        <v>332</v>
      </c>
      <c r="C69" s="164" t="s">
        <v>330</v>
      </c>
      <c r="D69" s="147" t="s">
        <v>331</v>
      </c>
    </row>
    <row r="70" spans="1:5" ht="31.5" customHeight="1">
      <c r="A70" s="146">
        <v>69</v>
      </c>
      <c r="B70" s="138" t="s">
        <v>335</v>
      </c>
      <c r="C70" s="164" t="s">
        <v>333</v>
      </c>
      <c r="D70" s="147" t="s">
        <v>334</v>
      </c>
    </row>
    <row r="71" spans="1:5" ht="16.5" customHeight="1">
      <c r="A71" s="146">
        <v>70</v>
      </c>
      <c r="B71" s="138" t="s">
        <v>337</v>
      </c>
      <c r="C71" s="139" t="s">
        <v>1942</v>
      </c>
      <c r="D71" s="147" t="s">
        <v>336</v>
      </c>
      <c r="E71" s="133"/>
    </row>
    <row r="72" spans="1:5" ht="31.5" customHeight="1">
      <c r="A72" s="146">
        <v>71</v>
      </c>
      <c r="B72" s="138" t="s">
        <v>340</v>
      </c>
      <c r="C72" s="164" t="s">
        <v>338</v>
      </c>
      <c r="D72" s="147" t="s">
        <v>339</v>
      </c>
    </row>
    <row r="73" spans="1:5" ht="31.5" customHeight="1">
      <c r="A73" s="146">
        <v>72</v>
      </c>
      <c r="B73" s="138" t="s">
        <v>343</v>
      </c>
      <c r="C73" s="164" t="s">
        <v>341</v>
      </c>
      <c r="D73" s="147" t="s">
        <v>342</v>
      </c>
    </row>
    <row r="74" spans="1:5" ht="31.5" customHeight="1">
      <c r="A74" s="146">
        <v>73</v>
      </c>
      <c r="B74" s="138" t="s">
        <v>346</v>
      </c>
      <c r="C74" s="164" t="s">
        <v>344</v>
      </c>
      <c r="D74" s="147" t="s">
        <v>345</v>
      </c>
    </row>
    <row r="75" spans="1:5" ht="31.5">
      <c r="A75" s="146">
        <v>74</v>
      </c>
      <c r="B75" s="138" t="s">
        <v>349</v>
      </c>
      <c r="C75" s="164" t="s">
        <v>347</v>
      </c>
      <c r="D75" s="147" t="s">
        <v>348</v>
      </c>
    </row>
    <row r="76" spans="1:5" ht="31.5" customHeight="1">
      <c r="A76" s="146">
        <v>75</v>
      </c>
      <c r="B76" s="138" t="s">
        <v>352</v>
      </c>
      <c r="C76" s="164" t="s">
        <v>350</v>
      </c>
      <c r="D76" s="147" t="s">
        <v>351</v>
      </c>
    </row>
    <row r="77" spans="1:5" ht="31.5" customHeight="1">
      <c r="A77" s="146">
        <v>76</v>
      </c>
      <c r="B77" s="138" t="s">
        <v>355</v>
      </c>
      <c r="C77" s="164" t="s">
        <v>353</v>
      </c>
      <c r="D77" s="147" t="s">
        <v>354</v>
      </c>
    </row>
    <row r="78" spans="1:5" ht="16.5" customHeight="1">
      <c r="A78" s="146">
        <v>77</v>
      </c>
      <c r="B78" s="138" t="s">
        <v>358</v>
      </c>
      <c r="C78" s="164" t="s">
        <v>356</v>
      </c>
      <c r="D78" s="147" t="s">
        <v>357</v>
      </c>
    </row>
    <row r="79" spans="1:5" ht="31.5" customHeight="1">
      <c r="A79" s="146">
        <v>78</v>
      </c>
      <c r="B79" s="138" t="s">
        <v>361</v>
      </c>
      <c r="C79" s="164" t="s">
        <v>359</v>
      </c>
      <c r="D79" s="147" t="s">
        <v>360</v>
      </c>
    </row>
    <row r="80" spans="1:5" ht="16.5" customHeight="1">
      <c r="A80" s="146">
        <v>79</v>
      </c>
      <c r="B80" s="138" t="s">
        <v>364</v>
      </c>
      <c r="C80" s="164" t="s">
        <v>362</v>
      </c>
      <c r="D80" s="147" t="s">
        <v>363</v>
      </c>
    </row>
    <row r="81" spans="1:4" ht="16.5" customHeight="1">
      <c r="A81" s="146">
        <v>80</v>
      </c>
      <c r="B81" s="138" t="s">
        <v>367</v>
      </c>
      <c r="C81" s="164" t="s">
        <v>365</v>
      </c>
      <c r="D81" s="147" t="s">
        <v>366</v>
      </c>
    </row>
    <row r="82" spans="1:4" ht="31.5" customHeight="1">
      <c r="A82" s="146">
        <v>81</v>
      </c>
      <c r="B82" s="138" t="s">
        <v>370</v>
      </c>
      <c r="C82" s="164" t="s">
        <v>368</v>
      </c>
      <c r="D82" s="147" t="s">
        <v>369</v>
      </c>
    </row>
    <row r="83" spans="1:4" ht="31.5" customHeight="1">
      <c r="A83" s="146">
        <v>82</v>
      </c>
      <c r="B83" s="140" t="s">
        <v>373</v>
      </c>
      <c r="C83" s="164" t="s">
        <v>371</v>
      </c>
      <c r="D83" s="147" t="s">
        <v>372</v>
      </c>
    </row>
    <row r="84" spans="1:4" ht="31.5" customHeight="1">
      <c r="A84" s="146">
        <v>83</v>
      </c>
      <c r="B84" s="138" t="s">
        <v>376</v>
      </c>
      <c r="C84" s="164" t="s">
        <v>374</v>
      </c>
      <c r="D84" s="147" t="s">
        <v>375</v>
      </c>
    </row>
    <row r="85" spans="1:4" ht="31.5">
      <c r="A85" s="146">
        <v>84</v>
      </c>
      <c r="B85" s="138" t="s">
        <v>379</v>
      </c>
      <c r="C85" s="164" t="s">
        <v>377</v>
      </c>
      <c r="D85" s="147" t="s">
        <v>378</v>
      </c>
    </row>
    <row r="86" spans="1:4" ht="16.5" customHeight="1">
      <c r="A86" s="146">
        <v>85</v>
      </c>
      <c r="B86" s="138" t="s">
        <v>382</v>
      </c>
      <c r="C86" s="164" t="s">
        <v>380</v>
      </c>
      <c r="D86" s="147" t="s">
        <v>381</v>
      </c>
    </row>
    <row r="87" spans="1:4" ht="31.5" customHeight="1">
      <c r="A87" s="146">
        <v>86</v>
      </c>
      <c r="B87" s="138" t="s">
        <v>385</v>
      </c>
      <c r="C87" s="164" t="s">
        <v>383</v>
      </c>
      <c r="D87" s="147" t="s">
        <v>384</v>
      </c>
    </row>
    <row r="88" spans="1:4" ht="31.5" customHeight="1">
      <c r="A88" s="146">
        <v>87</v>
      </c>
      <c r="B88" s="138" t="s">
        <v>388</v>
      </c>
      <c r="C88" s="164" t="s">
        <v>386</v>
      </c>
      <c r="D88" s="147" t="s">
        <v>387</v>
      </c>
    </row>
    <row r="89" spans="1:4" ht="31.5" customHeight="1">
      <c r="A89" s="146">
        <v>88</v>
      </c>
      <c r="B89" s="138" t="s">
        <v>391</v>
      </c>
      <c r="C89" s="164" t="s">
        <v>389</v>
      </c>
      <c r="D89" s="147" t="s">
        <v>390</v>
      </c>
    </row>
    <row r="90" spans="1:4" ht="31.5" customHeight="1">
      <c r="A90" s="146">
        <v>89</v>
      </c>
      <c r="B90" s="138" t="s">
        <v>394</v>
      </c>
      <c r="C90" s="164" t="s">
        <v>392</v>
      </c>
      <c r="D90" s="147" t="s">
        <v>393</v>
      </c>
    </row>
    <row r="91" spans="1:4" ht="31.5" customHeight="1">
      <c r="A91" s="146">
        <v>90</v>
      </c>
      <c r="B91" s="138" t="s">
        <v>397</v>
      </c>
      <c r="C91" s="164" t="s">
        <v>395</v>
      </c>
      <c r="D91" s="147" t="s">
        <v>396</v>
      </c>
    </row>
    <row r="92" spans="1:4" ht="31.5" customHeight="1">
      <c r="A92" s="146">
        <v>91</v>
      </c>
      <c r="B92" s="138" t="s">
        <v>400</v>
      </c>
      <c r="C92" s="164" t="s">
        <v>398</v>
      </c>
      <c r="D92" s="147" t="s">
        <v>399</v>
      </c>
    </row>
    <row r="93" spans="1:4" ht="31.5" customHeight="1">
      <c r="A93" s="146">
        <v>92</v>
      </c>
      <c r="B93" s="138" t="s">
        <v>403</v>
      </c>
      <c r="C93" s="164" t="s">
        <v>401</v>
      </c>
      <c r="D93" s="147" t="s">
        <v>402</v>
      </c>
    </row>
    <row r="94" spans="1:4" ht="31.5" customHeight="1">
      <c r="A94" s="146">
        <v>93</v>
      </c>
      <c r="B94" s="138" t="s">
        <v>406</v>
      </c>
      <c r="C94" s="164" t="s">
        <v>404</v>
      </c>
      <c r="D94" s="147" t="s">
        <v>405</v>
      </c>
    </row>
    <row r="95" spans="1:4" ht="31.5" customHeight="1">
      <c r="A95" s="146">
        <v>94</v>
      </c>
      <c r="B95" s="138" t="s">
        <v>409</v>
      </c>
      <c r="C95" s="164" t="s">
        <v>407</v>
      </c>
      <c r="D95" s="147" t="s">
        <v>408</v>
      </c>
    </row>
    <row r="96" spans="1:4" ht="31.5" customHeight="1">
      <c r="A96" s="146">
        <v>95</v>
      </c>
      <c r="B96" s="138" t="s">
        <v>412</v>
      </c>
      <c r="C96" s="164" t="s">
        <v>410</v>
      </c>
      <c r="D96" s="147" t="s">
        <v>411</v>
      </c>
    </row>
    <row r="97" spans="1:4" ht="31.5" customHeight="1">
      <c r="A97" s="146">
        <v>96</v>
      </c>
      <c r="B97" s="138" t="s">
        <v>415</v>
      </c>
      <c r="C97" s="164" t="s">
        <v>413</v>
      </c>
      <c r="D97" s="147" t="s">
        <v>414</v>
      </c>
    </row>
    <row r="98" spans="1:4" ht="31.5" customHeight="1">
      <c r="A98" s="146">
        <v>97</v>
      </c>
      <c r="B98" s="138" t="s">
        <v>418</v>
      </c>
      <c r="C98" s="164" t="s">
        <v>416</v>
      </c>
      <c r="D98" s="147" t="s">
        <v>417</v>
      </c>
    </row>
    <row r="99" spans="1:4" ht="31.5" customHeight="1">
      <c r="A99" s="146">
        <v>98</v>
      </c>
      <c r="B99" s="138" t="s">
        <v>421</v>
      </c>
      <c r="C99" s="164" t="s">
        <v>419</v>
      </c>
      <c r="D99" s="147" t="s">
        <v>420</v>
      </c>
    </row>
    <row r="100" spans="1:4">
      <c r="A100" s="146">
        <v>99</v>
      </c>
      <c r="B100" s="140" t="s">
        <v>423</v>
      </c>
      <c r="C100" s="158" t="s">
        <v>424</v>
      </c>
      <c r="D100" s="147" t="s">
        <v>425</v>
      </c>
    </row>
    <row r="101" spans="1:4">
      <c r="A101" s="146">
        <v>100</v>
      </c>
      <c r="B101" s="140" t="s">
        <v>426</v>
      </c>
      <c r="C101" s="158" t="s">
        <v>427</v>
      </c>
      <c r="D101" s="147" t="s">
        <v>428</v>
      </c>
    </row>
    <row r="102" spans="1:4">
      <c r="A102" s="146">
        <v>101</v>
      </c>
      <c r="B102" s="140" t="s">
        <v>429</v>
      </c>
      <c r="C102" s="158" t="s">
        <v>430</v>
      </c>
      <c r="D102" s="147" t="s">
        <v>431</v>
      </c>
    </row>
    <row r="103" spans="1:4">
      <c r="A103" s="146">
        <v>102</v>
      </c>
      <c r="B103" s="140" t="s">
        <v>432</v>
      </c>
      <c r="C103" s="158" t="s">
        <v>433</v>
      </c>
      <c r="D103" s="147" t="s">
        <v>434</v>
      </c>
    </row>
    <row r="104" spans="1:4">
      <c r="A104" s="146">
        <v>103</v>
      </c>
      <c r="B104" s="140" t="s">
        <v>435</v>
      </c>
      <c r="C104" s="158" t="s">
        <v>436</v>
      </c>
      <c r="D104" s="147" t="s">
        <v>437</v>
      </c>
    </row>
    <row r="105" spans="1:4">
      <c r="A105" s="146">
        <v>104</v>
      </c>
      <c r="B105" s="140" t="s">
        <v>438</v>
      </c>
      <c r="C105" s="158" t="s">
        <v>439</v>
      </c>
      <c r="D105" s="147" t="s">
        <v>440</v>
      </c>
    </row>
    <row r="106" spans="1:4" ht="47.25">
      <c r="A106" s="146">
        <v>105</v>
      </c>
      <c r="B106" s="140" t="s">
        <v>441</v>
      </c>
      <c r="C106" s="158" t="s">
        <v>442</v>
      </c>
      <c r="D106" s="147" t="s">
        <v>443</v>
      </c>
    </row>
    <row r="107" spans="1:4">
      <c r="A107" s="146">
        <v>106</v>
      </c>
      <c r="B107" s="140" t="s">
        <v>444</v>
      </c>
      <c r="C107" s="158" t="s">
        <v>445</v>
      </c>
      <c r="D107" s="147" t="s">
        <v>446</v>
      </c>
    </row>
    <row r="108" spans="1:4">
      <c r="A108" s="146">
        <v>107</v>
      </c>
      <c r="B108" s="140" t="s">
        <v>447</v>
      </c>
      <c r="C108" s="158" t="s">
        <v>448</v>
      </c>
      <c r="D108" s="147" t="s">
        <v>449</v>
      </c>
    </row>
    <row r="109" spans="1:4" ht="33">
      <c r="A109" s="146">
        <v>108</v>
      </c>
      <c r="B109" s="140" t="s">
        <v>450</v>
      </c>
      <c r="C109" s="158" t="s">
        <v>451</v>
      </c>
      <c r="D109" s="147" t="s">
        <v>452</v>
      </c>
    </row>
    <row r="110" spans="1:4" ht="33">
      <c r="A110" s="146">
        <v>109</v>
      </c>
      <c r="B110" s="140" t="s">
        <v>453</v>
      </c>
      <c r="C110" s="158" t="s">
        <v>454</v>
      </c>
      <c r="D110" s="147" t="s">
        <v>455</v>
      </c>
    </row>
    <row r="111" spans="1:4">
      <c r="A111" s="146">
        <v>110</v>
      </c>
      <c r="B111" s="140" t="s">
        <v>456</v>
      </c>
      <c r="C111" s="158" t="s">
        <v>457</v>
      </c>
      <c r="D111" s="147" t="s">
        <v>458</v>
      </c>
    </row>
    <row r="112" spans="1:4">
      <c r="A112" s="146">
        <v>111</v>
      </c>
      <c r="B112" s="140" t="s">
        <v>459</v>
      </c>
      <c r="C112" s="158" t="s">
        <v>460</v>
      </c>
      <c r="D112" s="147" t="s">
        <v>461</v>
      </c>
    </row>
    <row r="113" spans="1:4" ht="33">
      <c r="A113" s="146">
        <v>112</v>
      </c>
      <c r="B113" s="140" t="s">
        <v>462</v>
      </c>
      <c r="C113" s="158" t="s">
        <v>463</v>
      </c>
      <c r="D113" s="147" t="s">
        <v>464</v>
      </c>
    </row>
    <row r="114" spans="1:4" ht="33">
      <c r="A114" s="146">
        <v>113</v>
      </c>
      <c r="B114" s="140" t="s">
        <v>465</v>
      </c>
      <c r="C114" s="158" t="s">
        <v>466</v>
      </c>
      <c r="D114" s="147" t="s">
        <v>467</v>
      </c>
    </row>
    <row r="115" spans="1:4">
      <c r="A115" s="146">
        <v>114</v>
      </c>
      <c r="B115" s="138" t="s">
        <v>468</v>
      </c>
      <c r="C115" s="158" t="s">
        <v>469</v>
      </c>
      <c r="D115" s="147" t="s">
        <v>470</v>
      </c>
    </row>
    <row r="116" spans="1:4">
      <c r="A116" s="146">
        <v>115</v>
      </c>
      <c r="B116" s="138" t="s">
        <v>471</v>
      </c>
      <c r="C116" s="158" t="s">
        <v>472</v>
      </c>
      <c r="D116" s="147" t="s">
        <v>473</v>
      </c>
    </row>
    <row r="117" spans="1:4">
      <c r="A117" s="146">
        <v>116</v>
      </c>
      <c r="B117" s="140" t="s">
        <v>474</v>
      </c>
      <c r="C117" s="158" t="s">
        <v>475</v>
      </c>
      <c r="D117" s="147" t="s">
        <v>476</v>
      </c>
    </row>
    <row r="118" spans="1:4" ht="31.5">
      <c r="A118" s="146">
        <v>117</v>
      </c>
      <c r="B118" s="138" t="s">
        <v>477</v>
      </c>
      <c r="C118" s="158" t="s">
        <v>478</v>
      </c>
      <c r="D118" s="147" t="s">
        <v>479</v>
      </c>
    </row>
    <row r="119" spans="1:4">
      <c r="A119" s="146">
        <v>118</v>
      </c>
      <c r="B119" s="138" t="s">
        <v>480</v>
      </c>
      <c r="C119" s="158" t="s">
        <v>481</v>
      </c>
      <c r="D119" s="147" t="s">
        <v>482</v>
      </c>
    </row>
    <row r="120" spans="1:4">
      <c r="A120" s="146">
        <v>119</v>
      </c>
      <c r="B120" s="140" t="s">
        <v>483</v>
      </c>
      <c r="C120" s="158" t="s">
        <v>484</v>
      </c>
      <c r="D120" s="147" t="s">
        <v>485</v>
      </c>
    </row>
    <row r="121" spans="1:4">
      <c r="A121" s="146">
        <v>120</v>
      </c>
      <c r="B121" s="138" t="s">
        <v>486</v>
      </c>
      <c r="C121" s="158" t="s">
        <v>487</v>
      </c>
      <c r="D121" s="147" t="s">
        <v>488</v>
      </c>
    </row>
    <row r="122" spans="1:4" ht="31.5">
      <c r="A122" s="146">
        <v>121</v>
      </c>
      <c r="B122" s="138" t="s">
        <v>489</v>
      </c>
      <c r="C122" s="158" t="s">
        <v>490</v>
      </c>
      <c r="D122" s="147" t="s">
        <v>491</v>
      </c>
    </row>
    <row r="123" spans="1:4" ht="31.5">
      <c r="A123" s="146">
        <v>122</v>
      </c>
      <c r="B123" s="138" t="s">
        <v>492</v>
      </c>
      <c r="C123" s="158" t="s">
        <v>493</v>
      </c>
      <c r="D123" s="147" t="s">
        <v>494</v>
      </c>
    </row>
    <row r="124" spans="1:4">
      <c r="A124" s="146">
        <v>123</v>
      </c>
      <c r="B124" s="138" t="s">
        <v>495</v>
      </c>
      <c r="C124" s="158" t="s">
        <v>496</v>
      </c>
      <c r="D124" s="147" t="s">
        <v>497</v>
      </c>
    </row>
    <row r="125" spans="1:4">
      <c r="A125" s="146">
        <v>124</v>
      </c>
      <c r="B125" s="138" t="s">
        <v>498</v>
      </c>
      <c r="C125" s="158" t="s">
        <v>499</v>
      </c>
      <c r="D125" s="147" t="s">
        <v>500</v>
      </c>
    </row>
    <row r="126" spans="1:4" ht="31.5">
      <c r="A126" s="146">
        <v>125</v>
      </c>
      <c r="B126" s="138" t="s">
        <v>501</v>
      </c>
      <c r="C126" s="158" t="s">
        <v>502</v>
      </c>
      <c r="D126" s="147" t="s">
        <v>503</v>
      </c>
    </row>
    <row r="127" spans="1:4">
      <c r="A127" s="146">
        <v>126</v>
      </c>
      <c r="B127" s="138" t="s">
        <v>504</v>
      </c>
      <c r="C127" s="158" t="s">
        <v>505</v>
      </c>
      <c r="D127" s="147" t="s">
        <v>506</v>
      </c>
    </row>
    <row r="128" spans="1:4">
      <c r="A128" s="146">
        <v>127</v>
      </c>
      <c r="B128" s="138" t="s">
        <v>507</v>
      </c>
      <c r="C128" s="158" t="s">
        <v>508</v>
      </c>
      <c r="D128" s="147" t="s">
        <v>509</v>
      </c>
    </row>
    <row r="129" spans="1:4">
      <c r="A129" s="146">
        <v>128</v>
      </c>
      <c r="B129" s="138" t="s">
        <v>510</v>
      </c>
      <c r="C129" s="158" t="s">
        <v>511</v>
      </c>
      <c r="D129" s="147" t="s">
        <v>512</v>
      </c>
    </row>
    <row r="130" spans="1:4" ht="31.5">
      <c r="A130" s="146">
        <v>129</v>
      </c>
      <c r="B130" s="138" t="s">
        <v>513</v>
      </c>
      <c r="C130" s="158" t="s">
        <v>514</v>
      </c>
      <c r="D130" s="147" t="s">
        <v>515</v>
      </c>
    </row>
    <row r="131" spans="1:4" ht="31.5">
      <c r="A131" s="146">
        <v>130</v>
      </c>
      <c r="B131" s="138" t="s">
        <v>516</v>
      </c>
      <c r="C131" s="158" t="s">
        <v>517</v>
      </c>
      <c r="D131" s="147" t="s">
        <v>518</v>
      </c>
    </row>
    <row r="132" spans="1:4" ht="32.25">
      <c r="A132" s="146">
        <v>131</v>
      </c>
      <c r="B132" s="140" t="s">
        <v>519</v>
      </c>
      <c r="C132" s="158" t="s">
        <v>520</v>
      </c>
      <c r="D132" s="148" t="s">
        <v>521</v>
      </c>
    </row>
    <row r="133" spans="1:4">
      <c r="A133" s="146">
        <v>132</v>
      </c>
      <c r="B133" s="140" t="s">
        <v>522</v>
      </c>
      <c r="C133" s="158" t="s">
        <v>523</v>
      </c>
      <c r="D133" s="148" t="s">
        <v>524</v>
      </c>
    </row>
    <row r="134" spans="1:4" ht="32.25">
      <c r="A134" s="146">
        <v>133</v>
      </c>
      <c r="B134" s="140" t="s">
        <v>525</v>
      </c>
      <c r="C134" s="158" t="s">
        <v>526</v>
      </c>
      <c r="D134" s="148" t="s">
        <v>527</v>
      </c>
    </row>
    <row r="135" spans="1:4">
      <c r="A135" s="146">
        <v>134</v>
      </c>
      <c r="B135" s="138" t="s">
        <v>528</v>
      </c>
      <c r="C135" s="158" t="s">
        <v>529</v>
      </c>
      <c r="D135" s="147" t="s">
        <v>530</v>
      </c>
    </row>
    <row r="136" spans="1:4">
      <c r="A136" s="146">
        <v>135</v>
      </c>
      <c r="B136" s="138" t="s">
        <v>531</v>
      </c>
      <c r="C136" s="158" t="s">
        <v>532</v>
      </c>
      <c r="D136" s="147" t="s">
        <v>533</v>
      </c>
    </row>
    <row r="137" spans="1:4">
      <c r="A137" s="146">
        <v>136</v>
      </c>
      <c r="B137" s="138" t="s">
        <v>534</v>
      </c>
      <c r="C137" s="158" t="s">
        <v>535</v>
      </c>
      <c r="D137" s="147" t="s">
        <v>536</v>
      </c>
    </row>
    <row r="138" spans="1:4" ht="31.5">
      <c r="A138" s="146">
        <v>137</v>
      </c>
      <c r="B138" s="138" t="s">
        <v>537</v>
      </c>
      <c r="C138" s="158" t="s">
        <v>538</v>
      </c>
      <c r="D138" s="147" t="s">
        <v>539</v>
      </c>
    </row>
    <row r="139" spans="1:4">
      <c r="A139" s="146">
        <v>138</v>
      </c>
      <c r="B139" s="138" t="s">
        <v>540</v>
      </c>
      <c r="C139" s="158" t="s">
        <v>541</v>
      </c>
      <c r="D139" s="147" t="s">
        <v>542</v>
      </c>
    </row>
    <row r="140" spans="1:4">
      <c r="A140" s="146">
        <v>139</v>
      </c>
      <c r="B140" s="138" t="s">
        <v>543</v>
      </c>
      <c r="C140" s="158" t="s">
        <v>544</v>
      </c>
      <c r="D140" s="147" t="s">
        <v>545</v>
      </c>
    </row>
    <row r="141" spans="1:4">
      <c r="A141" s="146">
        <v>140</v>
      </c>
      <c r="B141" s="138" t="s">
        <v>546</v>
      </c>
      <c r="C141" s="158" t="s">
        <v>547</v>
      </c>
      <c r="D141" s="147" t="s">
        <v>548</v>
      </c>
    </row>
    <row r="142" spans="1:4">
      <c r="A142" s="146">
        <v>141</v>
      </c>
      <c r="B142" s="138" t="s">
        <v>549</v>
      </c>
      <c r="C142" s="158" t="s">
        <v>550</v>
      </c>
      <c r="D142" s="147" t="s">
        <v>551</v>
      </c>
    </row>
    <row r="143" spans="1:4">
      <c r="A143" s="146">
        <v>142</v>
      </c>
      <c r="B143" s="138" t="s">
        <v>552</v>
      </c>
      <c r="C143" s="158" t="s">
        <v>553</v>
      </c>
      <c r="D143" s="147" t="s">
        <v>554</v>
      </c>
    </row>
    <row r="144" spans="1:4">
      <c r="A144" s="146">
        <v>143</v>
      </c>
      <c r="B144" s="138" t="s">
        <v>555</v>
      </c>
      <c r="C144" s="158" t="s">
        <v>556</v>
      </c>
      <c r="D144" s="147" t="s">
        <v>557</v>
      </c>
    </row>
    <row r="145" spans="1:4" ht="31.5">
      <c r="A145" s="146">
        <v>144</v>
      </c>
      <c r="B145" s="138" t="s">
        <v>558</v>
      </c>
      <c r="C145" s="158" t="s">
        <v>559</v>
      </c>
      <c r="D145" s="147" t="s">
        <v>560</v>
      </c>
    </row>
    <row r="146" spans="1:4" ht="31.5">
      <c r="A146" s="146">
        <v>145</v>
      </c>
      <c r="B146" s="138" t="s">
        <v>561</v>
      </c>
      <c r="C146" s="158" t="s">
        <v>562</v>
      </c>
      <c r="D146" s="147" t="s">
        <v>563</v>
      </c>
    </row>
    <row r="147" spans="1:4" ht="31.5">
      <c r="A147" s="146">
        <v>146</v>
      </c>
      <c r="B147" s="138" t="s">
        <v>564</v>
      </c>
      <c r="C147" s="158" t="s">
        <v>565</v>
      </c>
      <c r="D147" s="147" t="s">
        <v>566</v>
      </c>
    </row>
    <row r="148" spans="1:4" ht="31.5">
      <c r="A148" s="146">
        <v>147</v>
      </c>
      <c r="B148" s="138" t="s">
        <v>567</v>
      </c>
      <c r="C148" s="158" t="s">
        <v>568</v>
      </c>
      <c r="D148" s="147" t="s">
        <v>569</v>
      </c>
    </row>
    <row r="149" spans="1:4">
      <c r="A149" s="146">
        <v>148</v>
      </c>
      <c r="B149" s="138" t="s">
        <v>570</v>
      </c>
      <c r="C149" s="158" t="s">
        <v>571</v>
      </c>
      <c r="D149" s="147" t="s">
        <v>572</v>
      </c>
    </row>
    <row r="150" spans="1:4">
      <c r="A150" s="146">
        <v>149</v>
      </c>
      <c r="B150" s="138" t="s">
        <v>573</v>
      </c>
      <c r="C150" s="158" t="s">
        <v>574</v>
      </c>
      <c r="D150" s="147" t="s">
        <v>575</v>
      </c>
    </row>
    <row r="151" spans="1:4">
      <c r="A151" s="146">
        <v>150</v>
      </c>
      <c r="B151" s="138" t="s">
        <v>576</v>
      </c>
      <c r="C151" s="158" t="s">
        <v>577</v>
      </c>
      <c r="D151" s="147" t="s">
        <v>578</v>
      </c>
    </row>
    <row r="152" spans="1:4">
      <c r="A152" s="146">
        <v>151</v>
      </c>
      <c r="B152" s="138" t="s">
        <v>579</v>
      </c>
      <c r="C152" s="158" t="s">
        <v>580</v>
      </c>
      <c r="D152" s="147" t="s">
        <v>581</v>
      </c>
    </row>
    <row r="153" spans="1:4" ht="47.25">
      <c r="A153" s="146">
        <v>152</v>
      </c>
      <c r="B153" s="140" t="s">
        <v>582</v>
      </c>
      <c r="C153" s="158" t="s">
        <v>583</v>
      </c>
      <c r="D153" s="147" t="s">
        <v>584</v>
      </c>
    </row>
    <row r="154" spans="1:4">
      <c r="A154" s="146">
        <v>153</v>
      </c>
      <c r="B154" s="138" t="s">
        <v>585</v>
      </c>
      <c r="C154" s="141" t="s">
        <v>4167</v>
      </c>
      <c r="D154" s="147" t="s">
        <v>586</v>
      </c>
    </row>
    <row r="155" spans="1:4" ht="33">
      <c r="A155" s="146">
        <v>154</v>
      </c>
      <c r="B155" s="140" t="s">
        <v>587</v>
      </c>
      <c r="C155" s="158" t="s">
        <v>588</v>
      </c>
      <c r="D155" s="147" t="s">
        <v>589</v>
      </c>
    </row>
    <row r="156" spans="1:4">
      <c r="A156" s="146">
        <v>155</v>
      </c>
      <c r="B156" s="138" t="s">
        <v>590</v>
      </c>
      <c r="C156" s="158" t="s">
        <v>591</v>
      </c>
      <c r="D156" s="147" t="s">
        <v>592</v>
      </c>
    </row>
    <row r="157" spans="1:4" ht="31.5">
      <c r="A157" s="146">
        <v>156</v>
      </c>
      <c r="B157" s="138" t="s">
        <v>593</v>
      </c>
      <c r="C157" s="158" t="s">
        <v>594</v>
      </c>
      <c r="D157" s="147" t="s">
        <v>595</v>
      </c>
    </row>
    <row r="158" spans="1:4">
      <c r="A158" s="146">
        <v>157</v>
      </c>
      <c r="B158" s="138" t="s">
        <v>596</v>
      </c>
      <c r="C158" s="158" t="s">
        <v>597</v>
      </c>
      <c r="D158" s="147" t="s">
        <v>598</v>
      </c>
    </row>
    <row r="159" spans="1:4" ht="32.25">
      <c r="A159" s="146">
        <v>158</v>
      </c>
      <c r="B159" s="140" t="s">
        <v>599</v>
      </c>
      <c r="C159" s="158" t="s">
        <v>600</v>
      </c>
      <c r="D159" s="148" t="s">
        <v>601</v>
      </c>
    </row>
    <row r="160" spans="1:4" ht="31.5">
      <c r="A160" s="146">
        <v>159</v>
      </c>
      <c r="B160" s="140" t="s">
        <v>602</v>
      </c>
      <c r="C160" s="158" t="s">
        <v>603</v>
      </c>
      <c r="D160" s="148" t="s">
        <v>604</v>
      </c>
    </row>
    <row r="161" spans="1:4">
      <c r="A161" s="146">
        <v>160</v>
      </c>
      <c r="B161" s="140" t="s">
        <v>605</v>
      </c>
      <c r="C161" s="158" t="s">
        <v>606</v>
      </c>
      <c r="D161" s="147" t="s">
        <v>607</v>
      </c>
    </row>
    <row r="162" spans="1:4" ht="31.5">
      <c r="A162" s="146">
        <v>161</v>
      </c>
      <c r="B162" s="140" t="s">
        <v>608</v>
      </c>
      <c r="C162" s="158" t="s">
        <v>609</v>
      </c>
      <c r="D162" s="147" t="s">
        <v>610</v>
      </c>
    </row>
    <row r="163" spans="1:4" ht="31.5">
      <c r="A163" s="146">
        <v>162</v>
      </c>
      <c r="B163" s="140" t="s">
        <v>611</v>
      </c>
      <c r="C163" s="158" t="s">
        <v>612</v>
      </c>
      <c r="D163" s="147" t="s">
        <v>613</v>
      </c>
    </row>
    <row r="164" spans="1:4">
      <c r="A164" s="146">
        <v>163</v>
      </c>
      <c r="B164" s="140" t="s">
        <v>614</v>
      </c>
      <c r="C164" s="158" t="s">
        <v>615</v>
      </c>
      <c r="D164" s="147" t="s">
        <v>616</v>
      </c>
    </row>
    <row r="165" spans="1:4" ht="31.5">
      <c r="A165" s="146">
        <v>164</v>
      </c>
      <c r="B165" s="140" t="s">
        <v>617</v>
      </c>
      <c r="C165" s="158" t="s">
        <v>618</v>
      </c>
      <c r="D165" s="147" t="s">
        <v>619</v>
      </c>
    </row>
    <row r="166" spans="1:4">
      <c r="A166" s="146">
        <v>165</v>
      </c>
      <c r="B166" s="140" t="s">
        <v>620</v>
      </c>
      <c r="C166" s="158" t="s">
        <v>621</v>
      </c>
      <c r="D166" s="147" t="s">
        <v>622</v>
      </c>
    </row>
    <row r="167" spans="1:4">
      <c r="A167" s="146">
        <v>166</v>
      </c>
      <c r="B167" s="140" t="s">
        <v>623</v>
      </c>
      <c r="C167" s="158" t="s">
        <v>624</v>
      </c>
      <c r="D167" s="147" t="s">
        <v>625</v>
      </c>
    </row>
    <row r="168" spans="1:4">
      <c r="A168" s="146">
        <v>167</v>
      </c>
      <c r="B168" s="140" t="s">
        <v>626</v>
      </c>
      <c r="C168" s="158" t="s">
        <v>627</v>
      </c>
      <c r="D168" s="147" t="s">
        <v>628</v>
      </c>
    </row>
    <row r="169" spans="1:4" ht="47.25">
      <c r="A169" s="146">
        <v>168</v>
      </c>
      <c r="B169" s="140" t="s">
        <v>629</v>
      </c>
      <c r="C169" s="158" t="s">
        <v>630</v>
      </c>
      <c r="D169" s="147" t="s">
        <v>631</v>
      </c>
    </row>
    <row r="170" spans="1:4" ht="33">
      <c r="A170" s="146">
        <v>169</v>
      </c>
      <c r="B170" s="138" t="s">
        <v>632</v>
      </c>
      <c r="C170" s="158" t="s">
        <v>633</v>
      </c>
      <c r="D170" s="147" t="s">
        <v>634</v>
      </c>
    </row>
    <row r="171" spans="1:4">
      <c r="A171" s="146">
        <v>170</v>
      </c>
      <c r="B171" s="138" t="s">
        <v>635</v>
      </c>
      <c r="C171" s="158" t="s">
        <v>636</v>
      </c>
      <c r="D171" s="147" t="s">
        <v>637</v>
      </c>
    </row>
    <row r="172" spans="1:4" ht="31.5">
      <c r="A172" s="146">
        <v>171</v>
      </c>
      <c r="B172" s="140" t="s">
        <v>638</v>
      </c>
      <c r="C172" s="158" t="s">
        <v>639</v>
      </c>
      <c r="D172" s="147" t="s">
        <v>640</v>
      </c>
    </row>
    <row r="173" spans="1:4" ht="31.5">
      <c r="A173" s="146">
        <v>172</v>
      </c>
      <c r="B173" s="138" t="s">
        <v>641</v>
      </c>
      <c r="C173" s="158" t="s">
        <v>642</v>
      </c>
      <c r="D173" s="147" t="s">
        <v>643</v>
      </c>
    </row>
    <row r="174" spans="1:4" ht="31.5">
      <c r="A174" s="146">
        <v>173</v>
      </c>
      <c r="B174" s="138" t="s">
        <v>644</v>
      </c>
      <c r="C174" s="158" t="s">
        <v>645</v>
      </c>
      <c r="D174" s="147" t="s">
        <v>646</v>
      </c>
    </row>
    <row r="175" spans="1:4" ht="31.5">
      <c r="A175" s="146">
        <v>174</v>
      </c>
      <c r="B175" s="138" t="s">
        <v>647</v>
      </c>
      <c r="C175" s="158" t="s">
        <v>648</v>
      </c>
      <c r="D175" s="147" t="s">
        <v>649</v>
      </c>
    </row>
    <row r="176" spans="1:4" ht="31.5">
      <c r="A176" s="146">
        <v>175</v>
      </c>
      <c r="B176" s="138" t="s">
        <v>650</v>
      </c>
      <c r="C176" s="158" t="s">
        <v>651</v>
      </c>
      <c r="D176" s="147" t="s">
        <v>652</v>
      </c>
    </row>
    <row r="177" spans="1:5">
      <c r="A177" s="146">
        <v>176</v>
      </c>
      <c r="B177" s="138" t="s">
        <v>653</v>
      </c>
      <c r="C177" s="158" t="s">
        <v>654</v>
      </c>
      <c r="D177" s="147" t="s">
        <v>655</v>
      </c>
    </row>
    <row r="178" spans="1:5">
      <c r="A178" s="146">
        <v>177</v>
      </c>
      <c r="B178" s="138" t="s">
        <v>656</v>
      </c>
      <c r="C178" s="158" t="s">
        <v>657</v>
      </c>
      <c r="D178" s="147" t="s">
        <v>658</v>
      </c>
    </row>
    <row r="179" spans="1:5" ht="31.5">
      <c r="A179" s="146">
        <v>178</v>
      </c>
      <c r="B179" s="138" t="s">
        <v>659</v>
      </c>
      <c r="C179" s="158" t="s">
        <v>660</v>
      </c>
      <c r="D179" s="147" t="s">
        <v>661</v>
      </c>
    </row>
    <row r="180" spans="1:5" ht="31.5">
      <c r="A180" s="146">
        <v>179</v>
      </c>
      <c r="B180" s="138" t="s">
        <v>662</v>
      </c>
      <c r="C180" s="158" t="s">
        <v>663</v>
      </c>
      <c r="D180" s="147" t="s">
        <v>664</v>
      </c>
    </row>
    <row r="181" spans="1:5" ht="33">
      <c r="A181" s="146">
        <v>180</v>
      </c>
      <c r="B181" s="138" t="s">
        <v>665</v>
      </c>
      <c r="C181" s="158" t="s">
        <v>666</v>
      </c>
      <c r="D181" s="147" t="s">
        <v>667</v>
      </c>
    </row>
    <row r="182" spans="1:5">
      <c r="A182" s="146">
        <v>181</v>
      </c>
      <c r="B182" s="138" t="s">
        <v>668</v>
      </c>
      <c r="C182" s="141" t="s">
        <v>1941</v>
      </c>
      <c r="D182" s="147" t="s">
        <v>669</v>
      </c>
      <c r="E182" s="135"/>
    </row>
    <row r="183" spans="1:5" ht="31.5">
      <c r="A183" s="146">
        <v>182</v>
      </c>
      <c r="B183" s="140" t="s">
        <v>671</v>
      </c>
      <c r="C183" s="158" t="s">
        <v>672</v>
      </c>
      <c r="D183" s="147" t="s">
        <v>673</v>
      </c>
    </row>
    <row r="184" spans="1:5">
      <c r="A184" s="146">
        <v>183</v>
      </c>
      <c r="B184" s="140" t="s">
        <v>674</v>
      </c>
      <c r="C184" s="158" t="s">
        <v>675</v>
      </c>
      <c r="D184" s="147" t="s">
        <v>676</v>
      </c>
    </row>
    <row r="185" spans="1:5">
      <c r="A185" s="146">
        <v>184</v>
      </c>
      <c r="B185" s="140" t="s">
        <v>677</v>
      </c>
      <c r="C185" s="158" t="s">
        <v>678</v>
      </c>
      <c r="D185" s="147" t="s">
        <v>679</v>
      </c>
    </row>
    <row r="186" spans="1:5" ht="49.5">
      <c r="A186" s="146">
        <v>185</v>
      </c>
      <c r="B186" s="140" t="s">
        <v>680</v>
      </c>
      <c r="C186" s="158" t="s">
        <v>681</v>
      </c>
      <c r="D186" s="147" t="s">
        <v>682</v>
      </c>
    </row>
    <row r="187" spans="1:5">
      <c r="A187" s="146">
        <v>186</v>
      </c>
      <c r="B187" s="140" t="s">
        <v>683</v>
      </c>
      <c r="C187" s="158" t="s">
        <v>684</v>
      </c>
      <c r="D187" s="147" t="s">
        <v>685</v>
      </c>
    </row>
    <row r="188" spans="1:5" ht="31.5">
      <c r="A188" s="146">
        <v>187</v>
      </c>
      <c r="B188" s="140" t="s">
        <v>686</v>
      </c>
      <c r="C188" s="158" t="s">
        <v>687</v>
      </c>
      <c r="D188" s="147" t="s">
        <v>688</v>
      </c>
    </row>
    <row r="189" spans="1:5">
      <c r="A189" s="146">
        <v>188</v>
      </c>
      <c r="B189" s="140" t="s">
        <v>689</v>
      </c>
      <c r="C189" s="158" t="s">
        <v>690</v>
      </c>
      <c r="D189" s="147" t="s">
        <v>691</v>
      </c>
    </row>
    <row r="190" spans="1:5" ht="33">
      <c r="A190" s="146">
        <v>189</v>
      </c>
      <c r="B190" s="140" t="s">
        <v>692</v>
      </c>
      <c r="C190" s="158" t="s">
        <v>693</v>
      </c>
      <c r="D190" s="147" t="s">
        <v>694</v>
      </c>
    </row>
    <row r="191" spans="1:5" ht="33">
      <c r="A191" s="146">
        <v>190</v>
      </c>
      <c r="B191" s="140" t="s">
        <v>695</v>
      </c>
      <c r="C191" s="158" t="s">
        <v>696</v>
      </c>
      <c r="D191" s="147" t="s">
        <v>697</v>
      </c>
    </row>
    <row r="192" spans="1:5">
      <c r="A192" s="146">
        <v>191</v>
      </c>
      <c r="B192" s="140" t="s">
        <v>698</v>
      </c>
      <c r="C192" s="158" t="s">
        <v>699</v>
      </c>
      <c r="D192" s="147" t="s">
        <v>700</v>
      </c>
    </row>
    <row r="193" spans="1:4">
      <c r="A193" s="146">
        <v>192</v>
      </c>
      <c r="B193" s="140" t="s">
        <v>701</v>
      </c>
      <c r="C193" s="158" t="s">
        <v>702</v>
      </c>
      <c r="D193" s="147" t="s">
        <v>703</v>
      </c>
    </row>
    <row r="194" spans="1:4">
      <c r="A194" s="146">
        <v>193</v>
      </c>
      <c r="B194" s="140" t="s">
        <v>704</v>
      </c>
      <c r="C194" s="158" t="s">
        <v>705</v>
      </c>
      <c r="D194" s="147" t="s">
        <v>706</v>
      </c>
    </row>
    <row r="195" spans="1:4">
      <c r="A195" s="146">
        <v>194</v>
      </c>
      <c r="B195" s="140" t="s">
        <v>707</v>
      </c>
      <c r="C195" s="158" t="s">
        <v>708</v>
      </c>
      <c r="D195" s="147" t="s">
        <v>709</v>
      </c>
    </row>
    <row r="196" spans="1:4" ht="33">
      <c r="A196" s="146">
        <v>195</v>
      </c>
      <c r="B196" s="140" t="s">
        <v>710</v>
      </c>
      <c r="C196" s="158" t="s">
        <v>711</v>
      </c>
      <c r="D196" s="147" t="s">
        <v>712</v>
      </c>
    </row>
    <row r="197" spans="1:4">
      <c r="A197" s="146">
        <v>196</v>
      </c>
      <c r="B197" s="140" t="s">
        <v>713</v>
      </c>
      <c r="C197" s="158" t="s">
        <v>714</v>
      </c>
      <c r="D197" s="147" t="s">
        <v>715</v>
      </c>
    </row>
    <row r="198" spans="1:4">
      <c r="A198" s="146">
        <v>197</v>
      </c>
      <c r="B198" s="140" t="s">
        <v>716</v>
      </c>
      <c r="C198" s="158" t="s">
        <v>717</v>
      </c>
      <c r="D198" s="147" t="s">
        <v>718</v>
      </c>
    </row>
    <row r="199" spans="1:4" ht="31.5">
      <c r="A199" s="146">
        <v>198</v>
      </c>
      <c r="B199" s="140" t="s">
        <v>719</v>
      </c>
      <c r="C199" s="158" t="s">
        <v>720</v>
      </c>
      <c r="D199" s="147" t="s">
        <v>721</v>
      </c>
    </row>
    <row r="200" spans="1:4">
      <c r="A200" s="146">
        <v>199</v>
      </c>
      <c r="B200" s="140" t="s">
        <v>722</v>
      </c>
      <c r="C200" s="158" t="s">
        <v>723</v>
      </c>
      <c r="D200" s="147" t="s">
        <v>724</v>
      </c>
    </row>
    <row r="201" spans="1:4">
      <c r="A201" s="146">
        <v>200</v>
      </c>
      <c r="B201" s="140" t="s">
        <v>725</v>
      </c>
      <c r="C201" s="158" t="s">
        <v>726</v>
      </c>
      <c r="D201" s="147" t="s">
        <v>727</v>
      </c>
    </row>
    <row r="202" spans="1:4">
      <c r="A202" s="146">
        <v>201</v>
      </c>
      <c r="B202" s="138" t="s">
        <v>728</v>
      </c>
      <c r="C202" s="158" t="s">
        <v>729</v>
      </c>
      <c r="D202" s="147" t="s">
        <v>730</v>
      </c>
    </row>
    <row r="203" spans="1:4">
      <c r="A203" s="146">
        <v>202</v>
      </c>
      <c r="B203" s="140" t="s">
        <v>731</v>
      </c>
      <c r="C203" s="158" t="s">
        <v>732</v>
      </c>
      <c r="D203" s="147" t="s">
        <v>733</v>
      </c>
    </row>
    <row r="204" spans="1:4">
      <c r="A204" s="146">
        <v>203</v>
      </c>
      <c r="B204" s="140" t="s">
        <v>734</v>
      </c>
      <c r="C204" s="158" t="s">
        <v>735</v>
      </c>
      <c r="D204" s="147" t="s">
        <v>736</v>
      </c>
    </row>
    <row r="205" spans="1:4">
      <c r="A205" s="146">
        <v>204</v>
      </c>
      <c r="B205" s="140" t="s">
        <v>737</v>
      </c>
      <c r="C205" s="158" t="s">
        <v>738</v>
      </c>
      <c r="D205" s="147" t="s">
        <v>739</v>
      </c>
    </row>
    <row r="206" spans="1:4" ht="33">
      <c r="A206" s="146">
        <v>205</v>
      </c>
      <c r="B206" s="140" t="s">
        <v>740</v>
      </c>
      <c r="C206" s="158" t="s">
        <v>741</v>
      </c>
      <c r="D206" s="147" t="s">
        <v>742</v>
      </c>
    </row>
    <row r="207" spans="1:4">
      <c r="A207" s="146">
        <v>206</v>
      </c>
      <c r="B207" s="140" t="s">
        <v>743</v>
      </c>
      <c r="C207" s="158" t="s">
        <v>744</v>
      </c>
      <c r="D207" s="147" t="s">
        <v>745</v>
      </c>
    </row>
    <row r="208" spans="1:4">
      <c r="A208" s="146">
        <v>207</v>
      </c>
      <c r="B208" s="140" t="s">
        <v>746</v>
      </c>
      <c r="C208" s="158" t="s">
        <v>747</v>
      </c>
      <c r="D208" s="147" t="s">
        <v>748</v>
      </c>
    </row>
    <row r="209" spans="1:4" ht="33">
      <c r="A209" s="146">
        <v>208</v>
      </c>
      <c r="B209" s="140" t="s">
        <v>749</v>
      </c>
      <c r="C209" s="158" t="s">
        <v>750</v>
      </c>
      <c r="D209" s="147" t="s">
        <v>751</v>
      </c>
    </row>
    <row r="210" spans="1:4">
      <c r="A210" s="146">
        <v>209</v>
      </c>
      <c r="B210" s="140" t="s">
        <v>752</v>
      </c>
      <c r="C210" s="158" t="s">
        <v>753</v>
      </c>
      <c r="D210" s="147" t="s">
        <v>754</v>
      </c>
    </row>
    <row r="211" spans="1:4" ht="33">
      <c r="A211" s="146">
        <v>210</v>
      </c>
      <c r="B211" s="140" t="s">
        <v>755</v>
      </c>
      <c r="C211" s="158" t="s">
        <v>756</v>
      </c>
      <c r="D211" s="147" t="s">
        <v>757</v>
      </c>
    </row>
    <row r="212" spans="1:4">
      <c r="A212" s="146">
        <v>211</v>
      </c>
      <c r="B212" s="140" t="s">
        <v>758</v>
      </c>
      <c r="C212" s="158" t="s">
        <v>759</v>
      </c>
      <c r="D212" s="147" t="s">
        <v>760</v>
      </c>
    </row>
    <row r="213" spans="1:4">
      <c r="A213" s="146">
        <v>212</v>
      </c>
      <c r="B213" s="140" t="s">
        <v>761</v>
      </c>
      <c r="C213" s="158" t="s">
        <v>762</v>
      </c>
      <c r="D213" s="147" t="s">
        <v>763</v>
      </c>
    </row>
    <row r="214" spans="1:4">
      <c r="A214" s="146">
        <v>213</v>
      </c>
      <c r="B214" s="140" t="s">
        <v>764</v>
      </c>
      <c r="C214" s="158" t="s">
        <v>765</v>
      </c>
      <c r="D214" s="147" t="s">
        <v>766</v>
      </c>
    </row>
    <row r="215" spans="1:4">
      <c r="A215" s="146">
        <v>214</v>
      </c>
      <c r="B215" s="140" t="s">
        <v>767</v>
      </c>
      <c r="C215" s="158" t="s">
        <v>768</v>
      </c>
      <c r="D215" s="147" t="s">
        <v>769</v>
      </c>
    </row>
    <row r="216" spans="1:4">
      <c r="A216" s="146">
        <v>215</v>
      </c>
      <c r="B216" s="140" t="s">
        <v>770</v>
      </c>
      <c r="C216" s="158" t="s">
        <v>771</v>
      </c>
      <c r="D216" s="147" t="s">
        <v>772</v>
      </c>
    </row>
    <row r="217" spans="1:4">
      <c r="A217" s="146">
        <v>216</v>
      </c>
      <c r="B217" s="140" t="s">
        <v>773</v>
      </c>
      <c r="C217" s="158" t="s">
        <v>774</v>
      </c>
      <c r="D217" s="147" t="s">
        <v>775</v>
      </c>
    </row>
    <row r="218" spans="1:4">
      <c r="A218" s="146">
        <v>217</v>
      </c>
      <c r="B218" s="140" t="s">
        <v>776</v>
      </c>
      <c r="C218" s="158" t="s">
        <v>777</v>
      </c>
      <c r="D218" s="147" t="s">
        <v>778</v>
      </c>
    </row>
    <row r="219" spans="1:4">
      <c r="A219" s="146">
        <v>218</v>
      </c>
      <c r="B219" s="140" t="s">
        <v>779</v>
      </c>
      <c r="C219" s="158" t="s">
        <v>780</v>
      </c>
      <c r="D219" s="147" t="s">
        <v>781</v>
      </c>
    </row>
    <row r="220" spans="1:4" ht="33">
      <c r="A220" s="146">
        <v>219</v>
      </c>
      <c r="B220" s="140" t="s">
        <v>782</v>
      </c>
      <c r="C220" s="158" t="s">
        <v>783</v>
      </c>
      <c r="D220" s="147" t="s">
        <v>784</v>
      </c>
    </row>
    <row r="221" spans="1:4" ht="33">
      <c r="A221" s="146">
        <v>220</v>
      </c>
      <c r="B221" s="140" t="s">
        <v>785</v>
      </c>
      <c r="C221" s="158" t="s">
        <v>786</v>
      </c>
      <c r="D221" s="147" t="s">
        <v>787</v>
      </c>
    </row>
    <row r="222" spans="1:4">
      <c r="A222" s="146">
        <v>221</v>
      </c>
      <c r="B222" s="140" t="s">
        <v>788</v>
      </c>
      <c r="C222" s="158" t="s">
        <v>789</v>
      </c>
      <c r="D222" s="147" t="s">
        <v>790</v>
      </c>
    </row>
    <row r="223" spans="1:4">
      <c r="A223" s="146">
        <v>222</v>
      </c>
      <c r="B223" s="140" t="s">
        <v>791</v>
      </c>
      <c r="C223" s="158" t="s">
        <v>792</v>
      </c>
      <c r="D223" s="147" t="s">
        <v>793</v>
      </c>
    </row>
    <row r="224" spans="1:4">
      <c r="A224" s="146">
        <v>223</v>
      </c>
      <c r="B224" s="140" t="s">
        <v>794</v>
      </c>
      <c r="C224" s="158" t="s">
        <v>795</v>
      </c>
      <c r="D224" s="147" t="s">
        <v>796</v>
      </c>
    </row>
    <row r="225" spans="1:4">
      <c r="A225" s="146">
        <v>224</v>
      </c>
      <c r="B225" s="140" t="s">
        <v>797</v>
      </c>
      <c r="C225" s="158" t="s">
        <v>798</v>
      </c>
      <c r="D225" s="147" t="s">
        <v>799</v>
      </c>
    </row>
    <row r="226" spans="1:4" ht="33">
      <c r="A226" s="146">
        <v>225</v>
      </c>
      <c r="B226" s="138" t="s">
        <v>800</v>
      </c>
      <c r="C226" s="158" t="s">
        <v>801</v>
      </c>
      <c r="D226" s="147" t="s">
        <v>802</v>
      </c>
    </row>
    <row r="227" spans="1:4">
      <c r="A227" s="146">
        <v>226</v>
      </c>
      <c r="B227" s="140" t="s">
        <v>803</v>
      </c>
      <c r="C227" s="158" t="s">
        <v>804</v>
      </c>
      <c r="D227" s="147" t="s">
        <v>805</v>
      </c>
    </row>
    <row r="228" spans="1:4">
      <c r="A228" s="146">
        <v>227</v>
      </c>
      <c r="B228" s="140" t="s">
        <v>806</v>
      </c>
      <c r="C228" s="158" t="s">
        <v>807</v>
      </c>
      <c r="D228" s="147" t="s">
        <v>808</v>
      </c>
    </row>
    <row r="229" spans="1:4" ht="31.5">
      <c r="A229" s="146">
        <v>228</v>
      </c>
      <c r="B229" s="140" t="s">
        <v>809</v>
      </c>
      <c r="C229" s="158" t="s">
        <v>810</v>
      </c>
      <c r="D229" s="147" t="s">
        <v>811</v>
      </c>
    </row>
    <row r="230" spans="1:4">
      <c r="A230" s="146">
        <v>229</v>
      </c>
      <c r="B230" s="140" t="s">
        <v>812</v>
      </c>
      <c r="C230" s="158" t="s">
        <v>813</v>
      </c>
      <c r="D230" s="147" t="s">
        <v>814</v>
      </c>
    </row>
    <row r="231" spans="1:4">
      <c r="A231" s="146">
        <v>230</v>
      </c>
      <c r="B231" s="138" t="s">
        <v>815</v>
      </c>
      <c r="C231" s="158" t="s">
        <v>816</v>
      </c>
      <c r="D231" s="147" t="s">
        <v>817</v>
      </c>
    </row>
    <row r="232" spans="1:4">
      <c r="A232" s="146">
        <v>231</v>
      </c>
      <c r="B232" s="140" t="s">
        <v>818</v>
      </c>
      <c r="C232" s="158" t="s">
        <v>819</v>
      </c>
      <c r="D232" s="147" t="s">
        <v>820</v>
      </c>
    </row>
    <row r="233" spans="1:4" ht="33">
      <c r="A233" s="146">
        <v>232</v>
      </c>
      <c r="B233" s="140" t="s">
        <v>821</v>
      </c>
      <c r="C233" s="158" t="s">
        <v>822</v>
      </c>
      <c r="D233" s="148" t="s">
        <v>823</v>
      </c>
    </row>
    <row r="234" spans="1:4">
      <c r="A234" s="146">
        <v>233</v>
      </c>
      <c r="B234" s="140" t="s">
        <v>824</v>
      </c>
      <c r="C234" s="158" t="s">
        <v>825</v>
      </c>
      <c r="D234" s="147" t="s">
        <v>826</v>
      </c>
    </row>
    <row r="235" spans="1:4">
      <c r="A235" s="146">
        <v>234</v>
      </c>
      <c r="B235" s="140" t="s">
        <v>827</v>
      </c>
      <c r="C235" s="158" t="s">
        <v>828</v>
      </c>
      <c r="D235" s="147" t="s">
        <v>829</v>
      </c>
    </row>
    <row r="236" spans="1:4" ht="33">
      <c r="A236" s="146">
        <v>235</v>
      </c>
      <c r="B236" s="140" t="s">
        <v>830</v>
      </c>
      <c r="C236" s="158" t="s">
        <v>831</v>
      </c>
      <c r="D236" s="147" t="s">
        <v>832</v>
      </c>
    </row>
    <row r="237" spans="1:4" ht="33">
      <c r="A237" s="146">
        <v>236</v>
      </c>
      <c r="B237" s="140" t="s">
        <v>833</v>
      </c>
      <c r="C237" s="158" t="s">
        <v>834</v>
      </c>
      <c r="D237" s="147" t="s">
        <v>835</v>
      </c>
    </row>
    <row r="238" spans="1:4">
      <c r="A238" s="146">
        <v>237</v>
      </c>
      <c r="B238" s="140" t="s">
        <v>836</v>
      </c>
      <c r="C238" s="158" t="s">
        <v>837</v>
      </c>
      <c r="D238" s="147" t="s">
        <v>838</v>
      </c>
    </row>
    <row r="239" spans="1:4">
      <c r="A239" s="146">
        <v>238</v>
      </c>
      <c r="B239" s="140" t="s">
        <v>839</v>
      </c>
      <c r="C239" s="158" t="s">
        <v>840</v>
      </c>
      <c r="D239" s="147" t="s">
        <v>841</v>
      </c>
    </row>
    <row r="240" spans="1:4" ht="33">
      <c r="A240" s="146">
        <v>239</v>
      </c>
      <c r="B240" s="140" t="s">
        <v>842</v>
      </c>
      <c r="C240" s="158" t="s">
        <v>843</v>
      </c>
      <c r="D240" s="147" t="s">
        <v>844</v>
      </c>
    </row>
    <row r="241" spans="1:5" ht="31.5">
      <c r="A241" s="146">
        <v>240</v>
      </c>
      <c r="B241" s="140" t="s">
        <v>845</v>
      </c>
      <c r="C241" s="158" t="s">
        <v>846</v>
      </c>
      <c r="D241" s="147" t="s">
        <v>847</v>
      </c>
    </row>
    <row r="242" spans="1:5">
      <c r="A242" s="146">
        <v>241</v>
      </c>
      <c r="B242" s="140" t="s">
        <v>848</v>
      </c>
      <c r="C242" s="158" t="s">
        <v>849</v>
      </c>
      <c r="D242" s="147" t="s">
        <v>850</v>
      </c>
    </row>
    <row r="243" spans="1:5">
      <c r="A243" s="146">
        <v>242</v>
      </c>
      <c r="B243" s="140" t="s">
        <v>851</v>
      </c>
      <c r="C243" s="158" t="s">
        <v>852</v>
      </c>
      <c r="D243" s="147" t="s">
        <v>853</v>
      </c>
    </row>
    <row r="244" spans="1:5" ht="33">
      <c r="A244" s="146">
        <v>243</v>
      </c>
      <c r="B244" s="140" t="s">
        <v>854</v>
      </c>
      <c r="C244" s="158" t="s">
        <v>855</v>
      </c>
      <c r="D244" s="147" t="s">
        <v>856</v>
      </c>
    </row>
    <row r="245" spans="1:5" ht="31.5">
      <c r="A245" s="146">
        <v>244</v>
      </c>
      <c r="B245" s="140" t="s">
        <v>857</v>
      </c>
      <c r="C245" s="158" t="s">
        <v>858</v>
      </c>
      <c r="D245" s="147" t="s">
        <v>859</v>
      </c>
    </row>
    <row r="246" spans="1:5" ht="31.5">
      <c r="A246" s="146">
        <v>245</v>
      </c>
      <c r="B246" s="138" t="s">
        <v>860</v>
      </c>
      <c r="C246" s="158" t="s">
        <v>861</v>
      </c>
      <c r="D246" s="147" t="s">
        <v>862</v>
      </c>
    </row>
    <row r="247" spans="1:5">
      <c r="A247" s="146">
        <v>246</v>
      </c>
      <c r="B247" s="140" t="s">
        <v>863</v>
      </c>
      <c r="C247" s="158" t="s">
        <v>864</v>
      </c>
      <c r="D247" s="147" t="s">
        <v>865</v>
      </c>
    </row>
    <row r="248" spans="1:5">
      <c r="A248" s="146">
        <v>247</v>
      </c>
      <c r="B248" s="140" t="s">
        <v>866</v>
      </c>
      <c r="C248" s="158" t="s">
        <v>867</v>
      </c>
      <c r="D248" s="147" t="s">
        <v>868</v>
      </c>
    </row>
    <row r="249" spans="1:5">
      <c r="A249" s="146">
        <v>248</v>
      </c>
      <c r="B249" s="140" t="s">
        <v>869</v>
      </c>
      <c r="C249" s="158" t="s">
        <v>870</v>
      </c>
      <c r="D249" s="147" t="s">
        <v>871</v>
      </c>
    </row>
    <row r="250" spans="1:5" ht="33">
      <c r="A250" s="146">
        <v>249</v>
      </c>
      <c r="B250" s="140" t="s">
        <v>872</v>
      </c>
      <c r="C250" s="158" t="s">
        <v>873</v>
      </c>
      <c r="D250" s="147" t="s">
        <v>874</v>
      </c>
    </row>
    <row r="251" spans="1:5" ht="31.5">
      <c r="A251" s="146">
        <v>250</v>
      </c>
      <c r="B251" s="140" t="s">
        <v>875</v>
      </c>
      <c r="C251" s="158" t="s">
        <v>876</v>
      </c>
      <c r="D251" s="147" t="s">
        <v>877</v>
      </c>
    </row>
    <row r="252" spans="1:5" ht="31.5">
      <c r="A252" s="146">
        <v>251</v>
      </c>
      <c r="B252" s="140" t="s">
        <v>878</v>
      </c>
      <c r="C252" s="158" t="s">
        <v>879</v>
      </c>
      <c r="D252" s="147" t="s">
        <v>880</v>
      </c>
    </row>
    <row r="253" spans="1:5" ht="31.5">
      <c r="A253" s="146">
        <v>252</v>
      </c>
      <c r="B253" s="140" t="s">
        <v>881</v>
      </c>
      <c r="C253" s="141" t="s">
        <v>1940</v>
      </c>
      <c r="D253" s="147" t="s">
        <v>882</v>
      </c>
      <c r="E253" s="135"/>
    </row>
    <row r="254" spans="1:5">
      <c r="A254" s="146">
        <v>253</v>
      </c>
      <c r="B254" s="138" t="s">
        <v>883</v>
      </c>
      <c r="C254" s="158" t="s">
        <v>884</v>
      </c>
      <c r="D254" s="147" t="s">
        <v>885</v>
      </c>
    </row>
    <row r="255" spans="1:5">
      <c r="A255" s="146">
        <v>254</v>
      </c>
      <c r="B255" s="138" t="s">
        <v>886</v>
      </c>
      <c r="C255" s="158" t="s">
        <v>887</v>
      </c>
      <c r="D255" s="147" t="s">
        <v>888</v>
      </c>
    </row>
    <row r="256" spans="1:5">
      <c r="A256" s="146">
        <v>255</v>
      </c>
      <c r="B256" s="138" t="s">
        <v>889</v>
      </c>
      <c r="C256" s="158" t="s">
        <v>890</v>
      </c>
      <c r="D256" s="147" t="s">
        <v>891</v>
      </c>
    </row>
    <row r="257" spans="1:5">
      <c r="A257" s="146">
        <v>256</v>
      </c>
      <c r="B257" s="138" t="s">
        <v>892</v>
      </c>
      <c r="C257" s="158" t="s">
        <v>893</v>
      </c>
      <c r="D257" s="147" t="s">
        <v>894</v>
      </c>
    </row>
    <row r="258" spans="1:5">
      <c r="A258" s="146">
        <v>257</v>
      </c>
      <c r="B258" s="138" t="s">
        <v>895</v>
      </c>
      <c r="C258" s="141" t="s">
        <v>1939</v>
      </c>
      <c r="D258" s="147" t="s">
        <v>896</v>
      </c>
      <c r="E258" s="135"/>
    </row>
    <row r="259" spans="1:5" ht="33">
      <c r="A259" s="146">
        <v>258</v>
      </c>
      <c r="B259" s="138" t="s">
        <v>897</v>
      </c>
      <c r="C259" s="158" t="s">
        <v>898</v>
      </c>
      <c r="D259" s="147" t="s">
        <v>899</v>
      </c>
    </row>
    <row r="260" spans="1:5">
      <c r="A260" s="146">
        <v>259</v>
      </c>
      <c r="B260" s="138" t="s">
        <v>900</v>
      </c>
      <c r="C260" s="158" t="s">
        <v>901</v>
      </c>
      <c r="D260" s="147" t="s">
        <v>902</v>
      </c>
    </row>
    <row r="261" spans="1:5">
      <c r="A261" s="146">
        <v>260</v>
      </c>
      <c r="B261" s="138" t="s">
        <v>903</v>
      </c>
      <c r="C261" s="158" t="s">
        <v>904</v>
      </c>
      <c r="D261" s="147" t="s">
        <v>905</v>
      </c>
    </row>
    <row r="262" spans="1:5">
      <c r="A262" s="146">
        <v>261</v>
      </c>
      <c r="B262" s="138" t="s">
        <v>906</v>
      </c>
      <c r="C262" s="141" t="s">
        <v>1938</v>
      </c>
      <c r="D262" s="147" t="s">
        <v>907</v>
      </c>
      <c r="E262" s="135"/>
    </row>
    <row r="263" spans="1:5">
      <c r="A263" s="146">
        <v>262</v>
      </c>
      <c r="B263" s="138" t="s">
        <v>908</v>
      </c>
      <c r="C263" s="158" t="s">
        <v>909</v>
      </c>
      <c r="D263" s="147" t="s">
        <v>910</v>
      </c>
    </row>
    <row r="264" spans="1:5">
      <c r="A264" s="146">
        <v>263</v>
      </c>
      <c r="B264" s="138" t="s">
        <v>911</v>
      </c>
      <c r="C264" s="158" t="s">
        <v>912</v>
      </c>
      <c r="D264" s="147" t="s">
        <v>913</v>
      </c>
    </row>
    <row r="265" spans="1:5" ht="31.5">
      <c r="A265" s="146">
        <v>264</v>
      </c>
      <c r="B265" s="138" t="s">
        <v>914</v>
      </c>
      <c r="C265" s="158" t="s">
        <v>915</v>
      </c>
      <c r="D265" s="147" t="s">
        <v>916</v>
      </c>
    </row>
    <row r="266" spans="1:5">
      <c r="A266" s="146">
        <v>265</v>
      </c>
      <c r="B266" s="138" t="s">
        <v>917</v>
      </c>
      <c r="C266" s="158" t="s">
        <v>918</v>
      </c>
      <c r="D266" s="147" t="s">
        <v>919</v>
      </c>
    </row>
    <row r="267" spans="1:5" ht="31.5">
      <c r="A267" s="146">
        <v>266</v>
      </c>
      <c r="B267" s="138" t="s">
        <v>920</v>
      </c>
      <c r="C267" s="158" t="s">
        <v>921</v>
      </c>
      <c r="D267" s="147" t="s">
        <v>922</v>
      </c>
    </row>
    <row r="268" spans="1:5">
      <c r="A268" s="146">
        <v>267</v>
      </c>
      <c r="B268" s="138" t="s">
        <v>923</v>
      </c>
      <c r="C268" s="158" t="s">
        <v>924</v>
      </c>
      <c r="D268" s="147" t="s">
        <v>925</v>
      </c>
    </row>
    <row r="269" spans="1:5" ht="31.5">
      <c r="A269" s="146">
        <v>268</v>
      </c>
      <c r="B269" s="138" t="s">
        <v>926</v>
      </c>
      <c r="C269" s="158" t="s">
        <v>927</v>
      </c>
      <c r="D269" s="147" t="s">
        <v>928</v>
      </c>
    </row>
    <row r="270" spans="1:5" ht="31.5">
      <c r="A270" s="146">
        <v>269</v>
      </c>
      <c r="B270" s="138" t="s">
        <v>929</v>
      </c>
      <c r="C270" s="158" t="s">
        <v>930</v>
      </c>
      <c r="D270" s="147" t="s">
        <v>931</v>
      </c>
    </row>
    <row r="271" spans="1:5">
      <c r="A271" s="146">
        <v>270</v>
      </c>
      <c r="B271" s="138" t="s">
        <v>932</v>
      </c>
      <c r="C271" s="158" t="s">
        <v>933</v>
      </c>
      <c r="D271" s="147" t="s">
        <v>934</v>
      </c>
    </row>
    <row r="272" spans="1:5">
      <c r="A272" s="146">
        <v>271</v>
      </c>
      <c r="B272" s="138" t="s">
        <v>935</v>
      </c>
      <c r="C272" s="158" t="s">
        <v>936</v>
      </c>
      <c r="D272" s="147" t="s">
        <v>937</v>
      </c>
    </row>
    <row r="273" spans="1:4">
      <c r="A273" s="146">
        <v>272</v>
      </c>
      <c r="B273" s="138" t="s">
        <v>938</v>
      </c>
      <c r="C273" s="158" t="s">
        <v>939</v>
      </c>
      <c r="D273" s="147" t="s">
        <v>940</v>
      </c>
    </row>
    <row r="274" spans="1:4">
      <c r="A274" s="146">
        <v>273</v>
      </c>
      <c r="B274" s="138" t="s">
        <v>941</v>
      </c>
      <c r="C274" s="158" t="s">
        <v>942</v>
      </c>
      <c r="D274" s="147" t="s">
        <v>943</v>
      </c>
    </row>
    <row r="275" spans="1:4">
      <c r="A275" s="146">
        <v>274</v>
      </c>
      <c r="B275" s="138" t="s">
        <v>944</v>
      </c>
      <c r="C275" s="158" t="s">
        <v>945</v>
      </c>
      <c r="D275" s="147" t="s">
        <v>946</v>
      </c>
    </row>
    <row r="276" spans="1:4">
      <c r="A276" s="146">
        <v>275</v>
      </c>
      <c r="B276" s="138" t="s">
        <v>947</v>
      </c>
      <c r="C276" s="158" t="s">
        <v>948</v>
      </c>
      <c r="D276" s="147" t="s">
        <v>949</v>
      </c>
    </row>
    <row r="277" spans="1:4" ht="31.5">
      <c r="A277" s="146">
        <v>276</v>
      </c>
      <c r="B277" s="138" t="s">
        <v>950</v>
      </c>
      <c r="C277" s="158" t="s">
        <v>951</v>
      </c>
      <c r="D277" s="147" t="s">
        <v>952</v>
      </c>
    </row>
    <row r="278" spans="1:4" ht="31.5">
      <c r="A278" s="146">
        <v>277</v>
      </c>
      <c r="B278" s="138" t="s">
        <v>953</v>
      </c>
      <c r="C278" s="158" t="s">
        <v>954</v>
      </c>
      <c r="D278" s="147" t="s">
        <v>955</v>
      </c>
    </row>
    <row r="279" spans="1:4">
      <c r="A279" s="146">
        <v>278</v>
      </c>
      <c r="B279" s="138" t="s">
        <v>956</v>
      </c>
      <c r="C279" s="158" t="s">
        <v>957</v>
      </c>
      <c r="D279" s="147" t="s">
        <v>958</v>
      </c>
    </row>
    <row r="280" spans="1:4">
      <c r="A280" s="146">
        <v>279</v>
      </c>
      <c r="B280" s="138" t="s">
        <v>959</v>
      </c>
      <c r="C280" s="158" t="s">
        <v>960</v>
      </c>
      <c r="D280" s="147" t="s">
        <v>961</v>
      </c>
    </row>
    <row r="281" spans="1:4">
      <c r="A281" s="146">
        <v>280</v>
      </c>
      <c r="B281" s="138" t="s">
        <v>962</v>
      </c>
      <c r="C281" s="158" t="s">
        <v>963</v>
      </c>
      <c r="D281" s="147" t="s">
        <v>964</v>
      </c>
    </row>
    <row r="282" spans="1:4">
      <c r="A282" s="146">
        <v>281</v>
      </c>
      <c r="B282" s="138" t="s">
        <v>965</v>
      </c>
      <c r="C282" s="158" t="s">
        <v>966</v>
      </c>
      <c r="D282" s="147" t="s">
        <v>967</v>
      </c>
    </row>
    <row r="283" spans="1:4" ht="31.5">
      <c r="A283" s="146">
        <v>282</v>
      </c>
      <c r="B283" s="138" t="s">
        <v>968</v>
      </c>
      <c r="C283" s="158" t="s">
        <v>969</v>
      </c>
      <c r="D283" s="147" t="s">
        <v>970</v>
      </c>
    </row>
    <row r="284" spans="1:4">
      <c r="A284" s="146">
        <v>283</v>
      </c>
      <c r="B284" s="138" t="s">
        <v>971</v>
      </c>
      <c r="C284" s="158" t="s">
        <v>972</v>
      </c>
      <c r="D284" s="147" t="s">
        <v>973</v>
      </c>
    </row>
    <row r="285" spans="1:4">
      <c r="A285" s="146">
        <v>284</v>
      </c>
      <c r="B285" s="138" t="s">
        <v>974</v>
      </c>
      <c r="C285" s="158" t="s">
        <v>975</v>
      </c>
      <c r="D285" s="147" t="s">
        <v>976</v>
      </c>
    </row>
    <row r="286" spans="1:4">
      <c r="A286" s="146">
        <v>285</v>
      </c>
      <c r="B286" s="138" t="s">
        <v>977</v>
      </c>
      <c r="C286" s="158" t="s">
        <v>978</v>
      </c>
      <c r="D286" s="147" t="s">
        <v>979</v>
      </c>
    </row>
    <row r="287" spans="1:4" ht="31.5">
      <c r="A287" s="146">
        <v>286</v>
      </c>
      <c r="B287" s="138" t="s">
        <v>980</v>
      </c>
      <c r="C287" s="158" t="s">
        <v>981</v>
      </c>
      <c r="D287" s="147" t="s">
        <v>982</v>
      </c>
    </row>
    <row r="288" spans="1:4">
      <c r="A288" s="146">
        <v>287</v>
      </c>
      <c r="B288" s="138" t="s">
        <v>983</v>
      </c>
      <c r="C288" s="158" t="s">
        <v>984</v>
      </c>
      <c r="D288" s="147" t="s">
        <v>985</v>
      </c>
    </row>
    <row r="289" spans="1:4">
      <c r="A289" s="146">
        <v>288</v>
      </c>
      <c r="B289" s="140" t="s">
        <v>986</v>
      </c>
      <c r="C289" s="158" t="s">
        <v>987</v>
      </c>
      <c r="D289" s="147" t="s">
        <v>988</v>
      </c>
    </row>
    <row r="290" spans="1:4" ht="31.5">
      <c r="A290" s="146">
        <v>289</v>
      </c>
      <c r="B290" s="140" t="s">
        <v>989</v>
      </c>
      <c r="C290" s="158" t="s">
        <v>990</v>
      </c>
      <c r="D290" s="147" t="s">
        <v>991</v>
      </c>
    </row>
    <row r="291" spans="1:4" ht="31.5">
      <c r="A291" s="146">
        <v>290</v>
      </c>
      <c r="B291" s="140" t="s">
        <v>992</v>
      </c>
      <c r="C291" s="158" t="s">
        <v>993</v>
      </c>
      <c r="D291" s="147" t="s">
        <v>994</v>
      </c>
    </row>
    <row r="292" spans="1:4">
      <c r="A292" s="146">
        <v>291</v>
      </c>
      <c r="B292" s="138" t="s">
        <v>995</v>
      </c>
      <c r="C292" s="158" t="s">
        <v>996</v>
      </c>
      <c r="D292" s="147" t="s">
        <v>997</v>
      </c>
    </row>
    <row r="293" spans="1:4">
      <c r="A293" s="146">
        <v>292</v>
      </c>
      <c r="B293" s="138" t="s">
        <v>998</v>
      </c>
      <c r="C293" s="158" t="s">
        <v>999</v>
      </c>
      <c r="D293" s="147" t="s">
        <v>1000</v>
      </c>
    </row>
    <row r="294" spans="1:4">
      <c r="A294" s="146">
        <v>293</v>
      </c>
      <c r="B294" s="138" t="s">
        <v>1001</v>
      </c>
      <c r="C294" s="158" t="s">
        <v>1002</v>
      </c>
      <c r="D294" s="147" t="s">
        <v>1003</v>
      </c>
    </row>
    <row r="295" spans="1:4">
      <c r="A295" s="146">
        <v>294</v>
      </c>
      <c r="B295" s="138" t="s">
        <v>1004</v>
      </c>
      <c r="C295" s="158" t="s">
        <v>1005</v>
      </c>
      <c r="D295" s="147" t="s">
        <v>1006</v>
      </c>
    </row>
    <row r="296" spans="1:4">
      <c r="A296" s="146">
        <v>295</v>
      </c>
      <c r="B296" s="138" t="s">
        <v>1007</v>
      </c>
      <c r="C296" s="158" t="s">
        <v>1008</v>
      </c>
      <c r="D296" s="147" t="s">
        <v>1009</v>
      </c>
    </row>
    <row r="297" spans="1:4">
      <c r="A297" s="146">
        <v>296</v>
      </c>
      <c r="B297" s="138" t="s">
        <v>1010</v>
      </c>
      <c r="C297" s="158" t="s">
        <v>1011</v>
      </c>
      <c r="D297" s="147" t="s">
        <v>1012</v>
      </c>
    </row>
    <row r="298" spans="1:4">
      <c r="A298" s="146">
        <v>297</v>
      </c>
      <c r="B298" s="138" t="s">
        <v>1013</v>
      </c>
      <c r="C298" s="158" t="s">
        <v>1014</v>
      </c>
      <c r="D298" s="147" t="s">
        <v>1015</v>
      </c>
    </row>
    <row r="299" spans="1:4">
      <c r="A299" s="146">
        <v>298</v>
      </c>
      <c r="B299" s="138" t="s">
        <v>1016</v>
      </c>
      <c r="C299" s="158" t="s">
        <v>1017</v>
      </c>
      <c r="D299" s="147" t="s">
        <v>1018</v>
      </c>
    </row>
    <row r="300" spans="1:4">
      <c r="A300" s="146">
        <v>299</v>
      </c>
      <c r="B300" s="138" t="s">
        <v>1019</v>
      </c>
      <c r="C300" s="158" t="s">
        <v>1020</v>
      </c>
      <c r="D300" s="147" t="s">
        <v>1021</v>
      </c>
    </row>
    <row r="301" spans="1:4">
      <c r="A301" s="146">
        <v>300</v>
      </c>
      <c r="B301" s="138" t="s">
        <v>1022</v>
      </c>
      <c r="C301" s="158" t="s">
        <v>1023</v>
      </c>
      <c r="D301" s="147" t="s">
        <v>1024</v>
      </c>
    </row>
    <row r="302" spans="1:4" ht="31.5">
      <c r="A302" s="146">
        <v>301</v>
      </c>
      <c r="B302" s="138" t="s">
        <v>1025</v>
      </c>
      <c r="C302" s="158" t="s">
        <v>1026</v>
      </c>
      <c r="D302" s="147" t="s">
        <v>1027</v>
      </c>
    </row>
    <row r="303" spans="1:4" ht="31.5">
      <c r="A303" s="146">
        <v>302</v>
      </c>
      <c r="B303" s="138" t="s">
        <v>1028</v>
      </c>
      <c r="C303" s="158" t="s">
        <v>1029</v>
      </c>
      <c r="D303" s="147" t="s">
        <v>1030</v>
      </c>
    </row>
    <row r="304" spans="1:4" ht="31.5">
      <c r="A304" s="146">
        <v>303</v>
      </c>
      <c r="B304" s="138" t="s">
        <v>1031</v>
      </c>
      <c r="C304" s="158" t="s">
        <v>1032</v>
      </c>
      <c r="D304" s="147" t="s">
        <v>1033</v>
      </c>
    </row>
    <row r="305" spans="1:5">
      <c r="A305" s="146">
        <v>304</v>
      </c>
      <c r="B305" s="138" t="s">
        <v>1034</v>
      </c>
      <c r="C305" s="158" t="s">
        <v>1035</v>
      </c>
      <c r="D305" s="147" t="s">
        <v>1036</v>
      </c>
    </row>
    <row r="306" spans="1:5">
      <c r="A306" s="146">
        <v>305</v>
      </c>
      <c r="B306" s="138" t="s">
        <v>1037</v>
      </c>
      <c r="C306" s="141" t="s">
        <v>1937</v>
      </c>
      <c r="D306" s="147" t="s">
        <v>1038</v>
      </c>
      <c r="E306" s="135"/>
    </row>
    <row r="307" spans="1:5">
      <c r="A307" s="146">
        <v>306</v>
      </c>
      <c r="B307" s="138" t="s">
        <v>1039</v>
      </c>
      <c r="C307" s="158" t="s">
        <v>1040</v>
      </c>
      <c r="D307" s="147" t="s">
        <v>1041</v>
      </c>
    </row>
    <row r="308" spans="1:5">
      <c r="A308" s="146">
        <v>307</v>
      </c>
      <c r="B308" s="138" t="s">
        <v>1042</v>
      </c>
      <c r="C308" s="158" t="s">
        <v>1043</v>
      </c>
      <c r="D308" s="147" t="s">
        <v>1044</v>
      </c>
    </row>
    <row r="309" spans="1:5">
      <c r="A309" s="146">
        <v>308</v>
      </c>
      <c r="B309" s="138" t="s">
        <v>1045</v>
      </c>
      <c r="C309" s="158" t="s">
        <v>1046</v>
      </c>
      <c r="D309" s="147" t="s">
        <v>1047</v>
      </c>
    </row>
    <row r="310" spans="1:5">
      <c r="A310" s="146">
        <v>309</v>
      </c>
      <c r="B310" s="140" t="s">
        <v>1048</v>
      </c>
      <c r="C310" s="158" t="s">
        <v>1049</v>
      </c>
      <c r="D310" s="147" t="s">
        <v>1050</v>
      </c>
    </row>
    <row r="311" spans="1:5">
      <c r="A311" s="146">
        <v>310</v>
      </c>
      <c r="B311" s="138" t="s">
        <v>1051</v>
      </c>
      <c r="C311" s="158" t="s">
        <v>1052</v>
      </c>
      <c r="D311" s="147" t="s">
        <v>1053</v>
      </c>
    </row>
    <row r="312" spans="1:5">
      <c r="A312" s="146">
        <v>311</v>
      </c>
      <c r="B312" s="138" t="s">
        <v>1054</v>
      </c>
      <c r="C312" s="158" t="s">
        <v>1055</v>
      </c>
      <c r="D312" s="147" t="s">
        <v>1056</v>
      </c>
    </row>
    <row r="313" spans="1:5" ht="31.5">
      <c r="A313" s="146">
        <v>312</v>
      </c>
      <c r="B313" s="138" t="s">
        <v>1057</v>
      </c>
      <c r="C313" s="158" t="s">
        <v>1058</v>
      </c>
      <c r="D313" s="147" t="s">
        <v>1059</v>
      </c>
    </row>
    <row r="314" spans="1:5">
      <c r="A314" s="146">
        <v>313</v>
      </c>
      <c r="B314" s="138" t="s">
        <v>1060</v>
      </c>
      <c r="C314" s="158" t="s">
        <v>1061</v>
      </c>
      <c r="D314" s="147" t="s">
        <v>1062</v>
      </c>
    </row>
    <row r="315" spans="1:5">
      <c r="A315" s="146">
        <v>314</v>
      </c>
      <c r="B315" s="140" t="s">
        <v>1063</v>
      </c>
      <c r="C315" s="158" t="s">
        <v>1064</v>
      </c>
      <c r="D315" s="148" t="s">
        <v>1065</v>
      </c>
    </row>
    <row r="316" spans="1:5">
      <c r="A316" s="146">
        <v>315</v>
      </c>
      <c r="B316" s="138" t="s">
        <v>1066</v>
      </c>
      <c r="C316" s="158" t="s">
        <v>1067</v>
      </c>
      <c r="D316" s="147" t="s">
        <v>1068</v>
      </c>
    </row>
    <row r="317" spans="1:5">
      <c r="A317" s="146">
        <v>316</v>
      </c>
      <c r="B317" s="138" t="s">
        <v>1069</v>
      </c>
      <c r="C317" s="158" t="s">
        <v>1070</v>
      </c>
      <c r="D317" s="147" t="s">
        <v>1071</v>
      </c>
    </row>
    <row r="318" spans="1:5">
      <c r="A318" s="146">
        <v>317</v>
      </c>
      <c r="B318" s="138" t="s">
        <v>1072</v>
      </c>
      <c r="C318" s="158" t="s">
        <v>1073</v>
      </c>
      <c r="D318" s="147" t="s">
        <v>1074</v>
      </c>
    </row>
    <row r="319" spans="1:5">
      <c r="A319" s="146">
        <v>318</v>
      </c>
      <c r="B319" s="138" t="s">
        <v>1075</v>
      </c>
      <c r="C319" s="158" t="s">
        <v>1076</v>
      </c>
      <c r="D319" s="147" t="s">
        <v>1077</v>
      </c>
    </row>
    <row r="320" spans="1:5">
      <c r="A320" s="146">
        <v>319</v>
      </c>
      <c r="B320" s="138" t="s">
        <v>1078</v>
      </c>
      <c r="C320" s="158" t="s">
        <v>1079</v>
      </c>
      <c r="D320" s="147" t="s">
        <v>1080</v>
      </c>
    </row>
    <row r="321" spans="1:5">
      <c r="A321" s="146">
        <v>320</v>
      </c>
      <c r="B321" s="138" t="s">
        <v>1081</v>
      </c>
      <c r="C321" s="158" t="s">
        <v>1082</v>
      </c>
      <c r="D321" s="147" t="s">
        <v>1083</v>
      </c>
    </row>
    <row r="322" spans="1:5">
      <c r="A322" s="146">
        <v>321</v>
      </c>
      <c r="B322" s="138" t="s">
        <v>1084</v>
      </c>
      <c r="C322" s="158" t="s">
        <v>1085</v>
      </c>
      <c r="D322" s="147" t="s">
        <v>1086</v>
      </c>
    </row>
    <row r="323" spans="1:5" ht="31.5">
      <c r="A323" s="146">
        <v>322</v>
      </c>
      <c r="B323" s="138" t="s">
        <v>1087</v>
      </c>
      <c r="C323" s="158" t="s">
        <v>1088</v>
      </c>
      <c r="D323" s="147" t="s">
        <v>1089</v>
      </c>
    </row>
    <row r="324" spans="1:5">
      <c r="A324" s="146">
        <v>323</v>
      </c>
      <c r="B324" s="138" t="s">
        <v>1091</v>
      </c>
      <c r="C324" s="141" t="s">
        <v>4166</v>
      </c>
      <c r="D324" s="147" t="s">
        <v>1092</v>
      </c>
    </row>
    <row r="325" spans="1:5">
      <c r="A325" s="146">
        <v>324</v>
      </c>
      <c r="B325" s="138" t="s">
        <v>1093</v>
      </c>
      <c r="C325" s="158" t="s">
        <v>1094</v>
      </c>
      <c r="D325" s="147" t="s">
        <v>1095</v>
      </c>
    </row>
    <row r="326" spans="1:5">
      <c r="A326" s="146">
        <v>325</v>
      </c>
      <c r="B326" s="138" t="s">
        <v>1096</v>
      </c>
      <c r="C326" s="158" t="s">
        <v>1097</v>
      </c>
      <c r="D326" s="147" t="s">
        <v>1098</v>
      </c>
    </row>
    <row r="327" spans="1:5">
      <c r="A327" s="146">
        <v>326</v>
      </c>
      <c r="B327" s="138" t="s">
        <v>1099</v>
      </c>
      <c r="C327" s="158" t="s">
        <v>1100</v>
      </c>
      <c r="D327" s="147" t="s">
        <v>1101</v>
      </c>
    </row>
    <row r="328" spans="1:5" ht="31.5">
      <c r="A328" s="146">
        <v>327</v>
      </c>
      <c r="B328" s="138" t="s">
        <v>1102</v>
      </c>
      <c r="C328" s="158" t="s">
        <v>1103</v>
      </c>
      <c r="D328" s="147" t="s">
        <v>1104</v>
      </c>
    </row>
    <row r="329" spans="1:5">
      <c r="A329" s="146">
        <v>328</v>
      </c>
      <c r="B329" s="138" t="s">
        <v>1105</v>
      </c>
      <c r="C329" s="158" t="s">
        <v>1106</v>
      </c>
      <c r="D329" s="147" t="s">
        <v>1107</v>
      </c>
    </row>
    <row r="330" spans="1:5">
      <c r="A330" s="146">
        <v>329</v>
      </c>
      <c r="B330" s="138" t="s">
        <v>1108</v>
      </c>
      <c r="C330" s="158" t="s">
        <v>1109</v>
      </c>
      <c r="D330" s="147" t="s">
        <v>1110</v>
      </c>
    </row>
    <row r="331" spans="1:5" ht="31.5">
      <c r="A331" s="146">
        <v>330</v>
      </c>
      <c r="B331" s="138" t="s">
        <v>1111</v>
      </c>
      <c r="C331" s="158" t="s">
        <v>1112</v>
      </c>
      <c r="D331" s="147" t="s">
        <v>1113</v>
      </c>
    </row>
    <row r="332" spans="1:5">
      <c r="A332" s="146">
        <v>331</v>
      </c>
      <c r="B332" s="138" t="s">
        <v>1114</v>
      </c>
      <c r="C332" s="158" t="s">
        <v>1115</v>
      </c>
      <c r="D332" s="147" t="s">
        <v>1116</v>
      </c>
    </row>
    <row r="333" spans="1:5" ht="31.5">
      <c r="A333" s="146">
        <v>332</v>
      </c>
      <c r="B333" s="138" t="s">
        <v>1117</v>
      </c>
      <c r="C333" s="158" t="s">
        <v>1118</v>
      </c>
      <c r="D333" s="147" t="s">
        <v>1119</v>
      </c>
    </row>
    <row r="334" spans="1:5">
      <c r="A334" s="146">
        <v>333</v>
      </c>
      <c r="B334" s="138" t="s">
        <v>1120</v>
      </c>
      <c r="C334" s="142" t="s">
        <v>1935</v>
      </c>
      <c r="D334" s="147" t="s">
        <v>1121</v>
      </c>
      <c r="E334" s="136"/>
    </row>
    <row r="335" spans="1:5">
      <c r="A335" s="146">
        <v>334</v>
      </c>
      <c r="B335" s="138" t="s">
        <v>1122</v>
      </c>
      <c r="C335" s="142" t="s">
        <v>1936</v>
      </c>
      <c r="D335" s="147" t="s">
        <v>1123</v>
      </c>
      <c r="E335" s="137"/>
    </row>
    <row r="336" spans="1:5">
      <c r="A336" s="146">
        <v>335</v>
      </c>
      <c r="B336" s="138" t="s">
        <v>1124</v>
      </c>
      <c r="C336" s="158" t="s">
        <v>1125</v>
      </c>
      <c r="D336" s="147" t="s">
        <v>1126</v>
      </c>
    </row>
    <row r="337" spans="1:4">
      <c r="A337" s="146">
        <v>336</v>
      </c>
      <c r="B337" s="138" t="s">
        <v>1127</v>
      </c>
      <c r="C337" s="158" t="s">
        <v>1128</v>
      </c>
      <c r="D337" s="147" t="s">
        <v>1129</v>
      </c>
    </row>
    <row r="338" spans="1:4">
      <c r="A338" s="146">
        <v>337</v>
      </c>
      <c r="B338" s="138" t="s">
        <v>1130</v>
      </c>
      <c r="C338" s="158" t="s">
        <v>1131</v>
      </c>
      <c r="D338" s="147" t="s">
        <v>1132</v>
      </c>
    </row>
    <row r="339" spans="1:4">
      <c r="A339" s="146">
        <v>338</v>
      </c>
      <c r="B339" s="138" t="s">
        <v>1133</v>
      </c>
      <c r="C339" s="158" t="s">
        <v>1134</v>
      </c>
      <c r="D339" s="147" t="s">
        <v>1135</v>
      </c>
    </row>
    <row r="340" spans="1:4">
      <c r="A340" s="146">
        <v>339</v>
      </c>
      <c r="B340" s="138" t="s">
        <v>1136</v>
      </c>
      <c r="C340" s="158" t="s">
        <v>1137</v>
      </c>
      <c r="D340" s="147" t="s">
        <v>1138</v>
      </c>
    </row>
    <row r="341" spans="1:4">
      <c r="A341" s="146">
        <v>340</v>
      </c>
      <c r="B341" s="138" t="s">
        <v>1139</v>
      </c>
      <c r="C341" s="158" t="s">
        <v>1140</v>
      </c>
      <c r="D341" s="147" t="s">
        <v>1141</v>
      </c>
    </row>
    <row r="342" spans="1:4">
      <c r="A342" s="146">
        <v>341</v>
      </c>
      <c r="B342" s="138" t="s">
        <v>1142</v>
      </c>
      <c r="C342" s="158" t="s">
        <v>1143</v>
      </c>
      <c r="D342" s="147" t="s">
        <v>1144</v>
      </c>
    </row>
    <row r="343" spans="1:4">
      <c r="A343" s="146">
        <v>342</v>
      </c>
      <c r="B343" s="138" t="s">
        <v>1145</v>
      </c>
      <c r="C343" s="158" t="s">
        <v>1146</v>
      </c>
      <c r="D343" s="147" t="s">
        <v>1147</v>
      </c>
    </row>
    <row r="344" spans="1:4">
      <c r="A344" s="146">
        <v>343</v>
      </c>
      <c r="B344" s="138" t="s">
        <v>1148</v>
      </c>
      <c r="C344" s="158" t="s">
        <v>1149</v>
      </c>
      <c r="D344" s="147" t="s">
        <v>1150</v>
      </c>
    </row>
    <row r="345" spans="1:4">
      <c r="A345" s="146">
        <v>344</v>
      </c>
      <c r="B345" s="138" t="s">
        <v>1151</v>
      </c>
      <c r="C345" s="158" t="s">
        <v>1152</v>
      </c>
      <c r="D345" s="147" t="s">
        <v>1153</v>
      </c>
    </row>
    <row r="346" spans="1:4">
      <c r="A346" s="146">
        <v>345</v>
      </c>
      <c r="B346" s="138" t="s">
        <v>1154</v>
      </c>
      <c r="C346" s="158" t="s">
        <v>1155</v>
      </c>
      <c r="D346" s="147" t="s">
        <v>1156</v>
      </c>
    </row>
    <row r="347" spans="1:4" ht="33">
      <c r="A347" s="146">
        <v>346</v>
      </c>
      <c r="B347" s="140" t="s">
        <v>1157</v>
      </c>
      <c r="C347" s="158" t="s">
        <v>1158</v>
      </c>
      <c r="D347" s="147" t="s">
        <v>1159</v>
      </c>
    </row>
    <row r="348" spans="1:4">
      <c r="A348" s="146">
        <v>347</v>
      </c>
      <c r="B348" s="138" t="s">
        <v>1160</v>
      </c>
      <c r="C348" s="158" t="s">
        <v>1161</v>
      </c>
      <c r="D348" s="147" t="s">
        <v>1162</v>
      </c>
    </row>
    <row r="349" spans="1:4">
      <c r="A349" s="146">
        <v>348</v>
      </c>
      <c r="B349" s="138" t="s">
        <v>1163</v>
      </c>
      <c r="C349" s="158" t="s">
        <v>1164</v>
      </c>
      <c r="D349" s="147" t="s">
        <v>1165</v>
      </c>
    </row>
    <row r="350" spans="1:4" ht="31.5">
      <c r="A350" s="146">
        <v>349</v>
      </c>
      <c r="B350" s="138" t="s">
        <v>1166</v>
      </c>
      <c r="C350" s="158" t="s">
        <v>1167</v>
      </c>
      <c r="D350" s="147" t="s">
        <v>1168</v>
      </c>
    </row>
    <row r="351" spans="1:4" ht="31.5">
      <c r="A351" s="146">
        <v>350</v>
      </c>
      <c r="B351" s="138" t="s">
        <v>1169</v>
      </c>
      <c r="C351" s="158" t="s">
        <v>1170</v>
      </c>
      <c r="D351" s="147" t="s">
        <v>1171</v>
      </c>
    </row>
    <row r="352" spans="1:4">
      <c r="A352" s="146">
        <v>351</v>
      </c>
      <c r="B352" s="138" t="s">
        <v>1172</v>
      </c>
      <c r="C352" s="158" t="s">
        <v>1173</v>
      </c>
      <c r="D352" s="147" t="s">
        <v>1174</v>
      </c>
    </row>
    <row r="353" spans="1:4">
      <c r="A353" s="146">
        <v>352</v>
      </c>
      <c r="B353" s="138" t="s">
        <v>1175</v>
      </c>
      <c r="C353" s="158" t="s">
        <v>1176</v>
      </c>
      <c r="D353" s="147" t="s">
        <v>1177</v>
      </c>
    </row>
    <row r="354" spans="1:4">
      <c r="A354" s="146">
        <v>353</v>
      </c>
      <c r="B354" s="138" t="s">
        <v>1178</v>
      </c>
      <c r="C354" s="158" t="s">
        <v>1179</v>
      </c>
      <c r="D354" s="147" t="s">
        <v>1180</v>
      </c>
    </row>
    <row r="355" spans="1:4">
      <c r="A355" s="146">
        <v>354</v>
      </c>
      <c r="B355" s="138" t="s">
        <v>1181</v>
      </c>
      <c r="C355" s="158" t="s">
        <v>1182</v>
      </c>
      <c r="D355" s="147" t="s">
        <v>1183</v>
      </c>
    </row>
    <row r="356" spans="1:4">
      <c r="A356" s="146">
        <v>355</v>
      </c>
      <c r="B356" s="138" t="s">
        <v>1184</v>
      </c>
      <c r="C356" s="158" t="s">
        <v>1185</v>
      </c>
      <c r="D356" s="147" t="s">
        <v>1186</v>
      </c>
    </row>
    <row r="357" spans="1:4">
      <c r="A357" s="146">
        <v>356</v>
      </c>
      <c r="B357" s="138" t="s">
        <v>1187</v>
      </c>
      <c r="C357" s="158" t="s">
        <v>1188</v>
      </c>
      <c r="D357" s="147" t="s">
        <v>1189</v>
      </c>
    </row>
    <row r="358" spans="1:4">
      <c r="A358" s="146">
        <v>357</v>
      </c>
      <c r="B358" s="138" t="s">
        <v>1190</v>
      </c>
      <c r="C358" s="142" t="s">
        <v>1921</v>
      </c>
      <c r="D358" s="147" t="s">
        <v>1191</v>
      </c>
    </row>
    <row r="359" spans="1:4">
      <c r="A359" s="146">
        <v>358</v>
      </c>
      <c r="B359" s="138" t="s">
        <v>1192</v>
      </c>
      <c r="C359" s="158" t="s">
        <v>1193</v>
      </c>
      <c r="D359" s="147" t="s">
        <v>1194</v>
      </c>
    </row>
    <row r="360" spans="1:4">
      <c r="A360" s="146">
        <v>359</v>
      </c>
      <c r="B360" s="138" t="s">
        <v>1195</v>
      </c>
      <c r="C360" s="142" t="s">
        <v>1922</v>
      </c>
      <c r="D360" s="147" t="s">
        <v>1196</v>
      </c>
    </row>
    <row r="361" spans="1:4">
      <c r="A361" s="146">
        <v>360</v>
      </c>
      <c r="B361" s="138" t="s">
        <v>1197</v>
      </c>
      <c r="C361" s="158" t="s">
        <v>1198</v>
      </c>
      <c r="D361" s="147" t="s">
        <v>1199</v>
      </c>
    </row>
    <row r="362" spans="1:4">
      <c r="A362" s="146">
        <v>361</v>
      </c>
      <c r="B362" s="138" t="s">
        <v>1200</v>
      </c>
      <c r="C362" s="158" t="s">
        <v>1201</v>
      </c>
      <c r="D362" s="147" t="s">
        <v>1202</v>
      </c>
    </row>
    <row r="363" spans="1:4">
      <c r="A363" s="146">
        <v>362</v>
      </c>
      <c r="B363" s="138" t="s">
        <v>1203</v>
      </c>
      <c r="C363" s="158" t="s">
        <v>1204</v>
      </c>
      <c r="D363" s="147" t="s">
        <v>1205</v>
      </c>
    </row>
    <row r="364" spans="1:4" ht="31.5">
      <c r="A364" s="146">
        <v>363</v>
      </c>
      <c r="B364" s="138" t="s">
        <v>1206</v>
      </c>
      <c r="C364" s="158" t="s">
        <v>1207</v>
      </c>
      <c r="D364" s="147" t="s">
        <v>1208</v>
      </c>
    </row>
    <row r="365" spans="1:4" ht="31.5">
      <c r="A365" s="146">
        <v>364</v>
      </c>
      <c r="B365" s="138" t="s">
        <v>1209</v>
      </c>
      <c r="C365" s="158" t="s">
        <v>1210</v>
      </c>
      <c r="D365" s="147" t="s">
        <v>1211</v>
      </c>
    </row>
    <row r="366" spans="1:4">
      <c r="A366" s="146">
        <v>365</v>
      </c>
      <c r="B366" s="138" t="s">
        <v>1212</v>
      </c>
      <c r="C366" s="158" t="s">
        <v>1213</v>
      </c>
      <c r="D366" s="147" t="s">
        <v>1214</v>
      </c>
    </row>
    <row r="367" spans="1:4">
      <c r="A367" s="146">
        <v>366</v>
      </c>
      <c r="B367" s="138" t="s">
        <v>1215</v>
      </c>
      <c r="C367" s="158" t="s">
        <v>1216</v>
      </c>
      <c r="D367" s="147" t="s">
        <v>1217</v>
      </c>
    </row>
    <row r="368" spans="1:4">
      <c r="A368" s="146">
        <v>367</v>
      </c>
      <c r="B368" s="138" t="s">
        <v>1218</v>
      </c>
      <c r="C368" s="158" t="s">
        <v>1219</v>
      </c>
      <c r="D368" s="147" t="s">
        <v>1220</v>
      </c>
    </row>
    <row r="369" spans="1:4">
      <c r="A369" s="146">
        <v>368</v>
      </c>
      <c r="B369" s="138" t="s">
        <v>1221</v>
      </c>
      <c r="C369" s="158" t="s">
        <v>1222</v>
      </c>
      <c r="D369" s="147" t="s">
        <v>1223</v>
      </c>
    </row>
    <row r="370" spans="1:4" ht="31.5">
      <c r="A370" s="146">
        <v>369</v>
      </c>
      <c r="B370" s="138" t="s">
        <v>1224</v>
      </c>
      <c r="C370" s="158" t="s">
        <v>1225</v>
      </c>
      <c r="D370" s="147" t="s">
        <v>1226</v>
      </c>
    </row>
    <row r="371" spans="1:4">
      <c r="A371" s="146">
        <v>370</v>
      </c>
      <c r="B371" s="138" t="s">
        <v>1227</v>
      </c>
      <c r="C371" s="158" t="s">
        <v>1228</v>
      </c>
      <c r="D371" s="147" t="s">
        <v>1229</v>
      </c>
    </row>
    <row r="372" spans="1:4">
      <c r="A372" s="146">
        <v>371</v>
      </c>
      <c r="B372" s="140" t="s">
        <v>1230</v>
      </c>
      <c r="C372" s="158" t="s">
        <v>1231</v>
      </c>
      <c r="D372" s="147" t="s">
        <v>1232</v>
      </c>
    </row>
    <row r="373" spans="1:4">
      <c r="A373" s="146">
        <v>372</v>
      </c>
      <c r="B373" s="138" t="s">
        <v>1233</v>
      </c>
      <c r="C373" s="158" t="s">
        <v>1234</v>
      </c>
      <c r="D373" s="147" t="s">
        <v>1235</v>
      </c>
    </row>
    <row r="374" spans="1:4">
      <c r="A374" s="146">
        <v>373</v>
      </c>
      <c r="B374" s="138" t="s">
        <v>1236</v>
      </c>
      <c r="C374" s="158" t="s">
        <v>1237</v>
      </c>
      <c r="D374" s="147" t="s">
        <v>1238</v>
      </c>
    </row>
    <row r="375" spans="1:4">
      <c r="A375" s="146">
        <v>374</v>
      </c>
      <c r="B375" s="138" t="s">
        <v>1239</v>
      </c>
      <c r="C375" s="158" t="s">
        <v>1240</v>
      </c>
      <c r="D375" s="147" t="s">
        <v>1241</v>
      </c>
    </row>
    <row r="376" spans="1:4">
      <c r="A376" s="146">
        <v>375</v>
      </c>
      <c r="B376" s="138" t="s">
        <v>1242</v>
      </c>
      <c r="C376" s="158" t="s">
        <v>1243</v>
      </c>
      <c r="D376" s="147" t="s">
        <v>4477</v>
      </c>
    </row>
    <row r="377" spans="1:4">
      <c r="A377" s="146">
        <v>376</v>
      </c>
      <c r="B377" s="138" t="s">
        <v>1246</v>
      </c>
      <c r="C377" s="158" t="s">
        <v>1247</v>
      </c>
      <c r="D377" s="147" t="s">
        <v>1248</v>
      </c>
    </row>
    <row r="378" spans="1:4">
      <c r="A378" s="146">
        <v>377</v>
      </c>
      <c r="B378" s="138" t="s">
        <v>1249</v>
      </c>
      <c r="C378" s="158" t="s">
        <v>1250</v>
      </c>
      <c r="D378" s="147" t="s">
        <v>1251</v>
      </c>
    </row>
    <row r="379" spans="1:4">
      <c r="A379" s="146">
        <v>378</v>
      </c>
      <c r="B379" s="138" t="s">
        <v>1252</v>
      </c>
      <c r="C379" s="158" t="s">
        <v>1253</v>
      </c>
      <c r="D379" s="147" t="s">
        <v>1254</v>
      </c>
    </row>
    <row r="380" spans="1:4">
      <c r="A380" s="146">
        <v>379</v>
      </c>
      <c r="B380" s="138" t="s">
        <v>1255</v>
      </c>
      <c r="C380" s="158" t="s">
        <v>1256</v>
      </c>
      <c r="D380" s="147" t="s">
        <v>1257</v>
      </c>
    </row>
    <row r="381" spans="1:4" ht="31.5">
      <c r="A381" s="146">
        <v>380</v>
      </c>
      <c r="B381" s="138" t="s">
        <v>1258</v>
      </c>
      <c r="C381" s="158" t="s">
        <v>1259</v>
      </c>
      <c r="D381" s="147" t="s">
        <v>1260</v>
      </c>
    </row>
    <row r="382" spans="1:4">
      <c r="A382" s="146">
        <v>381</v>
      </c>
      <c r="B382" s="138" t="s">
        <v>1261</v>
      </c>
      <c r="C382" s="158" t="s">
        <v>1262</v>
      </c>
      <c r="D382" s="147" t="s">
        <v>1263</v>
      </c>
    </row>
    <row r="383" spans="1:4">
      <c r="A383" s="146">
        <v>382</v>
      </c>
      <c r="B383" s="138" t="s">
        <v>1264</v>
      </c>
      <c r="C383" s="158" t="s">
        <v>1265</v>
      </c>
      <c r="D383" s="147" t="s">
        <v>1266</v>
      </c>
    </row>
    <row r="384" spans="1:4">
      <c r="A384" s="146">
        <v>383</v>
      </c>
      <c r="B384" s="138" t="s">
        <v>1267</v>
      </c>
      <c r="C384" s="158" t="s">
        <v>1268</v>
      </c>
      <c r="D384" s="147" t="s">
        <v>1269</v>
      </c>
    </row>
    <row r="385" spans="1:5">
      <c r="A385" s="146">
        <v>384</v>
      </c>
      <c r="B385" s="138" t="s">
        <v>1270</v>
      </c>
      <c r="C385" s="158" t="s">
        <v>1271</v>
      </c>
      <c r="D385" s="147" t="s">
        <v>1272</v>
      </c>
    </row>
    <row r="386" spans="1:5">
      <c r="A386" s="146">
        <v>385</v>
      </c>
      <c r="B386" s="138" t="s">
        <v>1273</v>
      </c>
      <c r="C386" s="141" t="s">
        <v>1923</v>
      </c>
      <c r="D386" s="147" t="s">
        <v>1274</v>
      </c>
      <c r="E386" s="130"/>
    </row>
    <row r="387" spans="1:5">
      <c r="A387" s="146">
        <v>386</v>
      </c>
      <c r="B387" s="138" t="s">
        <v>1275</v>
      </c>
      <c r="C387" s="158" t="s">
        <v>1276</v>
      </c>
      <c r="D387" s="147" t="s">
        <v>1277</v>
      </c>
    </row>
    <row r="388" spans="1:5">
      <c r="A388" s="146">
        <v>387</v>
      </c>
      <c r="B388" s="138" t="s">
        <v>1278</v>
      </c>
      <c r="C388" s="158" t="s">
        <v>1279</v>
      </c>
      <c r="D388" s="147" t="s">
        <v>1280</v>
      </c>
    </row>
    <row r="389" spans="1:5" ht="31.5">
      <c r="A389" s="146">
        <v>388</v>
      </c>
      <c r="B389" s="138" t="s">
        <v>1281</v>
      </c>
      <c r="C389" s="158" t="s">
        <v>1282</v>
      </c>
      <c r="D389" s="147" t="s">
        <v>1283</v>
      </c>
    </row>
    <row r="390" spans="1:5">
      <c r="A390" s="146">
        <v>389</v>
      </c>
      <c r="B390" s="138" t="s">
        <v>1284</v>
      </c>
      <c r="C390" s="158" t="s">
        <v>1285</v>
      </c>
      <c r="D390" s="147" t="s">
        <v>1286</v>
      </c>
    </row>
    <row r="391" spans="1:5">
      <c r="A391" s="146">
        <v>390</v>
      </c>
      <c r="B391" s="138" t="s">
        <v>1287</v>
      </c>
      <c r="C391" s="158" t="s">
        <v>1288</v>
      </c>
      <c r="D391" s="147" t="s">
        <v>1289</v>
      </c>
    </row>
    <row r="392" spans="1:5" ht="31.5">
      <c r="A392" s="146">
        <v>391</v>
      </c>
      <c r="B392" s="138" t="s">
        <v>1290</v>
      </c>
      <c r="C392" s="158" t="s">
        <v>1291</v>
      </c>
      <c r="D392" s="147" t="s">
        <v>1292</v>
      </c>
    </row>
    <row r="393" spans="1:5">
      <c r="A393" s="146">
        <v>392</v>
      </c>
      <c r="B393" s="138" t="s">
        <v>1293</v>
      </c>
      <c r="C393" s="158" t="s">
        <v>1294</v>
      </c>
      <c r="D393" s="147" t="s">
        <v>1295</v>
      </c>
    </row>
    <row r="394" spans="1:5">
      <c r="A394" s="146">
        <v>393</v>
      </c>
      <c r="B394" s="138" t="s">
        <v>1296</v>
      </c>
      <c r="C394" s="158" t="s">
        <v>1297</v>
      </c>
      <c r="D394" s="147" t="s">
        <v>1298</v>
      </c>
    </row>
    <row r="395" spans="1:5">
      <c r="A395" s="146">
        <v>394</v>
      </c>
      <c r="B395" s="138" t="s">
        <v>1299</v>
      </c>
      <c r="C395" s="158" t="s">
        <v>1300</v>
      </c>
      <c r="D395" s="147" t="s">
        <v>1301</v>
      </c>
    </row>
    <row r="396" spans="1:5">
      <c r="A396" s="146">
        <v>395</v>
      </c>
      <c r="B396" s="138" t="s">
        <v>1302</v>
      </c>
      <c r="C396" s="158" t="s">
        <v>1303</v>
      </c>
      <c r="D396" s="147" t="s">
        <v>1304</v>
      </c>
    </row>
    <row r="397" spans="1:5">
      <c r="A397" s="146">
        <v>396</v>
      </c>
      <c r="B397" s="138" t="s">
        <v>1305</v>
      </c>
      <c r="C397" s="158" t="s">
        <v>1306</v>
      </c>
      <c r="D397" s="147" t="s">
        <v>1307</v>
      </c>
    </row>
    <row r="398" spans="1:5">
      <c r="A398" s="146">
        <v>397</v>
      </c>
      <c r="B398" s="138" t="s">
        <v>1308</v>
      </c>
      <c r="C398" s="158" t="s">
        <v>1309</v>
      </c>
      <c r="D398" s="147" t="s">
        <v>1310</v>
      </c>
    </row>
    <row r="399" spans="1:5">
      <c r="A399" s="146">
        <v>398</v>
      </c>
      <c r="B399" s="138" t="s">
        <v>1311</v>
      </c>
      <c r="C399" s="158" t="s">
        <v>1312</v>
      </c>
      <c r="D399" s="147" t="s">
        <v>1313</v>
      </c>
    </row>
    <row r="400" spans="1:5">
      <c r="A400" s="146">
        <v>399</v>
      </c>
      <c r="B400" s="138" t="s">
        <v>1314</v>
      </c>
      <c r="C400" s="158" t="s">
        <v>1315</v>
      </c>
      <c r="D400" s="147" t="s">
        <v>1316</v>
      </c>
    </row>
    <row r="401" spans="1:4">
      <c r="A401" s="146">
        <v>400</v>
      </c>
      <c r="B401" s="138" t="s">
        <v>1317</v>
      </c>
      <c r="C401" s="158" t="s">
        <v>1318</v>
      </c>
      <c r="D401" s="147" t="s">
        <v>1319</v>
      </c>
    </row>
    <row r="402" spans="1:4">
      <c r="A402" s="146">
        <v>401</v>
      </c>
      <c r="B402" s="138" t="s">
        <v>1320</v>
      </c>
      <c r="C402" s="158" t="s">
        <v>1321</v>
      </c>
      <c r="D402" s="147" t="s">
        <v>1322</v>
      </c>
    </row>
    <row r="403" spans="1:4">
      <c r="A403" s="146">
        <v>402</v>
      </c>
      <c r="B403" s="138" t="s">
        <v>1323</v>
      </c>
      <c r="C403" s="158" t="s">
        <v>1324</v>
      </c>
      <c r="D403" s="147" t="s">
        <v>1325</v>
      </c>
    </row>
    <row r="404" spans="1:4">
      <c r="A404" s="146">
        <v>403</v>
      </c>
      <c r="B404" s="138" t="s">
        <v>1326</v>
      </c>
      <c r="C404" s="158" t="s">
        <v>1327</v>
      </c>
      <c r="D404" s="147" t="s">
        <v>1328</v>
      </c>
    </row>
    <row r="405" spans="1:4">
      <c r="A405" s="146">
        <v>404</v>
      </c>
      <c r="B405" s="138" t="s">
        <v>1329</v>
      </c>
      <c r="C405" s="158" t="s">
        <v>1330</v>
      </c>
      <c r="D405" s="147" t="s">
        <v>1331</v>
      </c>
    </row>
    <row r="406" spans="1:4">
      <c r="A406" s="146">
        <v>405</v>
      </c>
      <c r="B406" s="138" t="s">
        <v>1332</v>
      </c>
      <c r="C406" s="158" t="s">
        <v>1333</v>
      </c>
      <c r="D406" s="147" t="s">
        <v>1334</v>
      </c>
    </row>
    <row r="407" spans="1:4">
      <c r="A407" s="146">
        <v>406</v>
      </c>
      <c r="B407" s="138" t="s">
        <v>1335</v>
      </c>
      <c r="C407" s="158" t="s">
        <v>1336</v>
      </c>
      <c r="D407" s="147" t="s">
        <v>1337</v>
      </c>
    </row>
    <row r="408" spans="1:4">
      <c r="A408" s="146">
        <v>407</v>
      </c>
      <c r="B408" s="138" t="s">
        <v>1338</v>
      </c>
      <c r="C408" s="158" t="s">
        <v>1339</v>
      </c>
      <c r="D408" s="147" t="s">
        <v>1340</v>
      </c>
    </row>
    <row r="409" spans="1:4">
      <c r="A409" s="146">
        <v>408</v>
      </c>
      <c r="B409" s="138" t="s">
        <v>1341</v>
      </c>
      <c r="C409" s="158" t="s">
        <v>1342</v>
      </c>
      <c r="D409" s="147" t="s">
        <v>1343</v>
      </c>
    </row>
    <row r="410" spans="1:4" ht="31.5">
      <c r="A410" s="146">
        <v>409</v>
      </c>
      <c r="B410" s="138" t="s">
        <v>1344</v>
      </c>
      <c r="C410" s="158" t="s">
        <v>1345</v>
      </c>
      <c r="D410" s="147" t="s">
        <v>1346</v>
      </c>
    </row>
    <row r="411" spans="1:4">
      <c r="A411" s="146">
        <v>410</v>
      </c>
      <c r="B411" s="138" t="s">
        <v>1347</v>
      </c>
      <c r="C411" s="158" t="s">
        <v>1348</v>
      </c>
      <c r="D411" s="147" t="s">
        <v>1349</v>
      </c>
    </row>
    <row r="412" spans="1:4">
      <c r="A412" s="146">
        <v>411</v>
      </c>
      <c r="B412" s="138" t="s">
        <v>1350</v>
      </c>
      <c r="C412" s="158" t="s">
        <v>1351</v>
      </c>
      <c r="D412" s="147" t="s">
        <v>1352</v>
      </c>
    </row>
    <row r="413" spans="1:4">
      <c r="A413" s="146">
        <v>412</v>
      </c>
      <c r="B413" s="138" t="s">
        <v>1353</v>
      </c>
      <c r="C413" s="158" t="s">
        <v>1354</v>
      </c>
      <c r="D413" s="147" t="s">
        <v>1355</v>
      </c>
    </row>
    <row r="414" spans="1:4">
      <c r="A414" s="146">
        <v>413</v>
      </c>
      <c r="B414" s="138" t="s">
        <v>1356</v>
      </c>
      <c r="C414" s="158" t="s">
        <v>1357</v>
      </c>
      <c r="D414" s="147" t="s">
        <v>1358</v>
      </c>
    </row>
    <row r="415" spans="1:4">
      <c r="A415" s="146">
        <v>414</v>
      </c>
      <c r="B415" s="138" t="s">
        <v>1359</v>
      </c>
      <c r="C415" s="158" t="s">
        <v>1360</v>
      </c>
      <c r="D415" s="147" t="s">
        <v>1361</v>
      </c>
    </row>
    <row r="416" spans="1:4" ht="31.5">
      <c r="A416" s="146">
        <v>415</v>
      </c>
      <c r="B416" s="138" t="s">
        <v>1362</v>
      </c>
      <c r="C416" s="158" t="s">
        <v>1363</v>
      </c>
      <c r="D416" s="147" t="s">
        <v>1364</v>
      </c>
    </row>
    <row r="417" spans="1:4">
      <c r="A417" s="146">
        <v>416</v>
      </c>
      <c r="B417" s="138" t="s">
        <v>1365</v>
      </c>
      <c r="C417" s="158" t="s">
        <v>1366</v>
      </c>
      <c r="D417" s="147" t="s">
        <v>1367</v>
      </c>
    </row>
    <row r="418" spans="1:4">
      <c r="A418" s="146">
        <v>417</v>
      </c>
      <c r="B418" s="140" t="s">
        <v>1368</v>
      </c>
      <c r="C418" s="158" t="s">
        <v>1369</v>
      </c>
      <c r="D418" s="147" t="s">
        <v>1370</v>
      </c>
    </row>
    <row r="419" spans="1:4">
      <c r="A419" s="146">
        <v>418</v>
      </c>
      <c r="B419" s="138" t="s">
        <v>1371</v>
      </c>
      <c r="C419" s="158" t="s">
        <v>1372</v>
      </c>
      <c r="D419" s="147" t="s">
        <v>1373</v>
      </c>
    </row>
    <row r="420" spans="1:4" ht="31.5">
      <c r="A420" s="146">
        <v>419</v>
      </c>
      <c r="B420" s="138" t="s">
        <v>1374</v>
      </c>
      <c r="C420" s="158" t="s">
        <v>1375</v>
      </c>
      <c r="D420" s="147" t="s">
        <v>1376</v>
      </c>
    </row>
    <row r="421" spans="1:4">
      <c r="A421" s="146">
        <v>420</v>
      </c>
      <c r="B421" s="138" t="s">
        <v>1378</v>
      </c>
      <c r="C421" s="158" t="s">
        <v>1379</v>
      </c>
      <c r="D421" s="147" t="s">
        <v>1380</v>
      </c>
    </row>
    <row r="422" spans="1:4">
      <c r="A422" s="146">
        <v>421</v>
      </c>
      <c r="B422" s="138" t="s">
        <v>1381</v>
      </c>
      <c r="C422" s="158" t="s">
        <v>1382</v>
      </c>
      <c r="D422" s="147" t="s">
        <v>1383</v>
      </c>
    </row>
    <row r="423" spans="1:4">
      <c r="A423" s="146">
        <v>422</v>
      </c>
      <c r="B423" s="138" t="s">
        <v>1384</v>
      </c>
      <c r="C423" s="158" t="s">
        <v>1385</v>
      </c>
      <c r="D423" s="147" t="s">
        <v>1386</v>
      </c>
    </row>
    <row r="424" spans="1:4" ht="31.5">
      <c r="A424" s="146">
        <v>423</v>
      </c>
      <c r="B424" s="138" t="s">
        <v>1387</v>
      </c>
      <c r="C424" s="158" t="s">
        <v>1388</v>
      </c>
      <c r="D424" s="147" t="s">
        <v>1389</v>
      </c>
    </row>
    <row r="425" spans="1:4">
      <c r="A425" s="146">
        <v>424</v>
      </c>
      <c r="B425" s="138" t="s">
        <v>1391</v>
      </c>
      <c r="C425" s="158" t="s">
        <v>1392</v>
      </c>
      <c r="D425" s="147" t="s">
        <v>1393</v>
      </c>
    </row>
    <row r="426" spans="1:4">
      <c r="A426" s="146">
        <v>425</v>
      </c>
      <c r="B426" s="138" t="s">
        <v>1394</v>
      </c>
      <c r="C426" s="158" t="s">
        <v>1395</v>
      </c>
      <c r="D426" s="147" t="s">
        <v>1396</v>
      </c>
    </row>
    <row r="427" spans="1:4">
      <c r="A427" s="146">
        <v>426</v>
      </c>
      <c r="B427" s="138" t="s">
        <v>1397</v>
      </c>
      <c r="C427" s="158" t="s">
        <v>1398</v>
      </c>
      <c r="D427" s="147" t="s">
        <v>1399</v>
      </c>
    </row>
    <row r="428" spans="1:4">
      <c r="A428" s="146">
        <v>427</v>
      </c>
      <c r="B428" s="138" t="s">
        <v>1400</v>
      </c>
      <c r="C428" s="158" t="s">
        <v>1401</v>
      </c>
      <c r="D428" s="147" t="s">
        <v>1402</v>
      </c>
    </row>
    <row r="429" spans="1:4">
      <c r="A429" s="146">
        <v>428</v>
      </c>
      <c r="B429" s="138" t="s">
        <v>1403</v>
      </c>
      <c r="C429" s="158" t="s">
        <v>1404</v>
      </c>
      <c r="D429" s="147" t="s">
        <v>1405</v>
      </c>
    </row>
    <row r="430" spans="1:4">
      <c r="A430" s="146">
        <v>429</v>
      </c>
      <c r="B430" s="138" t="s">
        <v>1406</v>
      </c>
      <c r="C430" s="158" t="s">
        <v>1407</v>
      </c>
      <c r="D430" s="147" t="s">
        <v>1408</v>
      </c>
    </row>
    <row r="431" spans="1:4">
      <c r="A431" s="146">
        <v>430</v>
      </c>
      <c r="B431" s="138" t="s">
        <v>1409</v>
      </c>
      <c r="C431" s="158" t="s">
        <v>1410</v>
      </c>
      <c r="D431" s="147" t="s">
        <v>1411</v>
      </c>
    </row>
    <row r="432" spans="1:4" ht="33">
      <c r="A432" s="146">
        <v>431</v>
      </c>
      <c r="B432" s="138" t="s">
        <v>1412</v>
      </c>
      <c r="C432" s="158" t="s">
        <v>1413</v>
      </c>
      <c r="D432" s="148" t="s">
        <v>1414</v>
      </c>
    </row>
    <row r="433" spans="1:4">
      <c r="A433" s="146">
        <v>432</v>
      </c>
      <c r="B433" s="138" t="s">
        <v>1415</v>
      </c>
      <c r="C433" s="158" t="s">
        <v>1416</v>
      </c>
      <c r="D433" s="147" t="s">
        <v>1417</v>
      </c>
    </row>
    <row r="434" spans="1:4">
      <c r="A434" s="146">
        <v>433</v>
      </c>
      <c r="B434" s="138" t="s">
        <v>1418</v>
      </c>
      <c r="C434" s="158" t="s">
        <v>1419</v>
      </c>
      <c r="D434" s="147" t="s">
        <v>1420</v>
      </c>
    </row>
    <row r="435" spans="1:4">
      <c r="A435" s="146">
        <v>434</v>
      </c>
      <c r="B435" s="138" t="s">
        <v>1421</v>
      </c>
      <c r="C435" s="158" t="s">
        <v>1422</v>
      </c>
      <c r="D435" s="147" t="s">
        <v>1423</v>
      </c>
    </row>
    <row r="436" spans="1:4">
      <c r="A436" s="146">
        <v>435</v>
      </c>
      <c r="B436" s="138" t="s">
        <v>1424</v>
      </c>
      <c r="C436" s="158" t="s">
        <v>1425</v>
      </c>
      <c r="D436" s="147" t="s">
        <v>1426</v>
      </c>
    </row>
    <row r="437" spans="1:4">
      <c r="A437" s="146">
        <v>436</v>
      </c>
      <c r="B437" s="138" t="s">
        <v>1427</v>
      </c>
      <c r="C437" s="158" t="s">
        <v>1428</v>
      </c>
      <c r="D437" s="147" t="s">
        <v>1429</v>
      </c>
    </row>
    <row r="438" spans="1:4">
      <c r="A438" s="146">
        <v>437</v>
      </c>
      <c r="B438" s="138" t="s">
        <v>1430</v>
      </c>
      <c r="C438" s="158" t="s">
        <v>1431</v>
      </c>
      <c r="D438" s="147" t="s">
        <v>1432</v>
      </c>
    </row>
    <row r="439" spans="1:4" ht="31.5">
      <c r="A439" s="146">
        <v>438</v>
      </c>
      <c r="B439" s="138" t="s">
        <v>1433</v>
      </c>
      <c r="C439" s="158" t="s">
        <v>1434</v>
      </c>
      <c r="D439" s="147" t="s">
        <v>1435</v>
      </c>
    </row>
    <row r="440" spans="1:4">
      <c r="A440" s="146">
        <v>439</v>
      </c>
      <c r="B440" s="138" t="s">
        <v>1436</v>
      </c>
      <c r="C440" s="158" t="s">
        <v>1437</v>
      </c>
      <c r="D440" s="147" t="s">
        <v>1438</v>
      </c>
    </row>
    <row r="441" spans="1:4" ht="33">
      <c r="A441" s="146">
        <v>440</v>
      </c>
      <c r="B441" s="140" t="s">
        <v>1439</v>
      </c>
      <c r="C441" s="158" t="s">
        <v>1440</v>
      </c>
      <c r="D441" s="148" t="s">
        <v>1441</v>
      </c>
    </row>
    <row r="442" spans="1:4">
      <c r="A442" s="146">
        <v>441</v>
      </c>
      <c r="B442" s="138" t="s">
        <v>1442</v>
      </c>
      <c r="C442" s="158" t="s">
        <v>1443</v>
      </c>
      <c r="D442" s="147" t="s">
        <v>1444</v>
      </c>
    </row>
    <row r="443" spans="1:4" ht="31.5">
      <c r="A443" s="146">
        <v>442</v>
      </c>
      <c r="B443" s="140" t="s">
        <v>1445</v>
      </c>
      <c r="C443" s="158" t="s">
        <v>1446</v>
      </c>
      <c r="D443" s="147" t="s">
        <v>1447</v>
      </c>
    </row>
    <row r="444" spans="1:4" ht="31.5">
      <c r="A444" s="146">
        <v>443</v>
      </c>
      <c r="B444" s="138" t="s">
        <v>1448</v>
      </c>
      <c r="C444" s="158" t="s">
        <v>1449</v>
      </c>
      <c r="D444" s="147" t="s">
        <v>1450</v>
      </c>
    </row>
    <row r="445" spans="1:4">
      <c r="A445" s="146">
        <v>444</v>
      </c>
      <c r="B445" s="138" t="s">
        <v>1451</v>
      </c>
      <c r="C445" s="158" t="s">
        <v>1452</v>
      </c>
      <c r="D445" s="147" t="s">
        <v>1453</v>
      </c>
    </row>
    <row r="446" spans="1:4" ht="31.5">
      <c r="A446" s="146">
        <v>445</v>
      </c>
      <c r="B446" s="138" t="s">
        <v>1454</v>
      </c>
      <c r="C446" s="158" t="s">
        <v>1455</v>
      </c>
      <c r="D446" s="147" t="s">
        <v>1456</v>
      </c>
    </row>
    <row r="447" spans="1:4">
      <c r="A447" s="146">
        <v>446</v>
      </c>
      <c r="B447" s="138" t="s">
        <v>1457</v>
      </c>
      <c r="C447" s="158" t="s">
        <v>1458</v>
      </c>
      <c r="D447" s="147" t="s">
        <v>1459</v>
      </c>
    </row>
    <row r="448" spans="1:4">
      <c r="A448" s="146">
        <v>447</v>
      </c>
      <c r="B448" s="138" t="s">
        <v>1460</v>
      </c>
      <c r="C448" s="158" t="s">
        <v>1461</v>
      </c>
      <c r="D448" s="147" t="s">
        <v>1462</v>
      </c>
    </row>
    <row r="449" spans="1:5">
      <c r="A449" s="146">
        <v>448</v>
      </c>
      <c r="B449" s="140" t="s">
        <v>1463</v>
      </c>
      <c r="C449" s="158" t="s">
        <v>1464</v>
      </c>
      <c r="D449" s="147" t="s">
        <v>1465</v>
      </c>
    </row>
    <row r="450" spans="1:5" ht="33">
      <c r="A450" s="146">
        <v>449</v>
      </c>
      <c r="B450" s="140" t="s">
        <v>1466</v>
      </c>
      <c r="C450" s="158" t="s">
        <v>1467</v>
      </c>
      <c r="D450" s="147" t="s">
        <v>1468</v>
      </c>
    </row>
    <row r="451" spans="1:5" ht="33">
      <c r="A451" s="146">
        <v>450</v>
      </c>
      <c r="B451" s="140" t="s">
        <v>1469</v>
      </c>
      <c r="C451" s="158" t="s">
        <v>1470</v>
      </c>
      <c r="D451" s="147" t="s">
        <v>1471</v>
      </c>
    </row>
    <row r="452" spans="1:5" ht="49.5">
      <c r="A452" s="146">
        <v>451</v>
      </c>
      <c r="B452" s="140" t="s">
        <v>1472</v>
      </c>
      <c r="C452" s="158" t="s">
        <v>1473</v>
      </c>
      <c r="D452" s="147" t="s">
        <v>1474</v>
      </c>
    </row>
    <row r="453" spans="1:5">
      <c r="A453" s="146">
        <v>452</v>
      </c>
      <c r="B453" s="140" t="s">
        <v>1475</v>
      </c>
      <c r="C453" s="158" t="s">
        <v>1476</v>
      </c>
      <c r="D453" s="147" t="s">
        <v>1477</v>
      </c>
    </row>
    <row r="454" spans="1:5">
      <c r="A454" s="146">
        <v>453</v>
      </c>
      <c r="B454" s="138" t="s">
        <v>1478</v>
      </c>
      <c r="C454" s="158" t="s">
        <v>1479</v>
      </c>
      <c r="D454" s="147" t="s">
        <v>1480</v>
      </c>
    </row>
    <row r="455" spans="1:5">
      <c r="A455" s="146">
        <v>454</v>
      </c>
      <c r="B455" s="138" t="s">
        <v>1481</v>
      </c>
      <c r="C455" s="158" t="s">
        <v>1482</v>
      </c>
      <c r="D455" s="147" t="s">
        <v>1483</v>
      </c>
    </row>
    <row r="456" spans="1:5">
      <c r="A456" s="146">
        <v>455</v>
      </c>
      <c r="B456" s="138" t="s">
        <v>1484</v>
      </c>
      <c r="C456" s="158" t="s">
        <v>1485</v>
      </c>
      <c r="D456" s="147" t="s">
        <v>1486</v>
      </c>
    </row>
    <row r="457" spans="1:5">
      <c r="A457" s="146">
        <v>456</v>
      </c>
      <c r="B457" s="138" t="s">
        <v>1487</v>
      </c>
      <c r="C457" s="158" t="s">
        <v>1488</v>
      </c>
      <c r="D457" s="147" t="s">
        <v>1489</v>
      </c>
    </row>
    <row r="458" spans="1:5" ht="31.5">
      <c r="A458" s="146">
        <v>457</v>
      </c>
      <c r="B458" s="138" t="s">
        <v>1490</v>
      </c>
      <c r="C458" s="158" t="s">
        <v>1491</v>
      </c>
      <c r="D458" s="147" t="s">
        <v>1492</v>
      </c>
    </row>
    <row r="459" spans="1:5" ht="31.5">
      <c r="A459" s="146">
        <v>458</v>
      </c>
      <c r="B459" s="138" t="s">
        <v>1493</v>
      </c>
      <c r="C459" s="158" t="s">
        <v>1494</v>
      </c>
      <c r="D459" s="147" t="s">
        <v>1495</v>
      </c>
    </row>
    <row r="460" spans="1:5">
      <c r="A460" s="146">
        <v>459</v>
      </c>
      <c r="B460" s="138" t="s">
        <v>1496</v>
      </c>
      <c r="C460" s="141" t="s">
        <v>1924</v>
      </c>
      <c r="D460" s="147" t="s">
        <v>1497</v>
      </c>
      <c r="E460" s="130"/>
    </row>
    <row r="461" spans="1:5">
      <c r="A461" s="146">
        <v>460</v>
      </c>
      <c r="B461" s="138" t="s">
        <v>1498</v>
      </c>
      <c r="C461" s="158" t="s">
        <v>1499</v>
      </c>
      <c r="D461" s="147" t="s">
        <v>1500</v>
      </c>
    </row>
    <row r="462" spans="1:5">
      <c r="A462" s="146">
        <v>461</v>
      </c>
      <c r="B462" s="138" t="s">
        <v>1501</v>
      </c>
      <c r="C462" s="158" t="s">
        <v>1502</v>
      </c>
      <c r="D462" s="147" t="s">
        <v>1503</v>
      </c>
    </row>
    <row r="463" spans="1:5">
      <c r="A463" s="146">
        <v>462</v>
      </c>
      <c r="B463" s="138" t="s">
        <v>1504</v>
      </c>
      <c r="C463" s="158" t="s">
        <v>1505</v>
      </c>
      <c r="D463" s="147" t="s">
        <v>1506</v>
      </c>
    </row>
    <row r="464" spans="1:5" ht="31.5">
      <c r="A464" s="146">
        <v>463</v>
      </c>
      <c r="B464" s="138" t="s">
        <v>1507</v>
      </c>
      <c r="C464" s="158" t="s">
        <v>1508</v>
      </c>
      <c r="D464" s="147" t="s">
        <v>1509</v>
      </c>
    </row>
    <row r="465" spans="1:4">
      <c r="A465" s="146">
        <v>464</v>
      </c>
      <c r="B465" s="140" t="s">
        <v>1510</v>
      </c>
      <c r="C465" s="158" t="s">
        <v>1511</v>
      </c>
      <c r="D465" s="147" t="s">
        <v>1512</v>
      </c>
    </row>
    <row r="466" spans="1:4">
      <c r="A466" s="146">
        <v>465</v>
      </c>
      <c r="B466" s="140" t="s">
        <v>1513</v>
      </c>
      <c r="C466" s="158" t="s">
        <v>1514</v>
      </c>
      <c r="D466" s="147" t="s">
        <v>1515</v>
      </c>
    </row>
    <row r="467" spans="1:4">
      <c r="A467" s="146">
        <v>466</v>
      </c>
      <c r="B467" s="138" t="s">
        <v>1516</v>
      </c>
      <c r="C467" s="158" t="s">
        <v>1517</v>
      </c>
      <c r="D467" s="147" t="s">
        <v>1518</v>
      </c>
    </row>
    <row r="468" spans="1:4">
      <c r="A468" s="146">
        <v>467</v>
      </c>
      <c r="B468" s="138" t="s">
        <v>1519</v>
      </c>
      <c r="C468" s="158" t="s">
        <v>1520</v>
      </c>
      <c r="D468" s="147" t="s">
        <v>1521</v>
      </c>
    </row>
    <row r="469" spans="1:4">
      <c r="A469" s="146">
        <v>468</v>
      </c>
      <c r="B469" s="138" t="s">
        <v>1522</v>
      </c>
      <c r="C469" s="158" t="s">
        <v>1523</v>
      </c>
      <c r="D469" s="147" t="s">
        <v>1524</v>
      </c>
    </row>
    <row r="470" spans="1:4">
      <c r="A470" s="146">
        <v>469</v>
      </c>
      <c r="B470" s="140" t="s">
        <v>1525</v>
      </c>
      <c r="C470" s="158" t="s">
        <v>1526</v>
      </c>
      <c r="D470" s="147" t="s">
        <v>1527</v>
      </c>
    </row>
    <row r="471" spans="1:4">
      <c r="A471" s="146">
        <v>470</v>
      </c>
      <c r="B471" s="138" t="s">
        <v>1528</v>
      </c>
      <c r="C471" s="158" t="s">
        <v>1529</v>
      </c>
      <c r="D471" s="147" t="s">
        <v>1530</v>
      </c>
    </row>
    <row r="472" spans="1:4">
      <c r="A472" s="146">
        <v>471</v>
      </c>
      <c r="B472" s="138" t="s">
        <v>1531</v>
      </c>
      <c r="C472" s="158" t="s">
        <v>1532</v>
      </c>
      <c r="D472" s="147" t="s">
        <v>1533</v>
      </c>
    </row>
    <row r="473" spans="1:4">
      <c r="A473" s="146">
        <v>472</v>
      </c>
      <c r="B473" s="140" t="s">
        <v>1534</v>
      </c>
      <c r="C473" s="158" t="s">
        <v>1535</v>
      </c>
      <c r="D473" s="147" t="s">
        <v>1536</v>
      </c>
    </row>
    <row r="474" spans="1:4">
      <c r="A474" s="146">
        <v>473</v>
      </c>
      <c r="B474" s="138" t="s">
        <v>1537</v>
      </c>
      <c r="C474" s="158" t="s">
        <v>1538</v>
      </c>
      <c r="D474" s="147" t="s">
        <v>1539</v>
      </c>
    </row>
    <row r="475" spans="1:4">
      <c r="A475" s="146">
        <v>474</v>
      </c>
      <c r="B475" s="138" t="s">
        <v>1540</v>
      </c>
      <c r="C475" s="158" t="s">
        <v>1541</v>
      </c>
      <c r="D475" s="147" t="s">
        <v>1542</v>
      </c>
    </row>
    <row r="476" spans="1:4" ht="31.5">
      <c r="A476" s="146">
        <v>475</v>
      </c>
      <c r="B476" s="138" t="s">
        <v>1543</v>
      </c>
      <c r="C476" s="158" t="s">
        <v>1544</v>
      </c>
      <c r="D476" s="147" t="s">
        <v>1545</v>
      </c>
    </row>
    <row r="477" spans="1:4">
      <c r="A477" s="146">
        <v>476</v>
      </c>
      <c r="B477" s="138" t="s">
        <v>1547</v>
      </c>
      <c r="C477" s="158" t="s">
        <v>1548</v>
      </c>
      <c r="D477" s="147" t="s">
        <v>1549</v>
      </c>
    </row>
    <row r="478" spans="1:4" ht="31.5">
      <c r="A478" s="146">
        <v>477</v>
      </c>
      <c r="B478" s="138" t="s">
        <v>1550</v>
      </c>
      <c r="C478" s="158" t="s">
        <v>1551</v>
      </c>
      <c r="D478" s="147" t="s">
        <v>1552</v>
      </c>
    </row>
    <row r="479" spans="1:4">
      <c r="A479" s="146">
        <v>478</v>
      </c>
      <c r="B479" s="138" t="s">
        <v>1553</v>
      </c>
      <c r="C479" s="158" t="s">
        <v>1554</v>
      </c>
      <c r="D479" s="147" t="s">
        <v>1555</v>
      </c>
    </row>
    <row r="480" spans="1:4">
      <c r="A480" s="146">
        <v>479</v>
      </c>
      <c r="B480" s="138" t="s">
        <v>1556</v>
      </c>
      <c r="C480" s="158" t="s">
        <v>1557</v>
      </c>
      <c r="D480" s="147" t="s">
        <v>1558</v>
      </c>
    </row>
    <row r="481" spans="1:5">
      <c r="A481" s="146">
        <v>480</v>
      </c>
      <c r="B481" s="138" t="s">
        <v>1559</v>
      </c>
      <c r="C481" s="158" t="s">
        <v>1560</v>
      </c>
      <c r="D481" s="147" t="s">
        <v>1561</v>
      </c>
    </row>
    <row r="482" spans="1:5">
      <c r="A482" s="146">
        <v>481</v>
      </c>
      <c r="B482" s="138" t="s">
        <v>1563</v>
      </c>
      <c r="C482" s="158" t="s">
        <v>1564</v>
      </c>
      <c r="D482" s="147" t="s">
        <v>1565</v>
      </c>
    </row>
    <row r="483" spans="1:5">
      <c r="A483" s="146">
        <v>482</v>
      </c>
      <c r="B483" s="138" t="s">
        <v>1566</v>
      </c>
      <c r="C483" s="158" t="s">
        <v>1567</v>
      </c>
      <c r="D483" s="147" t="s">
        <v>1568</v>
      </c>
    </row>
    <row r="484" spans="1:5">
      <c r="A484" s="146">
        <v>483</v>
      </c>
      <c r="B484" s="138" t="s">
        <v>1569</v>
      </c>
      <c r="C484" s="141" t="s">
        <v>1925</v>
      </c>
      <c r="D484" s="147" t="s">
        <v>1570</v>
      </c>
      <c r="E484" s="130"/>
    </row>
    <row r="485" spans="1:5">
      <c r="A485" s="146">
        <v>484</v>
      </c>
      <c r="B485" s="138" t="s">
        <v>1571</v>
      </c>
      <c r="C485" s="158" t="s">
        <v>1572</v>
      </c>
      <c r="D485" s="147" t="s">
        <v>1573</v>
      </c>
    </row>
    <row r="486" spans="1:5">
      <c r="A486" s="146">
        <v>485</v>
      </c>
      <c r="B486" s="138" t="s">
        <v>1574</v>
      </c>
      <c r="C486" s="158" t="s">
        <v>1575</v>
      </c>
      <c r="D486" s="147" t="s">
        <v>1576</v>
      </c>
    </row>
    <row r="487" spans="1:5">
      <c r="A487" s="146">
        <v>486</v>
      </c>
      <c r="B487" s="138" t="s">
        <v>1577</v>
      </c>
      <c r="C487" s="158" t="s">
        <v>1578</v>
      </c>
      <c r="D487" s="147" t="s">
        <v>1579</v>
      </c>
    </row>
    <row r="488" spans="1:5">
      <c r="A488" s="146">
        <v>487</v>
      </c>
      <c r="B488" s="138" t="s">
        <v>1580</v>
      </c>
      <c r="C488" s="158" t="s">
        <v>1581</v>
      </c>
      <c r="D488" s="147" t="s">
        <v>1582</v>
      </c>
    </row>
    <row r="489" spans="1:5">
      <c r="A489" s="146">
        <v>488</v>
      </c>
      <c r="B489" s="138" t="s">
        <v>1583</v>
      </c>
      <c r="C489" s="158" t="s">
        <v>1584</v>
      </c>
      <c r="D489" s="147" t="s">
        <v>1585</v>
      </c>
    </row>
    <row r="490" spans="1:5">
      <c r="A490" s="146">
        <v>489</v>
      </c>
      <c r="B490" s="138" t="s">
        <v>1586</v>
      </c>
      <c r="C490" s="158" t="s">
        <v>1587</v>
      </c>
      <c r="D490" s="147" t="s">
        <v>1588</v>
      </c>
    </row>
    <row r="491" spans="1:5">
      <c r="A491" s="146">
        <v>490</v>
      </c>
      <c r="B491" s="138" t="s">
        <v>1589</v>
      </c>
      <c r="C491" s="158" t="s">
        <v>1590</v>
      </c>
      <c r="D491" s="147" t="s">
        <v>1591</v>
      </c>
    </row>
    <row r="492" spans="1:5">
      <c r="A492" s="146">
        <v>491</v>
      </c>
      <c r="B492" s="138" t="s">
        <v>1592</v>
      </c>
      <c r="C492" s="158" t="s">
        <v>1593</v>
      </c>
      <c r="D492" s="147" t="s">
        <v>1594</v>
      </c>
    </row>
    <row r="493" spans="1:5">
      <c r="A493" s="146">
        <v>492</v>
      </c>
      <c r="B493" s="138" t="s">
        <v>1595</v>
      </c>
      <c r="C493" s="158" t="s">
        <v>1596</v>
      </c>
      <c r="D493" s="147" t="s">
        <v>1597</v>
      </c>
    </row>
    <row r="494" spans="1:5">
      <c r="A494" s="146">
        <v>493</v>
      </c>
      <c r="B494" s="138" t="s">
        <v>1598</v>
      </c>
      <c r="C494" s="158" t="s">
        <v>1599</v>
      </c>
      <c r="D494" s="147" t="s">
        <v>1600</v>
      </c>
    </row>
    <row r="495" spans="1:5">
      <c r="A495" s="146">
        <v>494</v>
      </c>
      <c r="B495" s="138" t="s">
        <v>1601</v>
      </c>
      <c r="C495" s="158" t="s">
        <v>1602</v>
      </c>
      <c r="D495" s="148" t="s">
        <v>1603</v>
      </c>
    </row>
    <row r="496" spans="1:5">
      <c r="A496" s="146">
        <v>495</v>
      </c>
      <c r="B496" s="138" t="s">
        <v>1604</v>
      </c>
      <c r="C496" s="158" t="s">
        <v>1605</v>
      </c>
      <c r="D496" s="147" t="s">
        <v>1606</v>
      </c>
    </row>
    <row r="497" spans="1:4">
      <c r="A497" s="146">
        <v>496</v>
      </c>
      <c r="B497" s="138" t="s">
        <v>1607</v>
      </c>
      <c r="C497" s="158" t="s">
        <v>1608</v>
      </c>
      <c r="D497" s="147" t="s">
        <v>1609</v>
      </c>
    </row>
    <row r="498" spans="1:4" ht="31.5">
      <c r="A498" s="146">
        <v>497</v>
      </c>
      <c r="B498" s="138" t="s">
        <v>1610</v>
      </c>
      <c r="C498" s="158" t="s">
        <v>1611</v>
      </c>
      <c r="D498" s="147" t="s">
        <v>1612</v>
      </c>
    </row>
    <row r="499" spans="1:4" ht="31.5">
      <c r="A499" s="146">
        <v>498</v>
      </c>
      <c r="B499" s="138" t="s">
        <v>1613</v>
      </c>
      <c r="C499" s="158" t="s">
        <v>1614</v>
      </c>
      <c r="D499" s="147" t="s">
        <v>4478</v>
      </c>
    </row>
    <row r="500" spans="1:4">
      <c r="A500" s="146">
        <v>499</v>
      </c>
      <c r="B500" s="138" t="s">
        <v>1617</v>
      </c>
      <c r="C500" s="158" t="s">
        <v>1618</v>
      </c>
      <c r="D500" s="147" t="s">
        <v>1619</v>
      </c>
    </row>
    <row r="501" spans="1:4">
      <c r="A501" s="146">
        <v>500</v>
      </c>
      <c r="B501" s="140" t="s">
        <v>1620</v>
      </c>
      <c r="C501" s="158" t="s">
        <v>1621</v>
      </c>
      <c r="D501" s="147" t="s">
        <v>1622</v>
      </c>
    </row>
    <row r="502" spans="1:4">
      <c r="A502" s="146">
        <v>501</v>
      </c>
      <c r="B502" s="138" t="s">
        <v>1623</v>
      </c>
      <c r="C502" s="158" t="s">
        <v>1624</v>
      </c>
      <c r="D502" s="147" t="s">
        <v>1625</v>
      </c>
    </row>
    <row r="503" spans="1:4" ht="31.5">
      <c r="A503" s="146">
        <v>502</v>
      </c>
      <c r="B503" s="138" t="s">
        <v>1626</v>
      </c>
      <c r="C503" s="158" t="s">
        <v>1627</v>
      </c>
      <c r="D503" s="147" t="s">
        <v>1628</v>
      </c>
    </row>
    <row r="504" spans="1:4" ht="33">
      <c r="A504" s="146">
        <v>503</v>
      </c>
      <c r="B504" s="138" t="s">
        <v>1629</v>
      </c>
      <c r="C504" s="158" t="s">
        <v>1630</v>
      </c>
      <c r="D504" s="147" t="s">
        <v>1631</v>
      </c>
    </row>
    <row r="505" spans="1:4">
      <c r="A505" s="146">
        <v>504</v>
      </c>
      <c r="B505" s="138" t="s">
        <v>1632</v>
      </c>
      <c r="C505" s="158" t="s">
        <v>1633</v>
      </c>
      <c r="D505" s="147" t="s">
        <v>1634</v>
      </c>
    </row>
    <row r="506" spans="1:4">
      <c r="A506" s="146">
        <v>505</v>
      </c>
      <c r="B506" s="138" t="s">
        <v>1635</v>
      </c>
      <c r="C506" s="158" t="s">
        <v>1636</v>
      </c>
      <c r="D506" s="147" t="s">
        <v>1637</v>
      </c>
    </row>
    <row r="507" spans="1:4">
      <c r="A507" s="146">
        <v>506</v>
      </c>
      <c r="B507" s="138" t="s">
        <v>1638</v>
      </c>
      <c r="C507" s="158" t="s">
        <v>1639</v>
      </c>
      <c r="D507" s="147" t="s">
        <v>1640</v>
      </c>
    </row>
    <row r="508" spans="1:4">
      <c r="A508" s="146">
        <v>507</v>
      </c>
      <c r="B508" s="138" t="s">
        <v>1641</v>
      </c>
      <c r="C508" s="158" t="s">
        <v>1642</v>
      </c>
      <c r="D508" s="147" t="s">
        <v>1643</v>
      </c>
    </row>
    <row r="509" spans="1:4">
      <c r="A509" s="146">
        <v>508</v>
      </c>
      <c r="B509" s="138" t="s">
        <v>1644</v>
      </c>
      <c r="C509" s="158" t="s">
        <v>1645</v>
      </c>
      <c r="D509" s="147" t="s">
        <v>1646</v>
      </c>
    </row>
    <row r="510" spans="1:4" ht="31.5">
      <c r="A510" s="146">
        <v>509</v>
      </c>
      <c r="B510" s="138" t="s">
        <v>1647</v>
      </c>
      <c r="C510" s="158" t="s">
        <v>1648</v>
      </c>
      <c r="D510" s="147" t="s">
        <v>1649</v>
      </c>
    </row>
    <row r="511" spans="1:4">
      <c r="A511" s="146">
        <v>510</v>
      </c>
      <c r="B511" s="138" t="s">
        <v>1650</v>
      </c>
      <c r="C511" s="158" t="s">
        <v>1651</v>
      </c>
      <c r="D511" s="147" t="s">
        <v>1652</v>
      </c>
    </row>
    <row r="512" spans="1:4">
      <c r="A512" s="146">
        <v>511</v>
      </c>
      <c r="B512" s="138" t="s">
        <v>1653</v>
      </c>
      <c r="C512" s="158" t="s">
        <v>1654</v>
      </c>
      <c r="D512" s="147" t="s">
        <v>1655</v>
      </c>
    </row>
    <row r="513" spans="1:5">
      <c r="A513" s="146">
        <v>512</v>
      </c>
      <c r="B513" s="138" t="s">
        <v>1656</v>
      </c>
      <c r="C513" s="158" t="s">
        <v>1657</v>
      </c>
      <c r="D513" s="147" t="s">
        <v>1658</v>
      </c>
    </row>
    <row r="514" spans="1:5">
      <c r="A514" s="146">
        <v>513</v>
      </c>
      <c r="B514" s="138" t="s">
        <v>1659</v>
      </c>
      <c r="C514" s="141" t="s">
        <v>1926</v>
      </c>
      <c r="D514" s="147" t="s">
        <v>1660</v>
      </c>
      <c r="E514" s="130"/>
    </row>
    <row r="515" spans="1:5">
      <c r="A515" s="146">
        <v>514</v>
      </c>
      <c r="B515" s="138" t="s">
        <v>1661</v>
      </c>
      <c r="C515" s="158" t="s">
        <v>1662</v>
      </c>
      <c r="D515" s="147" t="s">
        <v>1663</v>
      </c>
    </row>
    <row r="516" spans="1:5">
      <c r="A516" s="146">
        <v>515</v>
      </c>
      <c r="B516" s="138" t="s">
        <v>1664</v>
      </c>
      <c r="C516" s="158" t="s">
        <v>1665</v>
      </c>
      <c r="D516" s="147" t="s">
        <v>1666</v>
      </c>
    </row>
    <row r="517" spans="1:5">
      <c r="A517" s="146">
        <v>516</v>
      </c>
      <c r="B517" s="138" t="s">
        <v>1667</v>
      </c>
      <c r="C517" s="158" t="s">
        <v>1668</v>
      </c>
      <c r="D517" s="147" t="s">
        <v>1669</v>
      </c>
    </row>
    <row r="518" spans="1:5">
      <c r="A518" s="146">
        <v>517</v>
      </c>
      <c r="B518" s="138" t="s">
        <v>1670</v>
      </c>
      <c r="C518" s="158" t="s">
        <v>1671</v>
      </c>
      <c r="D518" s="147" t="s">
        <v>1672</v>
      </c>
    </row>
    <row r="519" spans="1:5">
      <c r="A519" s="146">
        <v>518</v>
      </c>
      <c r="B519" s="138" t="s">
        <v>1673</v>
      </c>
      <c r="C519" s="158" t="s">
        <v>1674</v>
      </c>
      <c r="D519" s="147" t="s">
        <v>1675</v>
      </c>
    </row>
    <row r="520" spans="1:5">
      <c r="A520" s="146">
        <v>519</v>
      </c>
      <c r="B520" s="140" t="s">
        <v>1676</v>
      </c>
      <c r="C520" s="158" t="s">
        <v>1677</v>
      </c>
      <c r="D520" s="147" t="s">
        <v>1678</v>
      </c>
    </row>
    <row r="521" spans="1:5">
      <c r="A521" s="146">
        <v>520</v>
      </c>
      <c r="B521" s="138" t="s">
        <v>1679</v>
      </c>
      <c r="C521" s="158" t="s">
        <v>1680</v>
      </c>
      <c r="D521" s="147" t="s">
        <v>1681</v>
      </c>
    </row>
    <row r="522" spans="1:5">
      <c r="A522" s="146">
        <v>521</v>
      </c>
      <c r="B522" s="138" t="s">
        <v>1682</v>
      </c>
      <c r="C522" s="141" t="s">
        <v>1927</v>
      </c>
      <c r="D522" s="147" t="s">
        <v>1683</v>
      </c>
      <c r="E522" s="130"/>
    </row>
    <row r="523" spans="1:5" ht="31.5">
      <c r="A523" s="146">
        <v>522</v>
      </c>
      <c r="B523" s="138" t="s">
        <v>1684</v>
      </c>
      <c r="C523" s="158" t="s">
        <v>1685</v>
      </c>
      <c r="D523" s="147" t="s">
        <v>1686</v>
      </c>
    </row>
    <row r="524" spans="1:5">
      <c r="A524" s="146">
        <v>523</v>
      </c>
      <c r="B524" s="138" t="s">
        <v>1687</v>
      </c>
      <c r="C524" s="158" t="s">
        <v>1688</v>
      </c>
      <c r="D524" s="148" t="s">
        <v>1689</v>
      </c>
    </row>
    <row r="525" spans="1:5">
      <c r="A525" s="146">
        <v>524</v>
      </c>
      <c r="B525" s="138" t="s">
        <v>1690</v>
      </c>
      <c r="C525" s="158" t="s">
        <v>1691</v>
      </c>
      <c r="D525" s="147" t="s">
        <v>1692</v>
      </c>
    </row>
    <row r="526" spans="1:5" ht="31.5">
      <c r="A526" s="146">
        <v>525</v>
      </c>
      <c r="B526" s="138" t="s">
        <v>1693</v>
      </c>
      <c r="C526" s="158" t="s">
        <v>1694</v>
      </c>
      <c r="D526" s="147" t="s">
        <v>1695</v>
      </c>
    </row>
    <row r="527" spans="1:5">
      <c r="A527" s="146">
        <v>526</v>
      </c>
      <c r="B527" s="138" t="s">
        <v>1696</v>
      </c>
      <c r="C527" s="158" t="s">
        <v>1697</v>
      </c>
      <c r="D527" s="147" t="s">
        <v>1698</v>
      </c>
    </row>
    <row r="528" spans="1:5">
      <c r="A528" s="146">
        <v>527</v>
      </c>
      <c r="B528" s="138" t="s">
        <v>1699</v>
      </c>
      <c r="C528" s="158" t="s">
        <v>1700</v>
      </c>
      <c r="D528" s="147" t="s">
        <v>1701</v>
      </c>
    </row>
    <row r="529" spans="1:5" ht="31.5">
      <c r="A529" s="146">
        <v>528</v>
      </c>
      <c r="B529" s="138" t="s">
        <v>1702</v>
      </c>
      <c r="C529" s="158" t="s">
        <v>1703</v>
      </c>
      <c r="D529" s="147" t="s">
        <v>1704</v>
      </c>
    </row>
    <row r="530" spans="1:5">
      <c r="A530" s="146">
        <v>529</v>
      </c>
      <c r="B530" s="138" t="s">
        <v>1705</v>
      </c>
      <c r="C530" s="141" t="s">
        <v>1928</v>
      </c>
      <c r="D530" s="147" t="s">
        <v>1706</v>
      </c>
      <c r="E530" s="130"/>
    </row>
    <row r="531" spans="1:5">
      <c r="A531" s="146">
        <v>530</v>
      </c>
      <c r="B531" s="138" t="s">
        <v>1707</v>
      </c>
      <c r="C531" s="158" t="s">
        <v>1708</v>
      </c>
      <c r="D531" s="147" t="s">
        <v>1709</v>
      </c>
    </row>
    <row r="532" spans="1:5">
      <c r="A532" s="146">
        <v>531</v>
      </c>
      <c r="B532" s="138" t="s">
        <v>1710</v>
      </c>
      <c r="C532" s="158" t="s">
        <v>1711</v>
      </c>
      <c r="D532" s="147" t="s">
        <v>1712</v>
      </c>
    </row>
    <row r="533" spans="1:5">
      <c r="A533" s="146">
        <v>532</v>
      </c>
      <c r="B533" s="138" t="s">
        <v>1713</v>
      </c>
      <c r="C533" s="158" t="s">
        <v>1714</v>
      </c>
      <c r="D533" s="147" t="s">
        <v>1715</v>
      </c>
    </row>
    <row r="534" spans="1:5">
      <c r="A534" s="146">
        <v>533</v>
      </c>
      <c r="B534" s="138" t="s">
        <v>1716</v>
      </c>
      <c r="C534" s="158" t="s">
        <v>1717</v>
      </c>
      <c r="D534" s="147" t="s">
        <v>1718</v>
      </c>
    </row>
    <row r="535" spans="1:5" ht="31.5">
      <c r="A535" s="146">
        <v>534</v>
      </c>
      <c r="B535" s="138" t="s">
        <v>1719</v>
      </c>
      <c r="C535" s="158" t="s">
        <v>1720</v>
      </c>
      <c r="D535" s="147" t="s">
        <v>1721</v>
      </c>
    </row>
    <row r="536" spans="1:5" ht="31.5">
      <c r="A536" s="146">
        <v>535</v>
      </c>
      <c r="B536" s="138" t="s">
        <v>1722</v>
      </c>
      <c r="C536" s="158" t="s">
        <v>1723</v>
      </c>
      <c r="D536" s="147" t="s">
        <v>1724</v>
      </c>
    </row>
    <row r="537" spans="1:5">
      <c r="A537" s="146">
        <v>536</v>
      </c>
      <c r="B537" s="138" t="s">
        <v>1725</v>
      </c>
      <c r="C537" s="158" t="s">
        <v>1726</v>
      </c>
      <c r="D537" s="147" t="s">
        <v>1727</v>
      </c>
    </row>
    <row r="538" spans="1:5">
      <c r="A538" s="146">
        <v>537</v>
      </c>
      <c r="B538" s="138" t="s">
        <v>1728</v>
      </c>
      <c r="C538" s="158" t="s">
        <v>1729</v>
      </c>
      <c r="D538" s="147" t="s">
        <v>1730</v>
      </c>
    </row>
    <row r="539" spans="1:5">
      <c r="A539" s="146">
        <v>538</v>
      </c>
      <c r="B539" s="138" t="s">
        <v>1731</v>
      </c>
      <c r="C539" s="158" t="s">
        <v>1732</v>
      </c>
      <c r="D539" s="147" t="s">
        <v>1733</v>
      </c>
    </row>
    <row r="540" spans="1:5">
      <c r="A540" s="146">
        <v>539</v>
      </c>
      <c r="B540" s="138" t="s">
        <v>1734</v>
      </c>
      <c r="C540" s="158" t="s">
        <v>1735</v>
      </c>
      <c r="D540" s="147" t="s">
        <v>1736</v>
      </c>
    </row>
    <row r="541" spans="1:5">
      <c r="A541" s="146">
        <v>540</v>
      </c>
      <c r="B541" s="138" t="s">
        <v>1737</v>
      </c>
      <c r="C541" s="158" t="s">
        <v>1738</v>
      </c>
      <c r="D541" s="147" t="s">
        <v>1739</v>
      </c>
    </row>
    <row r="542" spans="1:5">
      <c r="A542" s="146">
        <v>541</v>
      </c>
      <c r="B542" s="138" t="s">
        <v>1740</v>
      </c>
      <c r="C542" s="158" t="s">
        <v>1741</v>
      </c>
      <c r="D542" s="147" t="s">
        <v>1742</v>
      </c>
    </row>
    <row r="543" spans="1:5">
      <c r="A543" s="146">
        <v>542</v>
      </c>
      <c r="B543" s="138" t="s">
        <v>1743</v>
      </c>
      <c r="C543" s="158" t="s">
        <v>1744</v>
      </c>
      <c r="D543" s="147" t="s">
        <v>1745</v>
      </c>
    </row>
    <row r="544" spans="1:5" ht="33">
      <c r="A544" s="146">
        <v>543</v>
      </c>
      <c r="B544" s="140" t="s">
        <v>1746</v>
      </c>
      <c r="C544" s="158" t="s">
        <v>1747</v>
      </c>
      <c r="D544" s="148" t="s">
        <v>1748</v>
      </c>
    </row>
    <row r="545" spans="1:5">
      <c r="A545" s="146">
        <v>544</v>
      </c>
      <c r="B545" s="138" t="s">
        <v>1749</v>
      </c>
      <c r="C545" s="141" t="s">
        <v>1929</v>
      </c>
      <c r="D545" s="147" t="s">
        <v>1750</v>
      </c>
      <c r="E545" s="130"/>
    </row>
    <row r="546" spans="1:5" ht="31.5">
      <c r="A546" s="146">
        <v>545</v>
      </c>
      <c r="B546" s="138" t="s">
        <v>1751</v>
      </c>
      <c r="C546" s="158" t="s">
        <v>1752</v>
      </c>
      <c r="D546" s="147" t="s">
        <v>1753</v>
      </c>
    </row>
    <row r="547" spans="1:5" ht="31.5">
      <c r="A547" s="146">
        <v>546</v>
      </c>
      <c r="B547" s="138" t="s">
        <v>1754</v>
      </c>
      <c r="C547" s="158" t="s">
        <v>1755</v>
      </c>
      <c r="D547" s="147" t="s">
        <v>1756</v>
      </c>
    </row>
    <row r="548" spans="1:5">
      <c r="A548" s="146">
        <v>547</v>
      </c>
      <c r="B548" s="138" t="s">
        <v>1757</v>
      </c>
      <c r="C548" s="158" t="s">
        <v>1758</v>
      </c>
      <c r="D548" s="147" t="s">
        <v>1759</v>
      </c>
    </row>
    <row r="549" spans="1:5">
      <c r="A549" s="146">
        <v>548</v>
      </c>
      <c r="B549" s="138" t="s">
        <v>1760</v>
      </c>
      <c r="C549" s="158" t="s">
        <v>1761</v>
      </c>
      <c r="D549" s="147" t="s">
        <v>1762</v>
      </c>
    </row>
    <row r="550" spans="1:5">
      <c r="A550" s="146">
        <v>549</v>
      </c>
      <c r="B550" s="138" t="s">
        <v>1763</v>
      </c>
      <c r="C550" s="158" t="s">
        <v>1764</v>
      </c>
      <c r="D550" s="147" t="s">
        <v>1765</v>
      </c>
    </row>
    <row r="551" spans="1:5">
      <c r="A551" s="146">
        <v>550</v>
      </c>
      <c r="B551" s="138" t="s">
        <v>1766</v>
      </c>
      <c r="C551" s="158" t="s">
        <v>1767</v>
      </c>
      <c r="D551" s="147" t="s">
        <v>1768</v>
      </c>
    </row>
    <row r="552" spans="1:5">
      <c r="A552" s="146">
        <v>551</v>
      </c>
      <c r="B552" s="138" t="s">
        <v>1769</v>
      </c>
      <c r="C552" s="141" t="s">
        <v>1930</v>
      </c>
      <c r="D552" s="147" t="s">
        <v>1770</v>
      </c>
      <c r="E552" s="130"/>
    </row>
    <row r="553" spans="1:5">
      <c r="A553" s="146">
        <v>552</v>
      </c>
      <c r="B553" s="138" t="s">
        <v>1771</v>
      </c>
      <c r="C553" s="141" t="s">
        <v>1931</v>
      </c>
      <c r="D553" s="147" t="s">
        <v>1772</v>
      </c>
      <c r="E553" s="130"/>
    </row>
    <row r="554" spans="1:5">
      <c r="A554" s="146">
        <v>553</v>
      </c>
      <c r="B554" s="138" t="s">
        <v>1773</v>
      </c>
      <c r="C554" s="158" t="s">
        <v>1774</v>
      </c>
      <c r="D554" s="147" t="s">
        <v>1775</v>
      </c>
    </row>
    <row r="555" spans="1:5" ht="31.5">
      <c r="A555" s="146">
        <v>554</v>
      </c>
      <c r="B555" s="138" t="s">
        <v>1776</v>
      </c>
      <c r="C555" s="158" t="s">
        <v>1777</v>
      </c>
      <c r="D555" s="147" t="s">
        <v>1778</v>
      </c>
    </row>
    <row r="556" spans="1:5" ht="33">
      <c r="A556" s="146">
        <v>555</v>
      </c>
      <c r="B556" s="140" t="s">
        <v>1779</v>
      </c>
      <c r="C556" s="158" t="s">
        <v>1780</v>
      </c>
      <c r="D556" s="148" t="s">
        <v>1781</v>
      </c>
    </row>
    <row r="557" spans="1:5" ht="31.5">
      <c r="A557" s="146">
        <v>556</v>
      </c>
      <c r="B557" s="138" t="s">
        <v>1782</v>
      </c>
      <c r="C557" s="158" t="s">
        <v>1783</v>
      </c>
      <c r="D557" s="147" t="s">
        <v>1784</v>
      </c>
    </row>
    <row r="558" spans="1:5">
      <c r="A558" s="146">
        <v>557</v>
      </c>
      <c r="B558" s="138" t="s">
        <v>1785</v>
      </c>
      <c r="C558" s="158" t="s">
        <v>1786</v>
      </c>
      <c r="D558" s="147" t="s">
        <v>1787</v>
      </c>
    </row>
    <row r="559" spans="1:5">
      <c r="A559" s="146">
        <v>558</v>
      </c>
      <c r="B559" s="138" t="s">
        <v>1788</v>
      </c>
      <c r="C559" s="158" t="s">
        <v>1789</v>
      </c>
      <c r="D559" s="147" t="s">
        <v>1790</v>
      </c>
    </row>
    <row r="560" spans="1:5">
      <c r="A560" s="146">
        <v>559</v>
      </c>
      <c r="B560" s="138" t="s">
        <v>1791</v>
      </c>
      <c r="C560" s="158" t="s">
        <v>1792</v>
      </c>
      <c r="D560" s="147" t="s">
        <v>1793</v>
      </c>
    </row>
    <row r="561" spans="1:5">
      <c r="A561" s="146">
        <v>560</v>
      </c>
      <c r="B561" s="138" t="s">
        <v>1794</v>
      </c>
      <c r="C561" s="158" t="s">
        <v>1795</v>
      </c>
      <c r="D561" s="147" t="s">
        <v>1796</v>
      </c>
    </row>
    <row r="562" spans="1:5">
      <c r="A562" s="146">
        <v>561</v>
      </c>
      <c r="B562" s="138" t="s">
        <v>1797</v>
      </c>
      <c r="C562" s="158" t="s">
        <v>1798</v>
      </c>
      <c r="D562" s="147" t="s">
        <v>1799</v>
      </c>
    </row>
    <row r="563" spans="1:5">
      <c r="A563" s="146">
        <v>562</v>
      </c>
      <c r="B563" s="138" t="s">
        <v>1800</v>
      </c>
      <c r="C563" s="158" t="s">
        <v>1801</v>
      </c>
      <c r="D563" s="147" t="s">
        <v>1802</v>
      </c>
    </row>
    <row r="564" spans="1:5">
      <c r="A564" s="146">
        <v>563</v>
      </c>
      <c r="B564" s="138" t="s">
        <v>1803</v>
      </c>
      <c r="C564" s="158" t="s">
        <v>1804</v>
      </c>
      <c r="D564" s="147" t="s">
        <v>1805</v>
      </c>
    </row>
    <row r="565" spans="1:5">
      <c r="A565" s="146">
        <v>564</v>
      </c>
      <c r="B565" s="138" t="s">
        <v>1806</v>
      </c>
      <c r="C565" s="158" t="s">
        <v>1807</v>
      </c>
      <c r="D565" s="147" t="s">
        <v>1808</v>
      </c>
    </row>
    <row r="566" spans="1:5">
      <c r="A566" s="146">
        <v>565</v>
      </c>
      <c r="B566" s="138" t="s">
        <v>1809</v>
      </c>
      <c r="C566" s="158" t="s">
        <v>1810</v>
      </c>
      <c r="D566" s="147" t="s">
        <v>1811</v>
      </c>
    </row>
    <row r="567" spans="1:5" ht="31.5">
      <c r="A567" s="146">
        <v>566</v>
      </c>
      <c r="B567" s="138" t="s">
        <v>1812</v>
      </c>
      <c r="C567" s="158" t="s">
        <v>1813</v>
      </c>
      <c r="D567" s="147" t="s">
        <v>1814</v>
      </c>
    </row>
    <row r="568" spans="1:5">
      <c r="A568" s="146">
        <v>567</v>
      </c>
      <c r="B568" s="138" t="s">
        <v>1815</v>
      </c>
      <c r="C568" s="158" t="s">
        <v>1816</v>
      </c>
      <c r="D568" s="147" t="s">
        <v>1817</v>
      </c>
    </row>
    <row r="569" spans="1:5">
      <c r="A569" s="146">
        <v>568</v>
      </c>
      <c r="B569" s="138" t="s">
        <v>1818</v>
      </c>
      <c r="C569" s="141" t="s">
        <v>1932</v>
      </c>
      <c r="D569" s="147" t="s">
        <v>1819</v>
      </c>
      <c r="E569" s="130"/>
    </row>
    <row r="570" spans="1:5">
      <c r="A570" s="146">
        <v>569</v>
      </c>
      <c r="B570" s="138" t="s">
        <v>1820</v>
      </c>
      <c r="C570" s="158" t="s">
        <v>1821</v>
      </c>
      <c r="D570" s="147" t="s">
        <v>1822</v>
      </c>
    </row>
    <row r="571" spans="1:5">
      <c r="A571" s="146">
        <v>570</v>
      </c>
      <c r="B571" s="140" t="s">
        <v>1823</v>
      </c>
      <c r="C571" s="158" t="s">
        <v>1824</v>
      </c>
      <c r="D571" s="148" t="s">
        <v>1825</v>
      </c>
    </row>
    <row r="572" spans="1:5" ht="31.5">
      <c r="A572" s="146">
        <v>571</v>
      </c>
      <c r="B572" s="140" t="s">
        <v>1826</v>
      </c>
      <c r="C572" s="158" t="s">
        <v>1827</v>
      </c>
      <c r="D572" s="147" t="s">
        <v>1828</v>
      </c>
    </row>
    <row r="573" spans="1:5">
      <c r="A573" s="146">
        <v>572</v>
      </c>
      <c r="B573" s="138" t="s">
        <v>1829</v>
      </c>
      <c r="C573" s="158" t="s">
        <v>1830</v>
      </c>
      <c r="D573" s="147" t="s">
        <v>1831</v>
      </c>
    </row>
    <row r="574" spans="1:5">
      <c r="A574" s="146">
        <v>573</v>
      </c>
      <c r="B574" s="138" t="s">
        <v>1832</v>
      </c>
      <c r="C574" s="158" t="s">
        <v>1833</v>
      </c>
      <c r="D574" s="147" t="s">
        <v>1834</v>
      </c>
    </row>
    <row r="575" spans="1:5">
      <c r="A575" s="146">
        <v>574</v>
      </c>
      <c r="B575" s="140" t="s">
        <v>1835</v>
      </c>
      <c r="C575" s="158" t="s">
        <v>1836</v>
      </c>
      <c r="D575" s="147" t="s">
        <v>1837</v>
      </c>
    </row>
    <row r="576" spans="1:5">
      <c r="A576" s="146">
        <v>575</v>
      </c>
      <c r="B576" s="140" t="s">
        <v>1838</v>
      </c>
      <c r="C576" s="141" t="s">
        <v>1933</v>
      </c>
      <c r="D576" s="147" t="s">
        <v>1839</v>
      </c>
      <c r="E576" s="130"/>
    </row>
    <row r="577" spans="1:5" ht="31.5">
      <c r="A577" s="146">
        <v>576</v>
      </c>
      <c r="B577" s="138" t="s">
        <v>1840</v>
      </c>
      <c r="C577" s="158" t="s">
        <v>1841</v>
      </c>
      <c r="D577" s="147" t="s">
        <v>1842</v>
      </c>
    </row>
    <row r="578" spans="1:5">
      <c r="A578" s="146">
        <v>577</v>
      </c>
      <c r="B578" s="140" t="s">
        <v>1843</v>
      </c>
      <c r="C578" s="158" t="s">
        <v>1844</v>
      </c>
      <c r="D578" s="147" t="s">
        <v>1845</v>
      </c>
    </row>
    <row r="579" spans="1:5">
      <c r="A579" s="146">
        <v>578</v>
      </c>
      <c r="B579" s="138" t="s">
        <v>1846</v>
      </c>
      <c r="C579" s="158" t="s">
        <v>1847</v>
      </c>
      <c r="D579" s="147" t="s">
        <v>1848</v>
      </c>
    </row>
    <row r="580" spans="1:5">
      <c r="A580" s="146">
        <v>579</v>
      </c>
      <c r="B580" s="138" t="s">
        <v>1849</v>
      </c>
      <c r="C580" s="158" t="s">
        <v>1850</v>
      </c>
      <c r="D580" s="147" t="s">
        <v>1851</v>
      </c>
    </row>
    <row r="581" spans="1:5" ht="31.5">
      <c r="A581" s="146">
        <v>580</v>
      </c>
      <c r="B581" s="138" t="s">
        <v>1852</v>
      </c>
      <c r="C581" s="158" t="s">
        <v>1853</v>
      </c>
      <c r="D581" s="147" t="s">
        <v>1854</v>
      </c>
    </row>
    <row r="582" spans="1:5">
      <c r="A582" s="146">
        <v>581</v>
      </c>
      <c r="B582" s="138" t="s">
        <v>1855</v>
      </c>
      <c r="C582" s="158" t="s">
        <v>1856</v>
      </c>
      <c r="D582" s="147" t="s">
        <v>1857</v>
      </c>
    </row>
    <row r="583" spans="1:5" ht="31.5">
      <c r="A583" s="146">
        <v>582</v>
      </c>
      <c r="B583" s="138" t="s">
        <v>1858</v>
      </c>
      <c r="C583" s="158" t="s">
        <v>1859</v>
      </c>
      <c r="D583" s="147" t="s">
        <v>1860</v>
      </c>
    </row>
    <row r="584" spans="1:5">
      <c r="A584" s="146">
        <v>583</v>
      </c>
      <c r="B584" s="138" t="s">
        <v>1861</v>
      </c>
      <c r="C584" s="158" t="s">
        <v>1862</v>
      </c>
      <c r="D584" s="147" t="s">
        <v>1863</v>
      </c>
    </row>
    <row r="585" spans="1:5">
      <c r="A585" s="146">
        <v>584</v>
      </c>
      <c r="B585" s="138" t="s">
        <v>1864</v>
      </c>
      <c r="C585" s="158" t="s">
        <v>1865</v>
      </c>
      <c r="D585" s="147" t="s">
        <v>1866</v>
      </c>
    </row>
    <row r="586" spans="1:5">
      <c r="A586" s="146">
        <v>585</v>
      </c>
      <c r="B586" s="138" t="s">
        <v>1867</v>
      </c>
      <c r="C586" s="141" t="s">
        <v>1934</v>
      </c>
      <c r="D586" s="147" t="s">
        <v>1868</v>
      </c>
      <c r="E586" s="130"/>
    </row>
    <row r="587" spans="1:5">
      <c r="A587" s="146">
        <v>586</v>
      </c>
      <c r="B587" s="140" t="s">
        <v>1869</v>
      </c>
      <c r="C587" s="158" t="s">
        <v>1870</v>
      </c>
      <c r="D587" s="147" t="s">
        <v>1871</v>
      </c>
    </row>
    <row r="588" spans="1:5">
      <c r="A588" s="146">
        <v>587</v>
      </c>
      <c r="B588" s="138" t="s">
        <v>1872</v>
      </c>
      <c r="C588" s="158" t="s">
        <v>1873</v>
      </c>
      <c r="D588" s="147" t="s">
        <v>1874</v>
      </c>
    </row>
    <row r="589" spans="1:5">
      <c r="A589" s="146">
        <v>588</v>
      </c>
      <c r="B589" s="138" t="s">
        <v>1875</v>
      </c>
      <c r="C589" s="158" t="s">
        <v>1876</v>
      </c>
      <c r="D589" s="147" t="s">
        <v>1877</v>
      </c>
    </row>
    <row r="590" spans="1:5">
      <c r="A590" s="146">
        <v>589</v>
      </c>
      <c r="B590" s="138" t="s">
        <v>1878</v>
      </c>
      <c r="C590" s="158" t="s">
        <v>1879</v>
      </c>
      <c r="D590" s="147" t="s">
        <v>1880</v>
      </c>
    </row>
    <row r="591" spans="1:5" ht="31.5">
      <c r="A591" s="146">
        <v>590</v>
      </c>
      <c r="B591" s="138" t="s">
        <v>1881</v>
      </c>
      <c r="C591" s="158" t="s">
        <v>1882</v>
      </c>
      <c r="D591" s="147" t="s">
        <v>1883</v>
      </c>
    </row>
    <row r="592" spans="1:5">
      <c r="A592" s="146">
        <v>591</v>
      </c>
      <c r="B592" s="138" t="s">
        <v>1884</v>
      </c>
      <c r="C592" s="158" t="s">
        <v>1885</v>
      </c>
      <c r="D592" s="147" t="s">
        <v>1886</v>
      </c>
    </row>
    <row r="593" spans="1:4">
      <c r="A593" s="146">
        <v>592</v>
      </c>
      <c r="B593" s="138" t="s">
        <v>1887</v>
      </c>
      <c r="C593" s="158" t="s">
        <v>1888</v>
      </c>
      <c r="D593" s="147" t="s">
        <v>1889</v>
      </c>
    </row>
    <row r="594" spans="1:4">
      <c r="A594" s="146">
        <v>593</v>
      </c>
      <c r="B594" s="138" t="s">
        <v>1890</v>
      </c>
      <c r="C594" s="158" t="s">
        <v>1891</v>
      </c>
      <c r="D594" s="147" t="s">
        <v>1892</v>
      </c>
    </row>
    <row r="595" spans="1:4">
      <c r="A595" s="146">
        <v>594</v>
      </c>
      <c r="B595" s="138" t="s">
        <v>1893</v>
      </c>
      <c r="C595" s="158" t="s">
        <v>1894</v>
      </c>
      <c r="D595" s="147" t="s">
        <v>1895</v>
      </c>
    </row>
    <row r="596" spans="1:4">
      <c r="A596" s="146">
        <v>595</v>
      </c>
      <c r="B596" s="138" t="s">
        <v>1896</v>
      </c>
      <c r="C596" s="158" t="s">
        <v>1897</v>
      </c>
      <c r="D596" s="147" t="s">
        <v>1898</v>
      </c>
    </row>
    <row r="597" spans="1:4">
      <c r="A597" s="146">
        <v>596</v>
      </c>
      <c r="B597" s="138" t="s">
        <v>1899</v>
      </c>
      <c r="C597" s="158" t="s">
        <v>1900</v>
      </c>
      <c r="D597" s="147" t="s">
        <v>1901</v>
      </c>
    </row>
    <row r="598" spans="1:4">
      <c r="A598" s="146">
        <v>597</v>
      </c>
      <c r="B598" s="138" t="s">
        <v>1902</v>
      </c>
      <c r="C598" s="158" t="s">
        <v>1903</v>
      </c>
      <c r="D598" s="147" t="s">
        <v>1904</v>
      </c>
    </row>
    <row r="599" spans="1:4">
      <c r="A599" s="146">
        <v>598</v>
      </c>
      <c r="B599" s="138" t="s">
        <v>1905</v>
      </c>
      <c r="C599" s="158" t="s">
        <v>1906</v>
      </c>
      <c r="D599" s="147" t="s">
        <v>1907</v>
      </c>
    </row>
    <row r="600" spans="1:4">
      <c r="A600" s="146">
        <v>599</v>
      </c>
      <c r="B600" s="138" t="s">
        <v>1908</v>
      </c>
      <c r="C600" s="158" t="s">
        <v>1909</v>
      </c>
      <c r="D600" s="147" t="s">
        <v>1910</v>
      </c>
    </row>
    <row r="601" spans="1:4">
      <c r="A601" s="146">
        <v>600</v>
      </c>
      <c r="B601" s="138" t="s">
        <v>1911</v>
      </c>
      <c r="C601" s="158" t="s">
        <v>1912</v>
      </c>
      <c r="D601" s="147" t="s">
        <v>1913</v>
      </c>
    </row>
    <row r="602" spans="1:4" ht="17.25" thickBot="1">
      <c r="A602" s="149">
        <v>601</v>
      </c>
      <c r="B602" s="150" t="s">
        <v>1914</v>
      </c>
      <c r="C602" s="165" t="s">
        <v>1915</v>
      </c>
      <c r="D602" s="151" t="s">
        <v>1916</v>
      </c>
    </row>
  </sheetData>
  <sheetProtection algorithmName="SHA-512" hashValue="02+kudXllie4a9P/0KH1XDehZBXiut3gqMi75q0qM8hApsgqJVsy1jcWeoQ848rRpGCv3vzYTGa3/UZG9dJfaA==" saltValue="O9FlLMoBwgyFPMSZRmH6+g==" spinCount="100000" sheet="1" formatCells="0" formatColumns="0" formatRows="0" insertColumns="0" insertRows="0" insertHyperlinks="0" deleteColumns="0" deleteRows="0" sort="0" autoFilter="0" pivotTables="0"/>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workbookViewId="0">
      <selection activeCell="D114" sqref="D114"/>
    </sheetView>
  </sheetViews>
  <sheetFormatPr defaultRowHeight="16.5"/>
  <cols>
    <col min="2" max="2" width="5.5" bestFit="1" customWidth="1"/>
    <col min="3" max="3" width="3.875" customWidth="1"/>
    <col min="4" max="4" width="41.375" customWidth="1"/>
    <col min="6" max="6" width="10.875" bestFit="1" customWidth="1"/>
  </cols>
  <sheetData>
    <row r="1" spans="1:7">
      <c r="A1" t="s">
        <v>4573</v>
      </c>
      <c r="B1" t="s">
        <v>4574</v>
      </c>
      <c r="C1" t="s">
        <v>4575</v>
      </c>
      <c r="D1" t="s">
        <v>0</v>
      </c>
      <c r="E1" t="s">
        <v>2809</v>
      </c>
      <c r="F1" t="s">
        <v>2808</v>
      </c>
      <c r="G1" t="s">
        <v>4576</v>
      </c>
    </row>
    <row r="2" spans="1:7">
      <c r="A2" t="s">
        <v>4577</v>
      </c>
      <c r="B2">
        <v>1</v>
      </c>
      <c r="C2" t="s">
        <v>4578</v>
      </c>
      <c r="D2" t="s">
        <v>4579</v>
      </c>
      <c r="E2" t="s">
        <v>4580</v>
      </c>
      <c r="F2" t="s">
        <v>2286</v>
      </c>
      <c r="G2" t="s">
        <v>4581</v>
      </c>
    </row>
    <row r="3" spans="1:7">
      <c r="A3" t="s">
        <v>4577</v>
      </c>
      <c r="B3">
        <v>2</v>
      </c>
      <c r="C3" t="s">
        <v>4578</v>
      </c>
      <c r="D3" t="s">
        <v>4582</v>
      </c>
      <c r="E3" t="s">
        <v>4583</v>
      </c>
      <c r="F3" t="s">
        <v>4584</v>
      </c>
      <c r="G3" t="s">
        <v>4585</v>
      </c>
    </row>
    <row r="4" spans="1:7">
      <c r="A4" t="s">
        <v>4577</v>
      </c>
      <c r="B4">
        <v>3</v>
      </c>
      <c r="C4" t="s">
        <v>4578</v>
      </c>
      <c r="D4" t="s">
        <v>4586</v>
      </c>
      <c r="E4" t="s">
        <v>4587</v>
      </c>
      <c r="F4" t="s">
        <v>2255</v>
      </c>
      <c r="G4" t="s">
        <v>4581</v>
      </c>
    </row>
    <row r="5" spans="1:7">
      <c r="A5" t="s">
        <v>4577</v>
      </c>
      <c r="B5">
        <v>4</v>
      </c>
      <c r="C5" t="s">
        <v>4578</v>
      </c>
      <c r="D5" t="s">
        <v>4588</v>
      </c>
      <c r="E5" t="s">
        <v>4589</v>
      </c>
      <c r="F5" t="s">
        <v>4228</v>
      </c>
      <c r="G5" t="s">
        <v>4585</v>
      </c>
    </row>
    <row r="6" spans="1:7">
      <c r="A6" t="s">
        <v>4577</v>
      </c>
      <c r="B6">
        <v>5</v>
      </c>
      <c r="C6" t="s">
        <v>4578</v>
      </c>
      <c r="D6" t="s">
        <v>4590</v>
      </c>
      <c r="E6" t="s">
        <v>4591</v>
      </c>
      <c r="F6" t="s">
        <v>4592</v>
      </c>
      <c r="G6" t="s">
        <v>4585</v>
      </c>
    </row>
    <row r="7" spans="1:7">
      <c r="A7" t="s">
        <v>4577</v>
      </c>
      <c r="B7">
        <v>6</v>
      </c>
      <c r="C7" t="s">
        <v>4578</v>
      </c>
      <c r="D7" t="s">
        <v>4593</v>
      </c>
      <c r="E7" t="s">
        <v>4594</v>
      </c>
      <c r="F7" t="s">
        <v>4234</v>
      </c>
      <c r="G7" t="s">
        <v>4585</v>
      </c>
    </row>
    <row r="8" spans="1:7">
      <c r="A8" t="s">
        <v>4577</v>
      </c>
      <c r="B8">
        <v>7</v>
      </c>
      <c r="C8" t="s">
        <v>4578</v>
      </c>
      <c r="D8" t="s">
        <v>4595</v>
      </c>
      <c r="E8" t="s">
        <v>63</v>
      </c>
      <c r="F8" t="s">
        <v>64</v>
      </c>
      <c r="G8" t="s">
        <v>4596</v>
      </c>
    </row>
    <row r="9" spans="1:7">
      <c r="A9" t="s">
        <v>4577</v>
      </c>
      <c r="B9">
        <v>8</v>
      </c>
      <c r="C9" t="s">
        <v>4578</v>
      </c>
      <c r="D9" t="s">
        <v>4597</v>
      </c>
      <c r="E9" t="s">
        <v>4598</v>
      </c>
      <c r="F9" t="s">
        <v>4172</v>
      </c>
      <c r="G9" t="s">
        <v>4585</v>
      </c>
    </row>
    <row r="10" spans="1:7">
      <c r="A10" t="s">
        <v>4599</v>
      </c>
      <c r="B10">
        <v>9</v>
      </c>
      <c r="C10" t="s">
        <v>4578</v>
      </c>
      <c r="D10" t="s">
        <v>4600</v>
      </c>
      <c r="E10" t="s">
        <v>4601</v>
      </c>
      <c r="F10" t="s">
        <v>4335</v>
      </c>
      <c r="G10" t="s">
        <v>4602</v>
      </c>
    </row>
    <row r="11" spans="1:7">
      <c r="A11" t="s">
        <v>4599</v>
      </c>
      <c r="B11">
        <v>10</v>
      </c>
      <c r="C11" t="s">
        <v>4578</v>
      </c>
      <c r="D11" t="s">
        <v>4603</v>
      </c>
      <c r="E11" t="s">
        <v>4604</v>
      </c>
      <c r="F11" t="s">
        <v>4328</v>
      </c>
      <c r="G11" t="s">
        <v>4602</v>
      </c>
    </row>
    <row r="12" spans="1:7">
      <c r="A12" t="s">
        <v>4599</v>
      </c>
      <c r="B12">
        <v>11</v>
      </c>
      <c r="C12" t="s">
        <v>4578</v>
      </c>
      <c r="D12" t="s">
        <v>4605</v>
      </c>
      <c r="E12" t="s">
        <v>4606</v>
      </c>
      <c r="F12" t="s">
        <v>4607</v>
      </c>
      <c r="G12" t="s">
        <v>4585</v>
      </c>
    </row>
    <row r="13" spans="1:7">
      <c r="A13" t="s">
        <v>4599</v>
      </c>
      <c r="B13">
        <v>12</v>
      </c>
      <c r="C13" t="s">
        <v>4578</v>
      </c>
      <c r="D13" t="s">
        <v>4608</v>
      </c>
      <c r="E13" t="s">
        <v>4609</v>
      </c>
      <c r="F13" t="s">
        <v>4610</v>
      </c>
      <c r="G13" t="s">
        <v>4602</v>
      </c>
    </row>
    <row r="14" spans="1:7">
      <c r="A14" t="s">
        <v>4599</v>
      </c>
      <c r="B14">
        <v>13</v>
      </c>
      <c r="C14" t="s">
        <v>4578</v>
      </c>
      <c r="D14" t="s">
        <v>4611</v>
      </c>
      <c r="E14" t="s">
        <v>4612</v>
      </c>
      <c r="F14" t="s">
        <v>4333</v>
      </c>
      <c r="G14" t="s">
        <v>4602</v>
      </c>
    </row>
    <row r="15" spans="1:7">
      <c r="A15" t="s">
        <v>4599</v>
      </c>
      <c r="B15">
        <v>14</v>
      </c>
      <c r="C15" t="s">
        <v>4578</v>
      </c>
      <c r="D15" t="s">
        <v>4613</v>
      </c>
      <c r="E15" t="s">
        <v>4614</v>
      </c>
      <c r="F15" t="s">
        <v>4336</v>
      </c>
      <c r="G15" t="s">
        <v>4585</v>
      </c>
    </row>
    <row r="16" spans="1:7">
      <c r="A16" t="s">
        <v>4599</v>
      </c>
      <c r="B16">
        <v>15</v>
      </c>
      <c r="C16" t="s">
        <v>4578</v>
      </c>
      <c r="D16" t="s">
        <v>4615</v>
      </c>
      <c r="E16" t="s">
        <v>4616</v>
      </c>
      <c r="F16" t="s">
        <v>4331</v>
      </c>
      <c r="G16" t="s">
        <v>4602</v>
      </c>
    </row>
    <row r="17" spans="1:7">
      <c r="A17" t="s">
        <v>4599</v>
      </c>
      <c r="B17">
        <v>16</v>
      </c>
      <c r="C17" t="s">
        <v>4578</v>
      </c>
      <c r="D17" t="s">
        <v>4617</v>
      </c>
      <c r="E17" t="s">
        <v>4618</v>
      </c>
      <c r="F17" t="s">
        <v>4332</v>
      </c>
      <c r="G17" t="s">
        <v>4585</v>
      </c>
    </row>
    <row r="18" spans="1:7">
      <c r="A18" t="s">
        <v>4599</v>
      </c>
      <c r="B18">
        <v>17</v>
      </c>
      <c r="C18" t="s">
        <v>4578</v>
      </c>
      <c r="D18" t="s">
        <v>4619</v>
      </c>
      <c r="E18" t="s">
        <v>4620</v>
      </c>
      <c r="F18" t="s">
        <v>4329</v>
      </c>
      <c r="G18" t="s">
        <v>4602</v>
      </c>
    </row>
    <row r="19" spans="1:7">
      <c r="A19" t="s">
        <v>4599</v>
      </c>
      <c r="B19">
        <v>18</v>
      </c>
      <c r="C19" t="s">
        <v>4578</v>
      </c>
      <c r="D19" t="s">
        <v>4621</v>
      </c>
      <c r="E19" t="s">
        <v>4622</v>
      </c>
      <c r="F19" t="s">
        <v>87</v>
      </c>
      <c r="G19" t="s">
        <v>4602</v>
      </c>
    </row>
    <row r="20" spans="1:7">
      <c r="A20" t="s">
        <v>4599</v>
      </c>
      <c r="B20">
        <v>19</v>
      </c>
      <c r="C20" t="s">
        <v>4578</v>
      </c>
      <c r="D20" t="s">
        <v>4623</v>
      </c>
      <c r="E20" t="s">
        <v>4624</v>
      </c>
      <c r="F20" t="s">
        <v>4625</v>
      </c>
      <c r="G20" t="s">
        <v>4602</v>
      </c>
    </row>
    <row r="21" spans="1:7">
      <c r="A21" t="s">
        <v>4599</v>
      </c>
      <c r="B21">
        <v>20</v>
      </c>
      <c r="C21" t="s">
        <v>4578</v>
      </c>
      <c r="D21" t="s">
        <v>4626</v>
      </c>
      <c r="E21" t="s">
        <v>4627</v>
      </c>
      <c r="F21" t="s">
        <v>4330</v>
      </c>
      <c r="G21" t="s">
        <v>4585</v>
      </c>
    </row>
    <row r="22" spans="1:7">
      <c r="A22" t="s">
        <v>4599</v>
      </c>
      <c r="B22">
        <v>21</v>
      </c>
      <c r="C22" t="s">
        <v>4578</v>
      </c>
      <c r="D22" t="s">
        <v>4628</v>
      </c>
      <c r="E22" t="s">
        <v>4629</v>
      </c>
      <c r="F22" t="s">
        <v>4334</v>
      </c>
      <c r="G22" t="s">
        <v>4602</v>
      </c>
    </row>
    <row r="23" spans="1:7">
      <c r="A23" t="s">
        <v>4630</v>
      </c>
      <c r="B23">
        <v>22</v>
      </c>
      <c r="C23" t="s">
        <v>4578</v>
      </c>
      <c r="D23" t="s">
        <v>4631</v>
      </c>
      <c r="E23" t="s">
        <v>4632</v>
      </c>
      <c r="F23" t="s">
        <v>4633</v>
      </c>
      <c r="G23" t="s">
        <v>4585</v>
      </c>
    </row>
    <row r="24" spans="1:7">
      <c r="A24" t="s">
        <v>4630</v>
      </c>
      <c r="B24">
        <v>23</v>
      </c>
      <c r="C24" t="s">
        <v>4578</v>
      </c>
      <c r="D24" t="s">
        <v>4634</v>
      </c>
      <c r="E24" t="s">
        <v>4635</v>
      </c>
      <c r="F24" t="s">
        <v>4636</v>
      </c>
      <c r="G24" t="s">
        <v>4585</v>
      </c>
    </row>
    <row r="25" spans="1:7">
      <c r="A25" t="s">
        <v>4630</v>
      </c>
      <c r="B25">
        <v>24</v>
      </c>
      <c r="C25" t="s">
        <v>4578</v>
      </c>
      <c r="D25" t="s">
        <v>4637</v>
      </c>
      <c r="E25" t="s">
        <v>4638</v>
      </c>
      <c r="F25" t="s">
        <v>4639</v>
      </c>
      <c r="G25" t="s">
        <v>4585</v>
      </c>
    </row>
    <row r="26" spans="1:7">
      <c r="A26" t="s">
        <v>4640</v>
      </c>
      <c r="B26">
        <v>25</v>
      </c>
      <c r="C26" t="s">
        <v>4578</v>
      </c>
      <c r="D26" t="s">
        <v>4641</v>
      </c>
      <c r="E26" t="s">
        <v>4642</v>
      </c>
      <c r="F26" t="s">
        <v>4643</v>
      </c>
      <c r="G26" t="s">
        <v>4585</v>
      </c>
    </row>
    <row r="27" spans="1:7">
      <c r="A27" t="s">
        <v>4640</v>
      </c>
      <c r="B27">
        <v>26</v>
      </c>
      <c r="C27" t="s">
        <v>4578</v>
      </c>
      <c r="D27" t="s">
        <v>4644</v>
      </c>
      <c r="E27" t="s">
        <v>4645</v>
      </c>
      <c r="F27" t="s">
        <v>4646</v>
      </c>
      <c r="G27" t="s">
        <v>4602</v>
      </c>
    </row>
    <row r="28" spans="1:7">
      <c r="A28" t="s">
        <v>4640</v>
      </c>
      <c r="B28">
        <v>27</v>
      </c>
      <c r="C28" t="s">
        <v>4578</v>
      </c>
      <c r="D28" t="s">
        <v>4647</v>
      </c>
      <c r="E28" t="s">
        <v>4648</v>
      </c>
      <c r="F28" t="s">
        <v>4649</v>
      </c>
      <c r="G28" t="s">
        <v>4585</v>
      </c>
    </row>
    <row r="29" spans="1:7">
      <c r="A29" t="s">
        <v>4640</v>
      </c>
      <c r="B29">
        <v>28</v>
      </c>
      <c r="C29" t="s">
        <v>4578</v>
      </c>
      <c r="D29" t="s">
        <v>4650</v>
      </c>
      <c r="E29" t="s">
        <v>4651</v>
      </c>
      <c r="F29" t="s">
        <v>4652</v>
      </c>
      <c r="G29" t="s">
        <v>4602</v>
      </c>
    </row>
    <row r="30" spans="1:7">
      <c r="A30" t="s">
        <v>4640</v>
      </c>
      <c r="B30">
        <v>29</v>
      </c>
      <c r="C30" t="s">
        <v>4578</v>
      </c>
      <c r="D30" t="s">
        <v>4653</v>
      </c>
      <c r="E30" t="s">
        <v>4654</v>
      </c>
      <c r="F30" t="s">
        <v>4655</v>
      </c>
      <c r="G30" t="s">
        <v>4585</v>
      </c>
    </row>
    <row r="31" spans="1:7">
      <c r="A31" t="s">
        <v>4640</v>
      </c>
      <c r="B31">
        <v>30</v>
      </c>
      <c r="C31" t="s">
        <v>4578</v>
      </c>
      <c r="D31" t="s">
        <v>4656</v>
      </c>
      <c r="E31" t="s">
        <v>4657</v>
      </c>
      <c r="F31" t="s">
        <v>4658</v>
      </c>
      <c r="G31" t="s">
        <v>4602</v>
      </c>
    </row>
    <row r="32" spans="1:7">
      <c r="A32" t="s">
        <v>4640</v>
      </c>
      <c r="B32">
        <v>31</v>
      </c>
      <c r="C32" t="s">
        <v>4578</v>
      </c>
      <c r="D32" t="s">
        <v>4659</v>
      </c>
      <c r="E32" t="s">
        <v>4660</v>
      </c>
      <c r="F32" t="s">
        <v>4661</v>
      </c>
      <c r="G32" t="s">
        <v>4585</v>
      </c>
    </row>
    <row r="33" spans="1:12">
      <c r="A33" t="s">
        <v>4640</v>
      </c>
      <c r="B33">
        <v>32</v>
      </c>
      <c r="C33" t="s">
        <v>4578</v>
      </c>
      <c r="D33" t="s">
        <v>4662</v>
      </c>
      <c r="E33" t="s">
        <v>4663</v>
      </c>
      <c r="F33" t="s">
        <v>4664</v>
      </c>
      <c r="G33" t="s">
        <v>4585</v>
      </c>
    </row>
    <row r="34" spans="1:12">
      <c r="B34">
        <v>32</v>
      </c>
      <c r="D34" t="s">
        <v>4662</v>
      </c>
      <c r="E34" t="s">
        <v>4663</v>
      </c>
      <c r="F34" t="s">
        <v>4665</v>
      </c>
      <c r="G34" t="s">
        <v>4585</v>
      </c>
    </row>
    <row r="35" spans="1:12">
      <c r="B35">
        <v>32</v>
      </c>
      <c r="D35" t="s">
        <v>4662</v>
      </c>
      <c r="E35" t="s">
        <v>4663</v>
      </c>
      <c r="F35" t="s">
        <v>4666</v>
      </c>
      <c r="G35" t="s">
        <v>4585</v>
      </c>
    </row>
    <row r="36" spans="1:12">
      <c r="B36">
        <v>32</v>
      </c>
      <c r="D36" t="s">
        <v>4662</v>
      </c>
      <c r="E36" t="s">
        <v>4663</v>
      </c>
      <c r="F36" t="s">
        <v>4667</v>
      </c>
      <c r="G36" t="s">
        <v>4585</v>
      </c>
    </row>
    <row r="37" spans="1:12">
      <c r="B37">
        <v>32</v>
      </c>
      <c r="D37" t="s">
        <v>4662</v>
      </c>
      <c r="E37" t="s">
        <v>4663</v>
      </c>
      <c r="F37" t="s">
        <v>4668</v>
      </c>
      <c r="G37" t="s">
        <v>4669</v>
      </c>
    </row>
    <row r="38" spans="1:12">
      <c r="A38" t="s">
        <v>4640</v>
      </c>
      <c r="B38">
        <v>33</v>
      </c>
      <c r="C38" t="s">
        <v>4578</v>
      </c>
      <c r="D38" t="s">
        <v>4670</v>
      </c>
      <c r="E38" t="s">
        <v>4671</v>
      </c>
      <c r="F38" t="s">
        <v>4672</v>
      </c>
      <c r="G38" t="s">
        <v>4585</v>
      </c>
    </row>
    <row r="39" spans="1:12">
      <c r="A39" t="s">
        <v>4640</v>
      </c>
      <c r="B39">
        <v>34</v>
      </c>
      <c r="C39" t="s">
        <v>4578</v>
      </c>
      <c r="D39" t="s">
        <v>4673</v>
      </c>
      <c r="E39" t="s">
        <v>4674</v>
      </c>
      <c r="F39" t="s">
        <v>4675</v>
      </c>
      <c r="G39" t="s">
        <v>4585</v>
      </c>
    </row>
    <row r="40" spans="1:12">
      <c r="A40" t="s">
        <v>4640</v>
      </c>
      <c r="B40">
        <v>35</v>
      </c>
      <c r="C40" t="s">
        <v>4578</v>
      </c>
      <c r="D40" t="s">
        <v>4676</v>
      </c>
      <c r="E40" t="s">
        <v>4677</v>
      </c>
      <c r="F40" t="s">
        <v>4678</v>
      </c>
      <c r="G40" t="s">
        <v>4585</v>
      </c>
    </row>
    <row r="41" spans="1:12">
      <c r="A41" t="s">
        <v>4640</v>
      </c>
      <c r="B41">
        <v>36</v>
      </c>
      <c r="C41" t="s">
        <v>4578</v>
      </c>
      <c r="D41" t="s">
        <v>4679</v>
      </c>
      <c r="E41" t="s">
        <v>4680</v>
      </c>
      <c r="F41" t="s">
        <v>4681</v>
      </c>
      <c r="G41" t="s">
        <v>4585</v>
      </c>
    </row>
    <row r="42" spans="1:12">
      <c r="A42" t="s">
        <v>4640</v>
      </c>
      <c r="B42">
        <v>37</v>
      </c>
      <c r="C42" t="s">
        <v>4578</v>
      </c>
      <c r="D42" t="s">
        <v>4682</v>
      </c>
      <c r="E42" t="s">
        <v>4683</v>
      </c>
      <c r="F42" t="s">
        <v>4684</v>
      </c>
      <c r="G42" t="s">
        <v>4581</v>
      </c>
    </row>
    <row r="43" spans="1:12">
      <c r="A43" t="s">
        <v>4640</v>
      </c>
      <c r="B43">
        <v>38</v>
      </c>
      <c r="C43" t="s">
        <v>4578</v>
      </c>
      <c r="D43" t="s">
        <v>4685</v>
      </c>
      <c r="E43" t="s">
        <v>4686</v>
      </c>
      <c r="F43" t="s">
        <v>4687</v>
      </c>
      <c r="G43" t="s">
        <v>4585</v>
      </c>
    </row>
    <row r="44" spans="1:12">
      <c r="A44" t="s">
        <v>4640</v>
      </c>
      <c r="B44">
        <v>39</v>
      </c>
      <c r="C44" t="s">
        <v>4578</v>
      </c>
      <c r="D44" t="s">
        <v>4688</v>
      </c>
      <c r="E44" t="s">
        <v>4689</v>
      </c>
      <c r="F44" t="s">
        <v>4690</v>
      </c>
      <c r="G44" t="s">
        <v>4585</v>
      </c>
    </row>
    <row r="45" spans="1:12">
      <c r="A45" t="s">
        <v>4640</v>
      </c>
      <c r="B45">
        <v>40</v>
      </c>
      <c r="C45" t="s">
        <v>4578</v>
      </c>
      <c r="D45" t="s">
        <v>4691</v>
      </c>
      <c r="E45" t="s">
        <v>4692</v>
      </c>
      <c r="F45" t="s">
        <v>4693</v>
      </c>
      <c r="G45" t="s">
        <v>4585</v>
      </c>
    </row>
    <row r="46" spans="1:12">
      <c r="A46" t="s">
        <v>4640</v>
      </c>
      <c r="B46">
        <v>41</v>
      </c>
      <c r="C46" t="s">
        <v>4578</v>
      </c>
      <c r="D46" t="s">
        <v>4694</v>
      </c>
      <c r="E46" t="s">
        <v>4695</v>
      </c>
      <c r="F46" t="s">
        <v>4696</v>
      </c>
      <c r="G46" t="s">
        <v>4602</v>
      </c>
    </row>
    <row r="47" spans="1:12">
      <c r="A47" t="s">
        <v>4737</v>
      </c>
      <c r="B47">
        <v>49</v>
      </c>
      <c r="C47" t="s">
        <v>4578</v>
      </c>
      <c r="D47" t="s">
        <v>4738</v>
      </c>
      <c r="E47" t="s">
        <v>4739</v>
      </c>
      <c r="F47" t="s">
        <v>4740</v>
      </c>
      <c r="G47" t="s">
        <v>4585</v>
      </c>
      <c r="L47" s="267"/>
    </row>
    <row r="48" spans="1:12">
      <c r="A48" t="s">
        <v>4737</v>
      </c>
      <c r="B48">
        <v>50</v>
      </c>
      <c r="C48" t="s">
        <v>4578</v>
      </c>
      <c r="D48" t="s">
        <v>4741</v>
      </c>
      <c r="E48" t="s">
        <v>4742</v>
      </c>
      <c r="F48" t="s">
        <v>4743</v>
      </c>
      <c r="G48" t="s">
        <v>4585</v>
      </c>
    </row>
    <row r="49" spans="1:7">
      <c r="A49" t="s">
        <v>4737</v>
      </c>
      <c r="B49">
        <v>51</v>
      </c>
      <c r="C49" t="s">
        <v>4578</v>
      </c>
      <c r="D49" t="s">
        <v>4744</v>
      </c>
      <c r="E49" t="s">
        <v>4745</v>
      </c>
      <c r="F49" t="s">
        <v>4746</v>
      </c>
      <c r="G49" t="s">
        <v>4581</v>
      </c>
    </row>
    <row r="50" spans="1:7">
      <c r="A50" t="s">
        <v>4737</v>
      </c>
      <c r="B50">
        <v>52</v>
      </c>
      <c r="C50" t="s">
        <v>4578</v>
      </c>
      <c r="D50" t="s">
        <v>4747</v>
      </c>
      <c r="E50" t="s">
        <v>4748</v>
      </c>
      <c r="F50" t="s">
        <v>4749</v>
      </c>
      <c r="G50" t="s">
        <v>4602</v>
      </c>
    </row>
    <row r="51" spans="1:7">
      <c r="A51" t="s">
        <v>4737</v>
      </c>
      <c r="B51">
        <v>53</v>
      </c>
      <c r="C51" t="s">
        <v>4578</v>
      </c>
      <c r="D51" t="s">
        <v>4750</v>
      </c>
      <c r="E51" t="s">
        <v>4751</v>
      </c>
      <c r="F51" t="s">
        <v>4752</v>
      </c>
      <c r="G51" t="s">
        <v>4585</v>
      </c>
    </row>
    <row r="52" spans="1:7">
      <c r="A52" t="s">
        <v>4737</v>
      </c>
      <c r="B52">
        <v>54</v>
      </c>
      <c r="C52" t="s">
        <v>4578</v>
      </c>
      <c r="D52" t="s">
        <v>4753</v>
      </c>
      <c r="E52" t="s">
        <v>2639</v>
      </c>
      <c r="F52" t="s">
        <v>49</v>
      </c>
      <c r="G52" t="s">
        <v>4581</v>
      </c>
    </row>
    <row r="53" spans="1:7">
      <c r="A53" t="s">
        <v>4737</v>
      </c>
      <c r="B53">
        <v>55</v>
      </c>
      <c r="C53" t="s">
        <v>4578</v>
      </c>
      <c r="D53" t="s">
        <v>4754</v>
      </c>
      <c r="E53" t="s">
        <v>4755</v>
      </c>
      <c r="F53" t="s">
        <v>4756</v>
      </c>
      <c r="G53" t="s">
        <v>4602</v>
      </c>
    </row>
    <row r="54" spans="1:7">
      <c r="A54" t="s">
        <v>4737</v>
      </c>
      <c r="B54">
        <v>56</v>
      </c>
      <c r="C54" t="s">
        <v>4578</v>
      </c>
      <c r="D54" t="s">
        <v>4757</v>
      </c>
      <c r="E54" t="s">
        <v>4758</v>
      </c>
      <c r="F54" t="s">
        <v>4759</v>
      </c>
      <c r="G54" t="s">
        <v>4585</v>
      </c>
    </row>
    <row r="55" spans="1:7">
      <c r="A55" t="s">
        <v>4737</v>
      </c>
      <c r="B55">
        <v>57</v>
      </c>
      <c r="C55" t="s">
        <v>4578</v>
      </c>
      <c r="D55" t="s">
        <v>4760</v>
      </c>
      <c r="E55" t="s">
        <v>4761</v>
      </c>
      <c r="F55" t="s">
        <v>4762</v>
      </c>
      <c r="G55" t="s">
        <v>4585</v>
      </c>
    </row>
    <row r="56" spans="1:7">
      <c r="A56" t="s">
        <v>4737</v>
      </c>
      <c r="B56">
        <v>58</v>
      </c>
      <c r="C56" t="s">
        <v>4578</v>
      </c>
      <c r="D56" t="s">
        <v>4763</v>
      </c>
      <c r="E56" t="s">
        <v>4764</v>
      </c>
      <c r="F56" t="s">
        <v>4765</v>
      </c>
      <c r="G56" t="s">
        <v>4585</v>
      </c>
    </row>
    <row r="57" spans="1:7">
      <c r="A57" t="s">
        <v>4766</v>
      </c>
      <c r="B57">
        <v>59</v>
      </c>
      <c r="C57" t="s">
        <v>4578</v>
      </c>
      <c r="D57" t="s">
        <v>4767</v>
      </c>
      <c r="E57" t="s">
        <v>51</v>
      </c>
      <c r="F57" t="s">
        <v>4768</v>
      </c>
      <c r="G57" t="s">
        <v>4581</v>
      </c>
    </row>
    <row r="58" spans="1:7">
      <c r="A58" t="s">
        <v>4766</v>
      </c>
      <c r="B58">
        <v>60</v>
      </c>
      <c r="C58" t="s">
        <v>4578</v>
      </c>
      <c r="D58" t="s">
        <v>4769</v>
      </c>
      <c r="E58" t="s">
        <v>4770</v>
      </c>
      <c r="F58" t="s">
        <v>4771</v>
      </c>
      <c r="G58" t="s">
        <v>4602</v>
      </c>
    </row>
    <row r="59" spans="1:7">
      <c r="A59" t="s">
        <v>4766</v>
      </c>
      <c r="B59">
        <v>61</v>
      </c>
      <c r="C59" t="s">
        <v>4578</v>
      </c>
      <c r="D59" t="s">
        <v>4772</v>
      </c>
      <c r="E59" t="s">
        <v>4773</v>
      </c>
      <c r="F59" t="s">
        <v>4774</v>
      </c>
      <c r="G59" t="s">
        <v>4585</v>
      </c>
    </row>
    <row r="60" spans="1:7">
      <c r="A60" t="s">
        <v>4766</v>
      </c>
      <c r="B60">
        <v>62</v>
      </c>
      <c r="C60" t="s">
        <v>4578</v>
      </c>
      <c r="D60" t="s">
        <v>4775</v>
      </c>
      <c r="E60" t="s">
        <v>4776</v>
      </c>
      <c r="F60" t="s">
        <v>4777</v>
      </c>
      <c r="G60" t="s">
        <v>4602</v>
      </c>
    </row>
    <row r="61" spans="1:7">
      <c r="A61" t="s">
        <v>4766</v>
      </c>
      <c r="B61">
        <v>63</v>
      </c>
      <c r="C61" t="s">
        <v>4578</v>
      </c>
      <c r="D61" t="s">
        <v>4778</v>
      </c>
      <c r="E61" t="s">
        <v>4779</v>
      </c>
      <c r="F61" t="s">
        <v>4780</v>
      </c>
      <c r="G61" t="s">
        <v>4602</v>
      </c>
    </row>
    <row r="62" spans="1:7">
      <c r="A62" t="s">
        <v>4766</v>
      </c>
      <c r="B62">
        <v>64</v>
      </c>
      <c r="C62" t="s">
        <v>4578</v>
      </c>
      <c r="D62" t="s">
        <v>4781</v>
      </c>
      <c r="E62" t="s">
        <v>4782</v>
      </c>
      <c r="F62" t="s">
        <v>4783</v>
      </c>
      <c r="G62" t="s">
        <v>4585</v>
      </c>
    </row>
    <row r="63" spans="1:7">
      <c r="A63" t="s">
        <v>4766</v>
      </c>
      <c r="B63">
        <v>65</v>
      </c>
      <c r="C63" t="s">
        <v>4578</v>
      </c>
      <c r="D63" t="s">
        <v>2325</v>
      </c>
      <c r="E63" t="s">
        <v>2342</v>
      </c>
      <c r="F63" t="s">
        <v>2317</v>
      </c>
      <c r="G63" t="s">
        <v>4784</v>
      </c>
    </row>
    <row r="64" spans="1:7">
      <c r="A64" t="s">
        <v>4766</v>
      </c>
      <c r="B64">
        <v>66</v>
      </c>
      <c r="C64" t="s">
        <v>4578</v>
      </c>
      <c r="D64" t="s">
        <v>4785</v>
      </c>
      <c r="E64" t="s">
        <v>4786</v>
      </c>
      <c r="F64" t="s">
        <v>48</v>
      </c>
      <c r="G64" t="s">
        <v>4581</v>
      </c>
    </row>
    <row r="65" spans="1:7">
      <c r="A65" t="s">
        <v>4766</v>
      </c>
      <c r="B65">
        <v>67</v>
      </c>
      <c r="C65" t="s">
        <v>4578</v>
      </c>
      <c r="D65" t="s">
        <v>3</v>
      </c>
      <c r="E65" t="s">
        <v>4787</v>
      </c>
      <c r="F65" t="s">
        <v>5</v>
      </c>
      <c r="G65" t="s">
        <v>4581</v>
      </c>
    </row>
    <row r="66" spans="1:7">
      <c r="A66" t="s">
        <v>4766</v>
      </c>
      <c r="B66">
        <v>68</v>
      </c>
      <c r="C66" t="s">
        <v>4578</v>
      </c>
      <c r="D66" t="s">
        <v>4788</v>
      </c>
      <c r="E66" t="s">
        <v>2671</v>
      </c>
      <c r="F66" t="s">
        <v>2264</v>
      </c>
      <c r="G66" t="s">
        <v>4602</v>
      </c>
    </row>
    <row r="67" spans="1:7">
      <c r="A67" t="s">
        <v>4766</v>
      </c>
      <c r="B67">
        <v>69</v>
      </c>
      <c r="C67" t="s">
        <v>4578</v>
      </c>
      <c r="D67" t="s">
        <v>4789</v>
      </c>
      <c r="E67" t="s">
        <v>118</v>
      </c>
      <c r="F67" t="s">
        <v>4207</v>
      </c>
      <c r="G67" t="s">
        <v>4585</v>
      </c>
    </row>
    <row r="68" spans="1:7">
      <c r="A68" t="s">
        <v>4766</v>
      </c>
      <c r="B68">
        <v>70</v>
      </c>
      <c r="C68" t="s">
        <v>4578</v>
      </c>
      <c r="D68" t="s">
        <v>4790</v>
      </c>
      <c r="E68" t="s">
        <v>4791</v>
      </c>
      <c r="F68" t="s">
        <v>4792</v>
      </c>
      <c r="G68" t="s">
        <v>4585</v>
      </c>
    </row>
    <row r="69" spans="1:7">
      <c r="A69" t="s">
        <v>4766</v>
      </c>
      <c r="B69">
        <v>71</v>
      </c>
      <c r="C69" t="s">
        <v>4578</v>
      </c>
      <c r="D69" t="s">
        <v>4793</v>
      </c>
      <c r="E69" t="s">
        <v>4794</v>
      </c>
      <c r="F69" t="s">
        <v>4795</v>
      </c>
      <c r="G69" t="s">
        <v>4581</v>
      </c>
    </row>
    <row r="70" spans="1:7">
      <c r="A70" t="s">
        <v>4766</v>
      </c>
      <c r="B70">
        <v>72</v>
      </c>
      <c r="C70" t="s">
        <v>4578</v>
      </c>
      <c r="D70" t="s">
        <v>4796</v>
      </c>
      <c r="E70" t="s">
        <v>4797</v>
      </c>
      <c r="F70" t="s">
        <v>4798</v>
      </c>
      <c r="G70" t="s">
        <v>4585</v>
      </c>
    </row>
    <row r="71" spans="1:7">
      <c r="A71" t="s">
        <v>4766</v>
      </c>
      <c r="B71">
        <v>73</v>
      </c>
      <c r="C71" t="s">
        <v>4578</v>
      </c>
      <c r="D71" t="s">
        <v>4799</v>
      </c>
      <c r="E71" t="s">
        <v>4800</v>
      </c>
      <c r="F71" t="s">
        <v>4801</v>
      </c>
      <c r="G71" t="s">
        <v>4581</v>
      </c>
    </row>
    <row r="72" spans="1:7">
      <c r="A72" t="s">
        <v>4766</v>
      </c>
      <c r="B72">
        <v>74</v>
      </c>
      <c r="C72" t="s">
        <v>4578</v>
      </c>
      <c r="D72" t="s">
        <v>4802</v>
      </c>
      <c r="E72" t="s">
        <v>4803</v>
      </c>
      <c r="F72" t="s">
        <v>4804</v>
      </c>
      <c r="G72" t="s">
        <v>4585</v>
      </c>
    </row>
    <row r="73" spans="1:7">
      <c r="A73" t="s">
        <v>4766</v>
      </c>
      <c r="B73">
        <v>75</v>
      </c>
      <c r="C73" t="s">
        <v>4578</v>
      </c>
      <c r="D73" t="s">
        <v>4805</v>
      </c>
      <c r="E73" t="s">
        <v>4806</v>
      </c>
      <c r="F73" t="s">
        <v>4807</v>
      </c>
      <c r="G73" t="s">
        <v>4602</v>
      </c>
    </row>
    <row r="74" spans="1:7">
      <c r="A74" t="s">
        <v>4766</v>
      </c>
      <c r="B74">
        <v>76</v>
      </c>
      <c r="C74" t="s">
        <v>4578</v>
      </c>
      <c r="D74" t="s">
        <v>4808</v>
      </c>
      <c r="E74" t="s">
        <v>4809</v>
      </c>
      <c r="F74" t="s">
        <v>4810</v>
      </c>
      <c r="G74" t="s">
        <v>4585</v>
      </c>
    </row>
    <row r="75" spans="1:7">
      <c r="A75" t="s">
        <v>4766</v>
      </c>
      <c r="B75">
        <v>77</v>
      </c>
      <c r="C75" t="s">
        <v>4578</v>
      </c>
      <c r="D75" t="s">
        <v>4811</v>
      </c>
      <c r="E75" t="s">
        <v>4812</v>
      </c>
      <c r="F75" t="s">
        <v>4813</v>
      </c>
      <c r="G75" t="s">
        <v>4585</v>
      </c>
    </row>
    <row r="76" spans="1:7">
      <c r="A76" t="s">
        <v>4766</v>
      </c>
      <c r="B76">
        <v>78</v>
      </c>
      <c r="C76" t="s">
        <v>4578</v>
      </c>
      <c r="D76" t="s">
        <v>4814</v>
      </c>
      <c r="E76" t="s">
        <v>4815</v>
      </c>
      <c r="F76" t="s">
        <v>4816</v>
      </c>
      <c r="G76" t="s">
        <v>4602</v>
      </c>
    </row>
    <row r="77" spans="1:7">
      <c r="A77" t="s">
        <v>4817</v>
      </c>
      <c r="B77">
        <v>79</v>
      </c>
      <c r="C77" t="s">
        <v>4578</v>
      </c>
      <c r="D77" t="s">
        <v>4818</v>
      </c>
      <c r="E77" t="s">
        <v>4819</v>
      </c>
      <c r="F77" t="s">
        <v>2311</v>
      </c>
      <c r="G77" t="s">
        <v>4585</v>
      </c>
    </row>
    <row r="78" spans="1:7">
      <c r="A78" t="s">
        <v>4817</v>
      </c>
      <c r="B78">
        <v>80</v>
      </c>
      <c r="C78" t="s">
        <v>4578</v>
      </c>
      <c r="D78" t="s">
        <v>4820</v>
      </c>
      <c r="E78" t="s">
        <v>3940</v>
      </c>
      <c r="F78" t="s">
        <v>2297</v>
      </c>
      <c r="G78" t="s">
        <v>4585</v>
      </c>
    </row>
    <row r="79" spans="1:7">
      <c r="A79" t="s">
        <v>4817</v>
      </c>
      <c r="B79">
        <v>81</v>
      </c>
      <c r="C79" t="s">
        <v>4578</v>
      </c>
      <c r="D79" t="s">
        <v>4821</v>
      </c>
      <c r="E79" t="s">
        <v>4822</v>
      </c>
      <c r="F79" t="s">
        <v>2303</v>
      </c>
      <c r="G79" t="s">
        <v>4585</v>
      </c>
    </row>
    <row r="80" spans="1:7">
      <c r="A80" t="s">
        <v>4817</v>
      </c>
      <c r="B80">
        <v>82</v>
      </c>
      <c r="C80" t="s">
        <v>4578</v>
      </c>
      <c r="D80" t="s">
        <v>4823</v>
      </c>
      <c r="E80" t="s">
        <v>3894</v>
      </c>
      <c r="F80" t="s">
        <v>2301</v>
      </c>
      <c r="G80" t="s">
        <v>4585</v>
      </c>
    </row>
    <row r="81" spans="1:7">
      <c r="A81" t="s">
        <v>4817</v>
      </c>
      <c r="B81">
        <v>83</v>
      </c>
      <c r="C81" t="s">
        <v>4578</v>
      </c>
      <c r="D81" t="s">
        <v>4824</v>
      </c>
      <c r="E81" t="s">
        <v>54</v>
      </c>
      <c r="F81" t="s">
        <v>55</v>
      </c>
      <c r="G81" t="s">
        <v>4581</v>
      </c>
    </row>
    <row r="82" spans="1:7">
      <c r="A82" t="s">
        <v>4817</v>
      </c>
      <c r="B82">
        <v>84</v>
      </c>
      <c r="C82" t="s">
        <v>4578</v>
      </c>
      <c r="D82" t="s">
        <v>3832</v>
      </c>
      <c r="E82" t="s">
        <v>4825</v>
      </c>
      <c r="F82" t="s">
        <v>4826</v>
      </c>
      <c r="G82" t="s">
        <v>4581</v>
      </c>
    </row>
    <row r="83" spans="1:7">
      <c r="A83" t="s">
        <v>4817</v>
      </c>
      <c r="B83">
        <v>85</v>
      </c>
      <c r="C83" t="s">
        <v>4578</v>
      </c>
      <c r="D83" t="s">
        <v>3881</v>
      </c>
      <c r="E83" t="s">
        <v>4827</v>
      </c>
      <c r="F83" t="s">
        <v>2321</v>
      </c>
      <c r="G83" t="s">
        <v>4585</v>
      </c>
    </row>
    <row r="84" spans="1:7">
      <c r="A84" t="s">
        <v>4817</v>
      </c>
      <c r="B84">
        <v>86</v>
      </c>
      <c r="C84" t="s">
        <v>4578</v>
      </c>
      <c r="D84" t="s">
        <v>3916</v>
      </c>
      <c r="E84" t="s">
        <v>3914</v>
      </c>
      <c r="F84" t="s">
        <v>2299</v>
      </c>
      <c r="G84" t="s">
        <v>4585</v>
      </c>
    </row>
    <row r="85" spans="1:7">
      <c r="A85" t="s">
        <v>4817</v>
      </c>
      <c r="B85">
        <v>87</v>
      </c>
      <c r="C85" t="s">
        <v>4578</v>
      </c>
      <c r="D85" t="s">
        <v>3765</v>
      </c>
      <c r="E85" t="s">
        <v>3763</v>
      </c>
      <c r="F85" t="s">
        <v>3760</v>
      </c>
      <c r="G85" t="s">
        <v>4585</v>
      </c>
    </row>
    <row r="86" spans="1:7">
      <c r="A86" t="s">
        <v>4817</v>
      </c>
      <c r="B86">
        <v>88</v>
      </c>
      <c r="C86" t="s">
        <v>4578</v>
      </c>
      <c r="D86" t="s">
        <v>3785</v>
      </c>
      <c r="E86" t="s">
        <v>4828</v>
      </c>
      <c r="F86" t="s">
        <v>2305</v>
      </c>
      <c r="G86" t="s">
        <v>4585</v>
      </c>
    </row>
    <row r="87" spans="1:7">
      <c r="A87" t="s">
        <v>4817</v>
      </c>
      <c r="B87">
        <v>89</v>
      </c>
      <c r="C87" t="s">
        <v>4578</v>
      </c>
      <c r="D87" t="s">
        <v>4829</v>
      </c>
      <c r="E87" t="s">
        <v>4830</v>
      </c>
      <c r="F87" t="s">
        <v>2290</v>
      </c>
      <c r="G87" t="s">
        <v>4581</v>
      </c>
    </row>
    <row r="88" spans="1:7">
      <c r="A88" t="s">
        <v>4817</v>
      </c>
      <c r="B88">
        <v>90</v>
      </c>
      <c r="C88" t="s">
        <v>4578</v>
      </c>
      <c r="D88" t="s">
        <v>66</v>
      </c>
      <c r="E88" t="s">
        <v>67</v>
      </c>
      <c r="F88" t="s">
        <v>68</v>
      </c>
      <c r="G88" t="s">
        <v>4602</v>
      </c>
    </row>
    <row r="89" spans="1:7">
      <c r="A89" t="s">
        <v>4817</v>
      </c>
      <c r="B89">
        <v>91</v>
      </c>
      <c r="C89" t="s">
        <v>4578</v>
      </c>
      <c r="D89" t="s">
        <v>3955</v>
      </c>
      <c r="E89" t="s">
        <v>4831</v>
      </c>
      <c r="F89" t="s">
        <v>2292</v>
      </c>
      <c r="G89" t="s">
        <v>4602</v>
      </c>
    </row>
    <row r="90" spans="1:7">
      <c r="A90" t="s">
        <v>4817</v>
      </c>
      <c r="B90">
        <v>92</v>
      </c>
      <c r="C90" t="s">
        <v>4578</v>
      </c>
      <c r="D90" t="s">
        <v>2294</v>
      </c>
      <c r="E90" t="s">
        <v>4832</v>
      </c>
      <c r="F90" t="s">
        <v>2295</v>
      </c>
      <c r="G90" t="s">
        <v>4581</v>
      </c>
    </row>
    <row r="91" spans="1:7">
      <c r="A91" t="s">
        <v>4817</v>
      </c>
      <c r="B91">
        <v>93</v>
      </c>
      <c r="C91" t="s">
        <v>4578</v>
      </c>
      <c r="D91" t="s">
        <v>91</v>
      </c>
      <c r="E91" t="s">
        <v>4833</v>
      </c>
      <c r="F91" t="s">
        <v>92</v>
      </c>
      <c r="G91" t="s">
        <v>4581</v>
      </c>
    </row>
    <row r="92" spans="1:7">
      <c r="A92" t="s">
        <v>4817</v>
      </c>
      <c r="B92">
        <v>94</v>
      </c>
      <c r="C92" t="s">
        <v>4578</v>
      </c>
      <c r="D92" t="s">
        <v>2308</v>
      </c>
      <c r="E92" t="s">
        <v>4834</v>
      </c>
      <c r="F92" t="s">
        <v>2309</v>
      </c>
      <c r="G92" t="s">
        <v>4602</v>
      </c>
    </row>
    <row r="93" spans="1:7">
      <c r="A93" t="s">
        <v>4817</v>
      </c>
      <c r="B93">
        <v>95</v>
      </c>
      <c r="C93" t="s">
        <v>4578</v>
      </c>
      <c r="D93" t="s">
        <v>3811</v>
      </c>
      <c r="E93" t="s">
        <v>4835</v>
      </c>
      <c r="F93" t="s">
        <v>2307</v>
      </c>
      <c r="G93" t="s">
        <v>4602</v>
      </c>
    </row>
    <row r="94" spans="1:7">
      <c r="A94" t="s">
        <v>4836</v>
      </c>
      <c r="B94">
        <v>96</v>
      </c>
      <c r="C94" t="s">
        <v>4578</v>
      </c>
      <c r="D94" t="s">
        <v>4837</v>
      </c>
      <c r="E94" t="s">
        <v>4838</v>
      </c>
      <c r="F94" t="s">
        <v>4839</v>
      </c>
      <c r="G94" t="s">
        <v>4840</v>
      </c>
    </row>
    <row r="95" spans="1:7">
      <c r="A95" t="s">
        <v>4836</v>
      </c>
      <c r="B95">
        <v>97</v>
      </c>
      <c r="C95" t="s">
        <v>4578</v>
      </c>
      <c r="D95" t="s">
        <v>2312</v>
      </c>
      <c r="E95" t="s">
        <v>4841</v>
      </c>
      <c r="F95" t="s">
        <v>2313</v>
      </c>
      <c r="G95" t="s">
        <v>4585</v>
      </c>
    </row>
    <row r="96" spans="1:7">
      <c r="A96" t="s">
        <v>4836</v>
      </c>
      <c r="B96">
        <v>98</v>
      </c>
      <c r="C96" t="s">
        <v>4578</v>
      </c>
      <c r="D96" t="s">
        <v>4842</v>
      </c>
      <c r="E96" t="s">
        <v>4039</v>
      </c>
      <c r="F96" t="s">
        <v>48</v>
      </c>
      <c r="G96" t="s">
        <v>4581</v>
      </c>
    </row>
    <row r="97" spans="1:7">
      <c r="A97" t="s">
        <v>4836</v>
      </c>
      <c r="B97">
        <v>99</v>
      </c>
      <c r="C97" t="s">
        <v>4578</v>
      </c>
      <c r="D97" t="s">
        <v>4843</v>
      </c>
      <c r="E97" t="s">
        <v>4844</v>
      </c>
      <c r="F97" t="s">
        <v>4026</v>
      </c>
      <c r="G97" t="s">
        <v>4602</v>
      </c>
    </row>
    <row r="98" spans="1:7">
      <c r="A98" t="s">
        <v>4836</v>
      </c>
      <c r="B98">
        <v>100</v>
      </c>
      <c r="C98" t="s">
        <v>4578</v>
      </c>
      <c r="D98" t="s">
        <v>16</v>
      </c>
      <c r="E98" t="s">
        <v>17</v>
      </c>
      <c r="F98" t="s">
        <v>18</v>
      </c>
      <c r="G98" t="s">
        <v>4581</v>
      </c>
    </row>
    <row r="99" spans="1:7">
      <c r="A99" t="s">
        <v>4836</v>
      </c>
      <c r="B99">
        <v>101</v>
      </c>
      <c r="C99" t="s">
        <v>4578</v>
      </c>
      <c r="D99" t="s">
        <v>4845</v>
      </c>
      <c r="E99" t="s">
        <v>4846</v>
      </c>
      <c r="F99" t="s">
        <v>38</v>
      </c>
      <c r="G99" t="s">
        <v>4581</v>
      </c>
    </row>
    <row r="100" spans="1:7">
      <c r="A100" t="s">
        <v>4836</v>
      </c>
      <c r="B100">
        <v>102</v>
      </c>
      <c r="C100" t="s">
        <v>4578</v>
      </c>
      <c r="D100" t="s">
        <v>4847</v>
      </c>
      <c r="E100" t="s">
        <v>4848</v>
      </c>
      <c r="F100" t="s">
        <v>90</v>
      </c>
      <c r="G100" t="s">
        <v>4581</v>
      </c>
    </row>
    <row r="103" spans="1:7">
      <c r="D103" s="276" t="s">
        <v>5043</v>
      </c>
    </row>
    <row r="104" spans="1:7">
      <c r="A104" t="s">
        <v>4697</v>
      </c>
      <c r="B104">
        <v>42</v>
      </c>
      <c r="C104" t="s">
        <v>4578</v>
      </c>
      <c r="D104" s="274" t="s">
        <v>4698</v>
      </c>
      <c r="E104" t="s">
        <v>4699</v>
      </c>
      <c r="F104" t="s">
        <v>4700</v>
      </c>
      <c r="G104" t="s">
        <v>4585</v>
      </c>
    </row>
    <row r="105" spans="1:7">
      <c r="A105" t="s">
        <v>4697</v>
      </c>
      <c r="B105">
        <v>42</v>
      </c>
      <c r="C105" t="s">
        <v>4578</v>
      </c>
      <c r="D105" s="275" t="s">
        <v>4701</v>
      </c>
      <c r="E105" t="s">
        <v>4702</v>
      </c>
      <c r="F105" t="s">
        <v>4703</v>
      </c>
      <c r="G105" t="s">
        <v>4585</v>
      </c>
    </row>
    <row r="106" spans="1:7">
      <c r="A106" t="s">
        <v>4697</v>
      </c>
      <c r="B106">
        <v>42</v>
      </c>
      <c r="C106" t="s">
        <v>4578</v>
      </c>
      <c r="D106" s="275" t="s">
        <v>4704</v>
      </c>
      <c r="E106" t="s">
        <v>4705</v>
      </c>
      <c r="F106" t="s">
        <v>4706</v>
      </c>
      <c r="G106" t="s">
        <v>4585</v>
      </c>
    </row>
    <row r="107" spans="1:7">
      <c r="A107" t="s">
        <v>4697</v>
      </c>
      <c r="B107">
        <v>42</v>
      </c>
      <c r="C107" t="s">
        <v>4578</v>
      </c>
      <c r="D107" s="275" t="s">
        <v>4707</v>
      </c>
      <c r="E107" t="s">
        <v>4708</v>
      </c>
      <c r="F107" t="s">
        <v>4709</v>
      </c>
      <c r="G107" t="s">
        <v>4585</v>
      </c>
    </row>
    <row r="108" spans="1:7">
      <c r="A108" t="s">
        <v>4697</v>
      </c>
      <c r="B108">
        <v>42</v>
      </c>
      <c r="C108" t="s">
        <v>4578</v>
      </c>
      <c r="D108" s="275" t="s">
        <v>4710</v>
      </c>
      <c r="E108" t="s">
        <v>4711</v>
      </c>
      <c r="F108" t="s">
        <v>4712</v>
      </c>
      <c r="G108" t="s">
        <v>4585</v>
      </c>
    </row>
    <row r="109" spans="1:7">
      <c r="A109" t="s">
        <v>4697</v>
      </c>
      <c r="B109">
        <v>42</v>
      </c>
      <c r="C109" t="s">
        <v>4578</v>
      </c>
      <c r="D109" s="275" t="s">
        <v>4713</v>
      </c>
      <c r="E109" t="s">
        <v>4714</v>
      </c>
      <c r="F109" t="s">
        <v>4715</v>
      </c>
      <c r="G109" t="s">
        <v>4585</v>
      </c>
    </row>
    <row r="110" spans="1:7">
      <c r="A110" t="s">
        <v>4697</v>
      </c>
      <c r="B110">
        <v>42</v>
      </c>
      <c r="C110" t="s">
        <v>4578</v>
      </c>
      <c r="D110" s="275" t="s">
        <v>4716</v>
      </c>
      <c r="E110" t="s">
        <v>4717</v>
      </c>
      <c r="F110" t="s">
        <v>4718</v>
      </c>
      <c r="G110" t="s">
        <v>4585</v>
      </c>
    </row>
    <row r="111" spans="1:7">
      <c r="A111" t="s">
        <v>4697</v>
      </c>
      <c r="B111">
        <v>42</v>
      </c>
      <c r="C111" t="s">
        <v>4578</v>
      </c>
      <c r="D111" s="275" t="s">
        <v>4719</v>
      </c>
      <c r="E111" t="s">
        <v>4720</v>
      </c>
      <c r="F111" t="s">
        <v>4700</v>
      </c>
      <c r="G111" t="s">
        <v>4585</v>
      </c>
    </row>
    <row r="112" spans="1:7">
      <c r="A112" t="s">
        <v>4697</v>
      </c>
      <c r="B112">
        <v>43</v>
      </c>
      <c r="C112" t="s">
        <v>4578</v>
      </c>
      <c r="D112" s="275" t="s">
        <v>4721</v>
      </c>
      <c r="E112" t="s">
        <v>4722</v>
      </c>
      <c r="F112" t="s">
        <v>4723</v>
      </c>
      <c r="G112" t="s">
        <v>4585</v>
      </c>
    </row>
    <row r="113" spans="1:7">
      <c r="A113" t="s">
        <v>4697</v>
      </c>
      <c r="B113">
        <v>44</v>
      </c>
      <c r="C113" t="s">
        <v>4578</v>
      </c>
      <c r="D113" s="275" t="s">
        <v>4724</v>
      </c>
      <c r="E113" t="s">
        <v>4725</v>
      </c>
      <c r="F113" t="s">
        <v>4726</v>
      </c>
      <c r="G113" t="s">
        <v>4585</v>
      </c>
    </row>
    <row r="114" spans="1:7">
      <c r="A114" t="s">
        <v>4697</v>
      </c>
      <c r="B114">
        <v>45</v>
      </c>
      <c r="C114" t="s">
        <v>4578</v>
      </c>
      <c r="D114" s="275" t="s">
        <v>4727</v>
      </c>
      <c r="E114" t="s">
        <v>2643</v>
      </c>
      <c r="F114" t="s">
        <v>2772</v>
      </c>
      <c r="G114" t="s">
        <v>4585</v>
      </c>
    </row>
    <row r="115" spans="1:7">
      <c r="A115" t="s">
        <v>4697</v>
      </c>
      <c r="B115">
        <v>46</v>
      </c>
      <c r="C115" t="s">
        <v>4578</v>
      </c>
      <c r="D115" s="275" t="s">
        <v>4728</v>
      </c>
      <c r="E115" t="s">
        <v>4729</v>
      </c>
      <c r="F115" t="s">
        <v>4730</v>
      </c>
      <c r="G115" t="s">
        <v>4585</v>
      </c>
    </row>
    <row r="116" spans="1:7">
      <c r="A116" t="s">
        <v>4697</v>
      </c>
      <c r="B116">
        <v>47</v>
      </c>
      <c r="C116" t="s">
        <v>4578</v>
      </c>
      <c r="D116" s="275" t="s">
        <v>4731</v>
      </c>
      <c r="E116" t="s">
        <v>4732</v>
      </c>
      <c r="F116" t="s">
        <v>4733</v>
      </c>
      <c r="G116" t="s">
        <v>4585</v>
      </c>
    </row>
    <row r="117" spans="1:7">
      <c r="A117" t="s">
        <v>4697</v>
      </c>
      <c r="B117">
        <v>48</v>
      </c>
      <c r="C117" t="s">
        <v>4578</v>
      </c>
      <c r="D117" s="275" t="s">
        <v>4734</v>
      </c>
      <c r="E117" t="s">
        <v>4735</v>
      </c>
      <c r="F117" t="s">
        <v>4736</v>
      </c>
      <c r="G117" t="s">
        <v>4585</v>
      </c>
    </row>
  </sheetData>
  <sheetProtection algorithmName="SHA-512" hashValue="WbSb7HTVkmEBzGPXpP+Yd945y0b9CooXGXMH9ONlTUFG7wlsjB2YuaMshz4oUtnWBEbBNKFzGPIx4k4JGVnFWg==" saltValue="wIXLPzFa8WiC7pebdubTow==" spinCount="100000" sheet="1" formatCells="0" formatColumns="0" formatRows="0" insertColumns="0" insertRows="0" insertHyperlinks="0" deleteColumns="0" deleteRows="0" sort="0" autoFilter="0" pivotTables="0"/>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23" sqref="I23"/>
    </sheetView>
  </sheetViews>
  <sheetFormatPr defaultRowHeight="11.25" customHeight="1"/>
  <cols>
    <col min="4" max="4" width="24.875" bestFit="1" customWidth="1"/>
  </cols>
  <sheetData>
    <row r="1" spans="1:10" ht="11.25" customHeight="1">
      <c r="A1" s="4" t="s">
        <v>3736</v>
      </c>
      <c r="B1" s="4" t="s">
        <v>3735</v>
      </c>
      <c r="C1" s="47" t="s">
        <v>3734</v>
      </c>
      <c r="D1" s="68" t="s">
        <v>3733</v>
      </c>
      <c r="E1" s="67" t="s">
        <v>3732</v>
      </c>
      <c r="F1" s="168" t="s">
        <v>4540</v>
      </c>
      <c r="G1" s="277" t="s">
        <v>3731</v>
      </c>
      <c r="H1" s="47" t="s">
        <v>3730</v>
      </c>
      <c r="I1" s="47" t="s">
        <v>4074</v>
      </c>
      <c r="J1" s="99" t="s">
        <v>4075</v>
      </c>
    </row>
    <row r="2" spans="1:10" ht="11.25" customHeight="1">
      <c r="A2" s="259">
        <v>187</v>
      </c>
      <c r="B2" s="267">
        <v>1</v>
      </c>
      <c r="C2" s="260" t="s">
        <v>5020</v>
      </c>
      <c r="D2" s="259" t="s">
        <v>4968</v>
      </c>
      <c r="E2" s="259" t="s">
        <v>4969</v>
      </c>
      <c r="F2" s="259" t="s">
        <v>4970</v>
      </c>
      <c r="G2" s="259">
        <v>1</v>
      </c>
      <c r="H2" s="259" t="s">
        <v>4971</v>
      </c>
      <c r="I2" s="259">
        <v>4</v>
      </c>
      <c r="J2" s="259" t="s">
        <v>4972</v>
      </c>
    </row>
    <row r="3" spans="1:10" ht="11.25" customHeight="1">
      <c r="A3" s="259">
        <v>187</v>
      </c>
      <c r="B3" s="268" t="s">
        <v>5021</v>
      </c>
      <c r="C3" s="260" t="s">
        <v>5022</v>
      </c>
      <c r="D3" s="259" t="s">
        <v>4973</v>
      </c>
      <c r="E3" s="259" t="s">
        <v>4974</v>
      </c>
      <c r="F3" s="259" t="s">
        <v>4975</v>
      </c>
      <c r="G3" s="259">
        <v>1</v>
      </c>
      <c r="H3" s="259" t="s">
        <v>4971</v>
      </c>
      <c r="I3" s="259">
        <v>4</v>
      </c>
      <c r="J3" s="259" t="s">
        <v>4972</v>
      </c>
    </row>
    <row r="4" spans="1:10" ht="11.25" customHeight="1">
      <c r="A4" s="259">
        <v>187</v>
      </c>
      <c r="B4" s="268" t="s">
        <v>5023</v>
      </c>
      <c r="C4" s="260" t="s">
        <v>5024</v>
      </c>
      <c r="D4" s="259" t="s">
        <v>4976</v>
      </c>
      <c r="E4" s="259" t="s">
        <v>4977</v>
      </c>
      <c r="F4" s="259" t="s">
        <v>4978</v>
      </c>
      <c r="G4" s="259">
        <v>1</v>
      </c>
      <c r="H4" s="259" t="s">
        <v>4971</v>
      </c>
      <c r="I4" s="259">
        <v>4</v>
      </c>
      <c r="J4" s="259" t="s">
        <v>4972</v>
      </c>
    </row>
    <row r="5" spans="1:10" ht="11.25" customHeight="1">
      <c r="A5" s="259">
        <v>187</v>
      </c>
      <c r="B5" s="268" t="s">
        <v>5025</v>
      </c>
      <c r="C5" s="260" t="s">
        <v>5026</v>
      </c>
      <c r="D5" s="259" t="s">
        <v>4979</v>
      </c>
      <c r="E5" s="259" t="s">
        <v>4980</v>
      </c>
      <c r="F5" s="259" t="s">
        <v>4981</v>
      </c>
      <c r="G5" s="259">
        <v>1</v>
      </c>
      <c r="H5" s="259" t="s">
        <v>4971</v>
      </c>
      <c r="I5" s="259">
        <v>4</v>
      </c>
      <c r="J5" s="259" t="s">
        <v>4972</v>
      </c>
    </row>
    <row r="6" spans="1:10" ht="11.25" customHeight="1">
      <c r="A6" s="259">
        <v>187</v>
      </c>
      <c r="B6" s="268" t="s">
        <v>5027</v>
      </c>
      <c r="C6" s="260" t="s">
        <v>5028</v>
      </c>
      <c r="D6" s="259" t="s">
        <v>4982</v>
      </c>
      <c r="E6" s="259" t="s">
        <v>4983</v>
      </c>
      <c r="F6" s="259" t="s">
        <v>4984</v>
      </c>
      <c r="G6" s="259">
        <v>1</v>
      </c>
      <c r="H6" s="259" t="s">
        <v>4971</v>
      </c>
      <c r="I6" s="259">
        <v>4</v>
      </c>
      <c r="J6" s="259" t="s">
        <v>4972</v>
      </c>
    </row>
    <row r="7" spans="1:10" ht="11.25" customHeight="1">
      <c r="A7" s="259">
        <v>187</v>
      </c>
      <c r="B7" s="268" t="s">
        <v>5029</v>
      </c>
      <c r="C7" s="260" t="s">
        <v>5030</v>
      </c>
      <c r="D7" s="259" t="s">
        <v>4985</v>
      </c>
      <c r="E7" s="259" t="s">
        <v>4986</v>
      </c>
      <c r="F7" s="259" t="s">
        <v>4987</v>
      </c>
      <c r="G7" s="259">
        <v>1</v>
      </c>
      <c r="H7" s="259" t="s">
        <v>4971</v>
      </c>
      <c r="I7" s="259">
        <v>4</v>
      </c>
      <c r="J7" s="259" t="s">
        <v>4972</v>
      </c>
    </row>
    <row r="8" spans="1:10" ht="11.25" customHeight="1">
      <c r="A8" s="259">
        <v>187</v>
      </c>
      <c r="B8" s="268" t="s">
        <v>5031</v>
      </c>
      <c r="C8" s="260" t="s">
        <v>5032</v>
      </c>
      <c r="D8" s="259" t="s">
        <v>4988</v>
      </c>
      <c r="E8" s="259" t="s">
        <v>4989</v>
      </c>
      <c r="F8" s="259" t="s">
        <v>4990</v>
      </c>
      <c r="G8" s="259">
        <v>1</v>
      </c>
      <c r="H8" s="259" t="s">
        <v>4971</v>
      </c>
      <c r="I8" s="259">
        <v>4</v>
      </c>
      <c r="J8" s="259" t="s">
        <v>4972</v>
      </c>
    </row>
    <row r="9" spans="1:10" ht="11.25" customHeight="1">
      <c r="A9" s="259">
        <v>187</v>
      </c>
      <c r="B9" s="268" t="s">
        <v>5033</v>
      </c>
      <c r="C9" s="260" t="s">
        <v>5034</v>
      </c>
      <c r="D9" s="259" t="s">
        <v>4991</v>
      </c>
      <c r="E9" s="259" t="s">
        <v>4992</v>
      </c>
      <c r="F9" s="259" t="s">
        <v>4993</v>
      </c>
      <c r="G9" s="259">
        <v>1</v>
      </c>
      <c r="H9" s="259" t="s">
        <v>4971</v>
      </c>
      <c r="I9" s="259">
        <v>4</v>
      </c>
      <c r="J9" s="259" t="s">
        <v>4972</v>
      </c>
    </row>
    <row r="10" spans="1:10" ht="11.25" customHeight="1">
      <c r="A10" s="259">
        <v>188</v>
      </c>
      <c r="B10" s="268" t="s">
        <v>5035</v>
      </c>
      <c r="C10" s="260" t="s">
        <v>4721</v>
      </c>
      <c r="D10" s="261" t="s">
        <v>5016</v>
      </c>
      <c r="E10" s="259" t="s">
        <v>4994</v>
      </c>
      <c r="F10" s="259" t="s">
        <v>4995</v>
      </c>
      <c r="G10" s="259">
        <v>1</v>
      </c>
      <c r="H10" s="259" t="s">
        <v>4971</v>
      </c>
      <c r="I10" s="259">
        <v>4</v>
      </c>
      <c r="J10" s="259" t="s">
        <v>4972</v>
      </c>
    </row>
    <row r="11" spans="1:10" ht="11.25" customHeight="1">
      <c r="A11" s="259">
        <v>189</v>
      </c>
      <c r="B11" s="268" t="s">
        <v>5036</v>
      </c>
      <c r="C11" s="260" t="s">
        <v>5037</v>
      </c>
      <c r="D11" s="259" t="s">
        <v>4996</v>
      </c>
      <c r="E11" s="259" t="s">
        <v>4997</v>
      </c>
      <c r="F11" s="259" t="s">
        <v>4998</v>
      </c>
      <c r="G11" s="259">
        <v>1</v>
      </c>
      <c r="H11" s="259" t="s">
        <v>4971</v>
      </c>
      <c r="I11" s="259">
        <v>4</v>
      </c>
      <c r="J11" s="259" t="s">
        <v>4972</v>
      </c>
    </row>
    <row r="12" spans="1:10" ht="11.25" customHeight="1">
      <c r="A12" s="259">
        <v>190</v>
      </c>
      <c r="B12" s="268" t="s">
        <v>5036</v>
      </c>
      <c r="C12" s="260" t="s">
        <v>4727</v>
      </c>
      <c r="D12" s="259" t="s">
        <v>4999</v>
      </c>
      <c r="E12" s="259" t="s">
        <v>5000</v>
      </c>
      <c r="F12" s="259" t="s">
        <v>5001</v>
      </c>
      <c r="G12" s="259">
        <v>1</v>
      </c>
      <c r="H12" s="259" t="s">
        <v>4971</v>
      </c>
      <c r="I12" s="259">
        <v>4</v>
      </c>
      <c r="J12" s="259" t="s">
        <v>4972</v>
      </c>
    </row>
    <row r="13" spans="1:10" ht="11.25" customHeight="1">
      <c r="A13" s="259">
        <v>191</v>
      </c>
      <c r="B13" s="268" t="s">
        <v>5036</v>
      </c>
      <c r="C13" s="260" t="s">
        <v>5038</v>
      </c>
      <c r="D13" s="259" t="s">
        <v>5002</v>
      </c>
      <c r="E13" s="259" t="s">
        <v>5003</v>
      </c>
      <c r="F13" s="259" t="s">
        <v>5004</v>
      </c>
      <c r="G13" s="259">
        <v>1</v>
      </c>
      <c r="H13" s="259" t="s">
        <v>4971</v>
      </c>
      <c r="I13" s="259">
        <v>4</v>
      </c>
      <c r="J13" s="259" t="s">
        <v>4972</v>
      </c>
    </row>
    <row r="14" spans="1:10" ht="11.25" customHeight="1">
      <c r="A14" s="259">
        <v>192</v>
      </c>
      <c r="B14" s="268" t="s">
        <v>5039</v>
      </c>
      <c r="C14" s="260" t="s">
        <v>4731</v>
      </c>
      <c r="D14" s="259" t="s">
        <v>5005</v>
      </c>
      <c r="E14" s="259" t="s">
        <v>5006</v>
      </c>
      <c r="F14" s="259" t="s">
        <v>5007</v>
      </c>
      <c r="G14" s="259">
        <v>1</v>
      </c>
      <c r="H14" s="259" t="s">
        <v>4971</v>
      </c>
      <c r="I14" s="259">
        <v>4</v>
      </c>
      <c r="J14" s="259" t="s">
        <v>4972</v>
      </c>
    </row>
    <row r="15" spans="1:10" ht="11.25" customHeight="1">
      <c r="A15" s="259">
        <v>193</v>
      </c>
      <c r="B15" s="268" t="s">
        <v>5036</v>
      </c>
      <c r="C15" s="260" t="s">
        <v>5040</v>
      </c>
      <c r="D15" s="259" t="s">
        <v>5008</v>
      </c>
      <c r="E15" s="259" t="s">
        <v>5009</v>
      </c>
      <c r="F15" s="259" t="s">
        <v>5010</v>
      </c>
      <c r="G15" s="259">
        <v>1</v>
      </c>
      <c r="H15" s="259" t="s">
        <v>4971</v>
      </c>
      <c r="I15" s="259">
        <v>4</v>
      </c>
      <c r="J15" s="259" t="s">
        <v>4972</v>
      </c>
    </row>
    <row r="16" spans="1:10" ht="11.25" customHeight="1">
      <c r="A16" s="267" t="s">
        <v>5041</v>
      </c>
      <c r="B16" s="268">
        <v>2</v>
      </c>
      <c r="C16" s="267" t="s">
        <v>5011</v>
      </c>
      <c r="D16" s="259" t="s">
        <v>5012</v>
      </c>
      <c r="E16" s="259" t="s">
        <v>5013</v>
      </c>
      <c r="F16" s="259" t="s">
        <v>5014</v>
      </c>
      <c r="G16" s="259">
        <v>0.01</v>
      </c>
      <c r="H16" s="262" t="s">
        <v>5017</v>
      </c>
      <c r="I16" s="259" t="s">
        <v>5015</v>
      </c>
      <c r="J16" s="259" t="s">
        <v>4972</v>
      </c>
    </row>
  </sheetData>
  <sheetProtection algorithmName="SHA-512" hashValue="nUotTmWQAIag5YlmIoa1SoSJywwpbi8QEaQWaO9uKEgz6xom1M7JqLuxMsyRRW3r1/rr2/CRGo0ILnQlmocz9Q==" saltValue="vnt4gCrNOFiOOp+yk/66+g==" spinCount="100000" sheet="1" formatCells="0" formatColumns="0" formatRows="0" insertColumns="0" insertRows="0" insertHyperlinks="0" deleteColumns="0" deleteRows="0" sort="0" autoFilter="0" pivotTables="0"/>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G10" sqref="G10"/>
    </sheetView>
  </sheetViews>
  <sheetFormatPr defaultRowHeight="16.5"/>
  <cols>
    <col min="1" max="1" width="5" bestFit="1" customWidth="1"/>
    <col min="2" max="2" width="29.75" customWidth="1"/>
    <col min="3" max="3" width="34.125" customWidth="1"/>
    <col min="4" max="4" width="11.875" style="32" bestFit="1" customWidth="1"/>
  </cols>
  <sheetData>
    <row r="1" spans="1:4">
      <c r="A1" s="182" t="s">
        <v>4955</v>
      </c>
      <c r="B1" t="s">
        <v>4956</v>
      </c>
      <c r="C1" t="s">
        <v>2559</v>
      </c>
      <c r="D1" s="32" t="s">
        <v>4382</v>
      </c>
    </row>
    <row r="2" spans="1:4">
      <c r="A2" s="26">
        <v>1</v>
      </c>
      <c r="B2" s="181" t="s">
        <v>4851</v>
      </c>
      <c r="C2" s="181" t="s">
        <v>4852</v>
      </c>
      <c r="D2" s="32" t="s">
        <v>4872</v>
      </c>
    </row>
    <row r="3" spans="1:4">
      <c r="A3" s="26">
        <v>2</v>
      </c>
      <c r="B3" s="181" t="s">
        <v>4853</v>
      </c>
      <c r="C3" s="181" t="s">
        <v>4854</v>
      </c>
      <c r="D3" s="32" t="s">
        <v>4873</v>
      </c>
    </row>
    <row r="4" spans="1:4">
      <c r="A4" s="26">
        <v>3</v>
      </c>
      <c r="B4" s="181" t="s">
        <v>4864</v>
      </c>
      <c r="C4" s="181" t="s">
        <v>4855</v>
      </c>
      <c r="D4" s="32" t="s">
        <v>4874</v>
      </c>
    </row>
    <row r="5" spans="1:4">
      <c r="A5" s="26">
        <v>4</v>
      </c>
      <c r="B5" s="181" t="s">
        <v>4865</v>
      </c>
      <c r="C5" s="181" t="s">
        <v>4856</v>
      </c>
      <c r="D5" s="32" t="s">
        <v>4875</v>
      </c>
    </row>
    <row r="6" spans="1:4">
      <c r="A6" s="26">
        <v>5</v>
      </c>
      <c r="B6" s="181" t="s">
        <v>4866</v>
      </c>
      <c r="C6" s="181" t="s">
        <v>4857</v>
      </c>
      <c r="D6" s="32" t="s">
        <v>4876</v>
      </c>
    </row>
    <row r="7" spans="1:4">
      <c r="A7" s="26">
        <v>6</v>
      </c>
      <c r="B7" s="181" t="s">
        <v>4867</v>
      </c>
      <c r="C7" s="181" t="s">
        <v>4857</v>
      </c>
      <c r="D7" s="32" t="s">
        <v>4877</v>
      </c>
    </row>
    <row r="8" spans="1:4">
      <c r="A8" s="26">
        <v>7</v>
      </c>
      <c r="B8" s="181" t="s">
        <v>4858</v>
      </c>
      <c r="C8" s="181" t="s">
        <v>4859</v>
      </c>
      <c r="D8" s="32" t="s">
        <v>4878</v>
      </c>
    </row>
    <row r="9" spans="1:4">
      <c r="A9" s="26">
        <v>8</v>
      </c>
      <c r="B9" s="181" t="s">
        <v>4858</v>
      </c>
      <c r="C9" s="181" t="s">
        <v>4859</v>
      </c>
      <c r="D9" s="32" t="s">
        <v>4879</v>
      </c>
    </row>
    <row r="10" spans="1:4">
      <c r="A10" s="26">
        <v>9</v>
      </c>
      <c r="B10" s="181" t="s">
        <v>4868</v>
      </c>
      <c r="C10" s="181" t="s">
        <v>4860</v>
      </c>
      <c r="D10" s="32" t="s">
        <v>4880</v>
      </c>
    </row>
    <row r="11" spans="1:4">
      <c r="A11" s="26">
        <v>10</v>
      </c>
      <c r="B11" s="181" t="s">
        <v>4869</v>
      </c>
      <c r="C11" s="181" t="s">
        <v>4861</v>
      </c>
      <c r="D11" s="32" t="s">
        <v>4881</v>
      </c>
    </row>
    <row r="12" spans="1:4">
      <c r="A12" s="26">
        <v>11</v>
      </c>
      <c r="B12" s="181" t="s">
        <v>4870</v>
      </c>
      <c r="C12" s="181" t="s">
        <v>4862</v>
      </c>
      <c r="D12" s="32" t="s">
        <v>4882</v>
      </c>
    </row>
    <row r="13" spans="1:4">
      <c r="A13" s="26">
        <v>12</v>
      </c>
      <c r="B13" s="181" t="s">
        <v>4871</v>
      </c>
      <c r="C13" s="181" t="s">
        <v>4863</v>
      </c>
      <c r="D13" s="32" t="s">
        <v>4883</v>
      </c>
    </row>
    <row r="14" spans="1:4">
      <c r="A14" s="26">
        <v>13</v>
      </c>
      <c r="B14" t="s">
        <v>4907</v>
      </c>
      <c r="C14" t="s">
        <v>4884</v>
      </c>
      <c r="D14" s="32" t="s">
        <v>4940</v>
      </c>
    </row>
    <row r="15" spans="1:4">
      <c r="A15" s="26">
        <v>14</v>
      </c>
      <c r="B15" t="s">
        <v>4908</v>
      </c>
      <c r="C15" t="s">
        <v>4885</v>
      </c>
      <c r="D15" s="32" t="s">
        <v>4922</v>
      </c>
    </row>
    <row r="16" spans="1:4">
      <c r="A16" s="26">
        <v>15</v>
      </c>
      <c r="B16" t="s">
        <v>4886</v>
      </c>
      <c r="C16" t="s">
        <v>4887</v>
      </c>
      <c r="D16" s="32" t="s">
        <v>4923</v>
      </c>
    </row>
    <row r="17" spans="1:5">
      <c r="A17" s="26">
        <v>16</v>
      </c>
      <c r="B17" t="s">
        <v>4905</v>
      </c>
      <c r="C17" t="s">
        <v>4906</v>
      </c>
      <c r="D17" s="32" t="s">
        <v>4924</v>
      </c>
    </row>
    <row r="18" spans="1:5">
      <c r="A18" s="26">
        <v>17</v>
      </c>
      <c r="B18" t="s">
        <v>4888</v>
      </c>
      <c r="C18" t="s">
        <v>4909</v>
      </c>
      <c r="D18" s="32" t="s">
        <v>4925</v>
      </c>
    </row>
    <row r="19" spans="1:5">
      <c r="A19" s="26">
        <v>18</v>
      </c>
      <c r="B19" t="s">
        <v>4889</v>
      </c>
      <c r="C19" t="s">
        <v>4890</v>
      </c>
      <c r="D19" s="32" t="s">
        <v>4926</v>
      </c>
    </row>
    <row r="20" spans="1:5">
      <c r="A20" s="26">
        <v>19</v>
      </c>
      <c r="B20" t="s">
        <v>4910</v>
      </c>
      <c r="C20" t="s">
        <v>4913</v>
      </c>
      <c r="D20" s="32" t="s">
        <v>4927</v>
      </c>
    </row>
    <row r="21" spans="1:5">
      <c r="A21" s="26">
        <v>20</v>
      </c>
      <c r="B21" t="s">
        <v>4911</v>
      </c>
      <c r="C21" t="s">
        <v>4912</v>
      </c>
      <c r="D21" s="32" t="s">
        <v>4928</v>
      </c>
    </row>
    <row r="22" spans="1:5">
      <c r="A22" s="26">
        <v>21</v>
      </c>
      <c r="B22" t="s">
        <v>4891</v>
      </c>
      <c r="C22" t="s">
        <v>4892</v>
      </c>
      <c r="D22" s="32" t="s">
        <v>4929</v>
      </c>
    </row>
    <row r="23" spans="1:5">
      <c r="A23" s="26">
        <v>22</v>
      </c>
      <c r="B23" t="s">
        <v>4893</v>
      </c>
      <c r="C23" t="s">
        <v>4894</v>
      </c>
      <c r="D23" s="32" t="s">
        <v>4930</v>
      </c>
    </row>
    <row r="24" spans="1:5">
      <c r="A24" s="26">
        <v>23</v>
      </c>
      <c r="B24" t="s">
        <v>4914</v>
      </c>
      <c r="C24" t="s">
        <v>4915</v>
      </c>
      <c r="D24" s="32" t="s">
        <v>4931</v>
      </c>
    </row>
    <row r="25" spans="1:5">
      <c r="A25" s="26">
        <v>24</v>
      </c>
      <c r="B25" t="s">
        <v>4916</v>
      </c>
      <c r="C25" t="s">
        <v>4918</v>
      </c>
      <c r="D25" s="32" t="s">
        <v>4932</v>
      </c>
    </row>
    <row r="26" spans="1:5">
      <c r="A26" s="26">
        <v>25</v>
      </c>
      <c r="B26" t="s">
        <v>4895</v>
      </c>
      <c r="C26" t="s">
        <v>4896</v>
      </c>
      <c r="D26" s="32" t="s">
        <v>4933</v>
      </c>
      <c r="E26" t="s">
        <v>4917</v>
      </c>
    </row>
    <row r="27" spans="1:5">
      <c r="A27" s="26">
        <v>26</v>
      </c>
      <c r="B27" t="s">
        <v>4920</v>
      </c>
      <c r="C27" t="s">
        <v>4904</v>
      </c>
      <c r="D27" s="32" t="s">
        <v>4934</v>
      </c>
    </row>
    <row r="28" spans="1:5">
      <c r="A28" s="26">
        <v>27</v>
      </c>
      <c r="B28" t="s">
        <v>4919</v>
      </c>
      <c r="C28" t="s">
        <v>4903</v>
      </c>
      <c r="D28" s="32" t="s">
        <v>4939</v>
      </c>
    </row>
    <row r="29" spans="1:5">
      <c r="A29" s="26">
        <v>28</v>
      </c>
      <c r="B29" t="s">
        <v>2323</v>
      </c>
      <c r="C29" t="s">
        <v>4897</v>
      </c>
      <c r="D29" s="32" t="s">
        <v>4935</v>
      </c>
    </row>
    <row r="30" spans="1:5">
      <c r="A30" s="26">
        <v>29</v>
      </c>
      <c r="B30" t="s">
        <v>4921</v>
      </c>
      <c r="C30" t="s">
        <v>4898</v>
      </c>
      <c r="D30" s="32" t="s">
        <v>4936</v>
      </c>
    </row>
    <row r="31" spans="1:5">
      <c r="A31" s="26">
        <v>30</v>
      </c>
      <c r="B31" t="s">
        <v>4899</v>
      </c>
      <c r="C31" t="s">
        <v>4900</v>
      </c>
      <c r="D31" s="32" t="s">
        <v>4937</v>
      </c>
    </row>
    <row r="32" spans="1:5">
      <c r="A32" s="26">
        <v>31</v>
      </c>
      <c r="B32" t="s">
        <v>4901</v>
      </c>
      <c r="C32" t="s">
        <v>4902</v>
      </c>
      <c r="D32" s="32" t="s">
        <v>4938</v>
      </c>
    </row>
    <row r="33" spans="1:4">
      <c r="A33" s="26">
        <v>32</v>
      </c>
      <c r="B33" t="s">
        <v>4941</v>
      </c>
      <c r="C33" t="s">
        <v>4949</v>
      </c>
      <c r="D33" s="32" t="s">
        <v>4950</v>
      </c>
    </row>
    <row r="34" spans="1:4">
      <c r="A34" s="26">
        <v>33</v>
      </c>
      <c r="B34" t="s">
        <v>4947</v>
      </c>
      <c r="C34" t="s">
        <v>4942</v>
      </c>
      <c r="D34" s="32" t="s">
        <v>4951</v>
      </c>
    </row>
    <row r="35" spans="1:4">
      <c r="A35" s="26">
        <v>34</v>
      </c>
      <c r="B35" t="s">
        <v>4948</v>
      </c>
      <c r="C35" t="s">
        <v>4943</v>
      </c>
      <c r="D35" s="32" t="s">
        <v>4952</v>
      </c>
    </row>
    <row r="36" spans="1:4">
      <c r="A36" s="26">
        <v>35</v>
      </c>
      <c r="B36" t="s">
        <v>2399</v>
      </c>
      <c r="C36" t="s">
        <v>4944</v>
      </c>
      <c r="D36" s="32" t="s">
        <v>4953</v>
      </c>
    </row>
    <row r="37" spans="1:4">
      <c r="A37" s="26">
        <v>36</v>
      </c>
      <c r="B37" t="s">
        <v>4945</v>
      </c>
      <c r="C37" t="s">
        <v>4946</v>
      </c>
      <c r="D37" t="s">
        <v>4954</v>
      </c>
    </row>
  </sheetData>
  <sheetProtection algorithmName="SHA-512" hashValue="8Gheb8haxWK58mUWlrfZCmY2tXu7CPOyNMZRRVXNv4vh0zr4z4ZlE5+cY3hCQl6DMxY/7d6T/38rErQT4x4f/w==" saltValue="3mnjC26t5gdN/qgihCtc+A==" spinCount="100000" sheet="1" formatCells="0" formatColumns="0" formatRows="0" insertColumns="0" insertRows="0" insertHyperlinks="0" deleteColumns="0" deleteRows="0" sort="0" autoFilter="0" pivotTables="0"/>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election activeCell="C8" sqref="C8"/>
    </sheetView>
  </sheetViews>
  <sheetFormatPr defaultRowHeight="16.5"/>
  <cols>
    <col min="1" max="1" width="21.75" customWidth="1"/>
    <col min="2" max="2" width="26.125" customWidth="1"/>
    <col min="3" max="3" width="12.5" customWidth="1"/>
  </cols>
  <sheetData>
    <row r="1" spans="1:4" ht="21">
      <c r="A1" s="123" t="s">
        <v>4365</v>
      </c>
      <c r="B1" s="128" t="s">
        <v>4470</v>
      </c>
      <c r="C1" s="123" t="s">
        <v>4366</v>
      </c>
      <c r="D1" s="123" t="s">
        <v>4469</v>
      </c>
    </row>
    <row r="2" spans="1:4">
      <c r="A2" s="122" t="s">
        <v>4468</v>
      </c>
      <c r="B2" s="120" t="s">
        <v>4368</v>
      </c>
      <c r="C2" s="127" t="s">
        <v>4467</v>
      </c>
      <c r="D2" s="126" t="s">
        <v>4466</v>
      </c>
    </row>
    <row r="3" spans="1:4">
      <c r="A3" s="122" t="s">
        <v>4367</v>
      </c>
      <c r="B3" s="120" t="s">
        <v>4465</v>
      </c>
      <c r="C3" t="s">
        <v>4464</v>
      </c>
      <c r="D3" s="126" t="s">
        <v>4463</v>
      </c>
    </row>
    <row r="4" spans="1:4">
      <c r="A4" s="122" t="s">
        <v>4462</v>
      </c>
      <c r="B4" s="125" t="s">
        <v>4461</v>
      </c>
      <c r="C4" t="s">
        <v>4460</v>
      </c>
      <c r="D4" s="126" t="s">
        <v>4459</v>
      </c>
    </row>
    <row r="5" spans="1:4">
      <c r="A5" s="122"/>
      <c r="B5" s="125" t="s">
        <v>4458</v>
      </c>
      <c r="C5" t="s">
        <v>4457</v>
      </c>
      <c r="D5" s="126" t="s">
        <v>4456</v>
      </c>
    </row>
    <row r="6" spans="1:4">
      <c r="A6" s="122"/>
      <c r="B6" s="120" t="s">
        <v>4455</v>
      </c>
      <c r="C6" t="s">
        <v>4454</v>
      </c>
      <c r="D6" s="126" t="s">
        <v>4453</v>
      </c>
    </row>
    <row r="7" spans="1:4">
      <c r="B7" s="125" t="s">
        <v>4452</v>
      </c>
      <c r="C7" t="s">
        <v>4451</v>
      </c>
      <c r="D7" s="126" t="s">
        <v>4450</v>
      </c>
    </row>
    <row r="8" spans="1:4">
      <c r="B8" s="125" t="s">
        <v>4449</v>
      </c>
      <c r="C8" t="s">
        <v>4448</v>
      </c>
      <c r="D8" s="126" t="s">
        <v>4447</v>
      </c>
    </row>
    <row r="9" spans="1:4" ht="19.5">
      <c r="B9" s="125" t="s">
        <v>4446</v>
      </c>
      <c r="C9" s="124" t="s">
        <v>4445</v>
      </c>
    </row>
    <row r="10" spans="1:4">
      <c r="B10" s="121" t="s">
        <v>4444</v>
      </c>
    </row>
    <row r="11" spans="1:4">
      <c r="B11" s="121" t="s">
        <v>4443</v>
      </c>
    </row>
    <row r="12" spans="1:4">
      <c r="B12" s="121" t="s">
        <v>4442</v>
      </c>
    </row>
    <row r="13" spans="1:4" ht="21">
      <c r="B13" s="121" t="s">
        <v>4441</v>
      </c>
      <c r="C13" s="123" t="s">
        <v>4440</v>
      </c>
    </row>
    <row r="14" spans="1:4">
      <c r="A14" s="122"/>
      <c r="B14" s="121" t="s">
        <v>4439</v>
      </c>
      <c r="C14" t="s">
        <v>4438</v>
      </c>
    </row>
    <row r="15" spans="1:4">
      <c r="A15" s="122"/>
      <c r="B15" s="121" t="s">
        <v>4437</v>
      </c>
      <c r="C15" t="s">
        <v>4436</v>
      </c>
    </row>
    <row r="16" spans="1:4">
      <c r="A16" s="122"/>
      <c r="B16" s="121" t="s">
        <v>4435</v>
      </c>
      <c r="C16" t="s">
        <v>4434</v>
      </c>
    </row>
    <row r="17" spans="1:3">
      <c r="A17" s="122"/>
      <c r="B17" s="121" t="s">
        <v>4433</v>
      </c>
      <c r="C17" t="s">
        <v>4432</v>
      </c>
    </row>
    <row r="18" spans="1:3">
      <c r="A18" s="122"/>
      <c r="B18" s="121" t="s">
        <v>4431</v>
      </c>
      <c r="C18" t="s">
        <v>4430</v>
      </c>
    </row>
    <row r="19" spans="1:3">
      <c r="A19" s="122"/>
      <c r="B19" s="121" t="s">
        <v>4429</v>
      </c>
    </row>
    <row r="20" spans="1:3">
      <c r="A20" s="122"/>
      <c r="B20" s="121" t="s">
        <v>4428</v>
      </c>
    </row>
    <row r="21" spans="1:3">
      <c r="A21" s="122"/>
      <c r="B21" s="121" t="s">
        <v>4427</v>
      </c>
    </row>
    <row r="22" spans="1:3">
      <c r="A22" s="122"/>
      <c r="B22" s="121" t="s">
        <v>4426</v>
      </c>
    </row>
    <row r="23" spans="1:3">
      <c r="A23" s="122"/>
      <c r="B23" s="121" t="s">
        <v>4425</v>
      </c>
    </row>
    <row r="24" spans="1:3">
      <c r="A24" s="122"/>
      <c r="B24" s="121" t="s">
        <v>4424</v>
      </c>
    </row>
    <row r="25" spans="1:3">
      <c r="A25" s="122"/>
      <c r="B25" s="121" t="s">
        <v>4423</v>
      </c>
    </row>
    <row r="26" spans="1:3">
      <c r="A26" s="122"/>
      <c r="B26" s="121" t="s">
        <v>4422</v>
      </c>
    </row>
    <row r="27" spans="1:3">
      <c r="A27" s="122"/>
      <c r="B27" s="121" t="s">
        <v>4421</v>
      </c>
    </row>
    <row r="28" spans="1:3">
      <c r="A28" s="122"/>
      <c r="B28" s="121" t="s">
        <v>4420</v>
      </c>
    </row>
    <row r="29" spans="1:3">
      <c r="A29" s="122"/>
      <c r="B29" s="121" t="s">
        <v>4419</v>
      </c>
    </row>
    <row r="30" spans="1:3">
      <c r="A30" s="122"/>
      <c r="B30" s="121" t="s">
        <v>4418</v>
      </c>
    </row>
    <row r="31" spans="1:3">
      <c r="A31" s="122"/>
      <c r="B31" s="121" t="s">
        <v>4417</v>
      </c>
    </row>
    <row r="32" spans="1:3">
      <c r="A32" s="122"/>
      <c r="B32" s="121" t="s">
        <v>4416</v>
      </c>
    </row>
    <row r="33" spans="1:2">
      <c r="A33" s="122"/>
      <c r="B33" s="121" t="s">
        <v>4415</v>
      </c>
    </row>
    <row r="34" spans="1:2">
      <c r="A34" s="122"/>
      <c r="B34" s="121" t="s">
        <v>4414</v>
      </c>
    </row>
    <row r="35" spans="1:2">
      <c r="A35" s="122"/>
      <c r="B35" s="121" t="s">
        <v>4413</v>
      </c>
    </row>
    <row r="36" spans="1:2">
      <c r="A36" s="122"/>
      <c r="B36" s="121" t="s">
        <v>4412</v>
      </c>
    </row>
    <row r="37" spans="1:2">
      <c r="A37" s="122"/>
      <c r="B37" s="121" t="s">
        <v>4411</v>
      </c>
    </row>
    <row r="38" spans="1:2">
      <c r="A38" s="122"/>
      <c r="B38" s="121" t="s">
        <v>4410</v>
      </c>
    </row>
    <row r="39" spans="1:2">
      <c r="A39" s="122"/>
      <c r="B39" s="121" t="s">
        <v>4409</v>
      </c>
    </row>
    <row r="40" spans="1:2">
      <c r="A40" s="122"/>
      <c r="B40" s="121" t="s">
        <v>4408</v>
      </c>
    </row>
    <row r="41" spans="1:2">
      <c r="A41" s="122"/>
      <c r="B41" s="121" t="s">
        <v>4407</v>
      </c>
    </row>
    <row r="42" spans="1:2">
      <c r="A42" s="122"/>
      <c r="B42" s="121" t="s">
        <v>4406</v>
      </c>
    </row>
    <row r="43" spans="1:2">
      <c r="A43" s="122"/>
      <c r="B43" s="121" t="s">
        <v>4405</v>
      </c>
    </row>
    <row r="44" spans="1:2">
      <c r="A44" s="122"/>
      <c r="B44" s="121" t="s">
        <v>4404</v>
      </c>
    </row>
    <row r="45" spans="1:2">
      <c r="A45" s="122"/>
      <c r="B45" s="121" t="s">
        <v>4403</v>
      </c>
    </row>
    <row r="46" spans="1:2">
      <c r="B46" s="121" t="s">
        <v>4402</v>
      </c>
    </row>
    <row r="47" spans="1:2">
      <c r="B47" s="121" t="s">
        <v>4401</v>
      </c>
    </row>
    <row r="48" spans="1:2">
      <c r="B48" s="121" t="s">
        <v>4400</v>
      </c>
    </row>
    <row r="49" spans="2:2">
      <c r="B49" s="121" t="s">
        <v>4399</v>
      </c>
    </row>
    <row r="50" spans="2:2">
      <c r="B50" s="121" t="s">
        <v>4398</v>
      </c>
    </row>
    <row r="51" spans="2:2">
      <c r="B51" s="121" t="s">
        <v>4397</v>
      </c>
    </row>
    <row r="52" spans="2:2">
      <c r="B52" s="121" t="s">
        <v>4396</v>
      </c>
    </row>
    <row r="53" spans="2:2">
      <c r="B53" s="121" t="s">
        <v>4395</v>
      </c>
    </row>
    <row r="54" spans="2:2">
      <c r="B54" s="121" t="s">
        <v>4394</v>
      </c>
    </row>
    <row r="55" spans="2:2">
      <c r="B55" s="121" t="s">
        <v>4393</v>
      </c>
    </row>
    <row r="56" spans="2:2">
      <c r="B56" s="121" t="s">
        <v>4392</v>
      </c>
    </row>
    <row r="57" spans="2:2">
      <c r="B57" s="121" t="s">
        <v>4391</v>
      </c>
    </row>
    <row r="58" spans="2:2">
      <c r="B58" s="120" t="s">
        <v>4390</v>
      </c>
    </row>
    <row r="59" spans="2:2">
      <c r="B59" s="121" t="s">
        <v>4389</v>
      </c>
    </row>
    <row r="60" spans="2:2">
      <c r="B60" s="120" t="s">
        <v>4388</v>
      </c>
    </row>
  </sheetData>
  <sheetProtection algorithmName="SHA-512" hashValue="1CwQgvO85kl+5vHFcPEnMSgP8pth+iveNJk+UNOvHpTxgf97uP51oA2WVuFGKcpahopF3QoMWWKYMaFlAWjNCQ==" saltValue="IZC3mSknIn80k2+gG5qzqA==" spinCount="100000" sheet="1" objects="1" scenarios="1"/>
  <phoneticPr fontId="1" type="noConversion"/>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J3" sqref="J3:J15"/>
    </sheetView>
  </sheetViews>
  <sheetFormatPr defaultRowHeight="16.5"/>
  <cols>
    <col min="2" max="2" width="3.5" style="26" bestFit="1" customWidth="1"/>
    <col min="3" max="3" width="12" customWidth="1"/>
    <col min="4" max="4" width="4.625" style="32" hidden="1" customWidth="1"/>
    <col min="5" max="5" width="6.75" customWidth="1"/>
    <col min="6" max="6" width="7.875" customWidth="1"/>
    <col min="8" max="8" width="7.25" customWidth="1"/>
  </cols>
  <sheetData>
    <row r="1" spans="1:10">
      <c r="A1" t="s">
        <v>2563</v>
      </c>
    </row>
    <row r="2" spans="1:10">
      <c r="C2" t="s">
        <v>2685</v>
      </c>
      <c r="D2" s="32" t="s">
        <v>2332</v>
      </c>
      <c r="E2" t="s">
        <v>2686</v>
      </c>
      <c r="F2" t="s">
        <v>2687</v>
      </c>
    </row>
    <row r="3" spans="1:10" ht="16.5" customHeight="1">
      <c r="A3" s="344" t="s">
        <v>2564</v>
      </c>
      <c r="B3" s="27">
        <v>1</v>
      </c>
      <c r="C3" t="s">
        <v>2691</v>
      </c>
      <c r="D3" s="116" t="s">
        <v>2726</v>
      </c>
      <c r="E3" t="s">
        <v>2565</v>
      </c>
      <c r="F3" t="s">
        <v>2566</v>
      </c>
      <c r="I3" s="338" t="s">
        <v>4483</v>
      </c>
      <c r="J3" s="338" t="s">
        <v>2585</v>
      </c>
    </row>
    <row r="4" spans="1:10">
      <c r="A4" s="344"/>
      <c r="B4" s="27">
        <v>2</v>
      </c>
      <c r="C4" t="s">
        <v>2727</v>
      </c>
      <c r="D4" s="177" t="s">
        <v>4546</v>
      </c>
      <c r="E4" t="s">
        <v>2567</v>
      </c>
      <c r="F4" t="s">
        <v>2568</v>
      </c>
      <c r="I4" s="338"/>
      <c r="J4" s="338"/>
    </row>
    <row r="5" spans="1:10">
      <c r="A5" s="344"/>
      <c r="B5" s="27">
        <v>3</v>
      </c>
      <c r="C5" s="29" t="s">
        <v>2728</v>
      </c>
      <c r="D5" s="178" t="s">
        <v>4547</v>
      </c>
      <c r="F5" s="21" t="s">
        <v>2729</v>
      </c>
      <c r="I5" s="338"/>
      <c r="J5" s="338"/>
    </row>
    <row r="6" spans="1:10">
      <c r="A6" s="344"/>
      <c r="B6" s="27">
        <v>4</v>
      </c>
      <c r="C6" t="s">
        <v>2730</v>
      </c>
      <c r="D6" s="178" t="s">
        <v>4548</v>
      </c>
      <c r="E6" t="s">
        <v>2569</v>
      </c>
      <c r="F6" t="s">
        <v>2570</v>
      </c>
      <c r="I6" s="338"/>
      <c r="J6" s="338"/>
    </row>
    <row r="7" spans="1:10">
      <c r="A7" s="344"/>
      <c r="B7" s="27">
        <v>5</v>
      </c>
      <c r="C7" t="s">
        <v>2731</v>
      </c>
      <c r="D7" s="178" t="s">
        <v>4549</v>
      </c>
      <c r="E7" t="s">
        <v>2571</v>
      </c>
      <c r="F7" t="s">
        <v>2572</v>
      </c>
      <c r="I7" s="338"/>
      <c r="J7" s="338"/>
    </row>
    <row r="8" spans="1:10">
      <c r="A8" s="344"/>
      <c r="B8" s="27">
        <v>6</v>
      </c>
      <c r="C8" t="s">
        <v>2733</v>
      </c>
      <c r="D8" s="178" t="s">
        <v>4550</v>
      </c>
      <c r="E8" t="s">
        <v>2573</v>
      </c>
      <c r="F8" t="s">
        <v>2574</v>
      </c>
      <c r="I8" s="338"/>
      <c r="J8" s="338"/>
    </row>
    <row r="9" spans="1:10">
      <c r="A9" s="344"/>
      <c r="B9" s="27">
        <v>7</v>
      </c>
      <c r="C9" t="s">
        <v>2734</v>
      </c>
      <c r="D9" s="178" t="s">
        <v>4551</v>
      </c>
      <c r="E9" t="s">
        <v>2575</v>
      </c>
      <c r="F9" t="s">
        <v>2576</v>
      </c>
      <c r="I9" s="338"/>
      <c r="J9" s="338"/>
    </row>
    <row r="10" spans="1:10">
      <c r="A10" s="344"/>
      <c r="B10" s="27">
        <v>8</v>
      </c>
      <c r="C10" t="s">
        <v>2692</v>
      </c>
      <c r="D10" s="178" t="s">
        <v>4552</v>
      </c>
      <c r="E10" t="s">
        <v>2577</v>
      </c>
      <c r="F10" t="s">
        <v>2578</v>
      </c>
      <c r="I10" s="338"/>
      <c r="J10" s="338"/>
    </row>
    <row r="11" spans="1:10">
      <c r="A11" s="344"/>
      <c r="B11" s="27">
        <v>9</v>
      </c>
      <c r="C11" t="s">
        <v>2693</v>
      </c>
      <c r="D11" s="178" t="s">
        <v>4553</v>
      </c>
      <c r="E11" t="s">
        <v>2579</v>
      </c>
      <c r="F11" t="s">
        <v>2580</v>
      </c>
      <c r="I11" s="338"/>
      <c r="J11" s="338"/>
    </row>
    <row r="12" spans="1:10">
      <c r="A12" s="344"/>
      <c r="B12" s="27">
        <v>10</v>
      </c>
      <c r="C12" t="s">
        <v>2736</v>
      </c>
      <c r="D12" s="178" t="s">
        <v>4554</v>
      </c>
      <c r="E12" t="s">
        <v>2688</v>
      </c>
      <c r="F12" t="s">
        <v>2581</v>
      </c>
      <c r="I12" s="338"/>
      <c r="J12" s="338"/>
    </row>
    <row r="13" spans="1:10">
      <c r="A13" s="344"/>
      <c r="B13" s="27">
        <v>11</v>
      </c>
      <c r="C13" t="s">
        <v>2737</v>
      </c>
      <c r="D13" s="116"/>
      <c r="E13" t="s">
        <v>2689</v>
      </c>
      <c r="F13" t="s">
        <v>2582</v>
      </c>
      <c r="G13" s="32"/>
      <c r="I13" s="338"/>
      <c r="J13" s="338"/>
    </row>
    <row r="14" spans="1:10">
      <c r="A14" s="344"/>
      <c r="B14" s="27">
        <v>12</v>
      </c>
      <c r="C14" t="s">
        <v>2738</v>
      </c>
      <c r="D14" s="177" t="s">
        <v>4555</v>
      </c>
      <c r="E14" t="s">
        <v>2583</v>
      </c>
      <c r="F14" t="s">
        <v>2584</v>
      </c>
      <c r="I14" s="338"/>
      <c r="J14" s="338"/>
    </row>
    <row r="15" spans="1:10">
      <c r="A15" s="344"/>
      <c r="B15" s="27">
        <v>13</v>
      </c>
      <c r="C15" s="29" t="s">
        <v>2740</v>
      </c>
      <c r="D15" s="178" t="s">
        <v>4556</v>
      </c>
      <c r="E15" s="30" t="s">
        <v>2742</v>
      </c>
      <c r="F15" s="29" t="s">
        <v>2741</v>
      </c>
      <c r="I15" s="338"/>
      <c r="J15" s="338"/>
    </row>
    <row r="16" spans="1:10" ht="16.5" customHeight="1">
      <c r="A16" s="343" t="s">
        <v>2586</v>
      </c>
      <c r="B16" s="26">
        <v>1</v>
      </c>
      <c r="C16" t="s">
        <v>2743</v>
      </c>
      <c r="D16" s="178" t="s">
        <v>4557</v>
      </c>
      <c r="E16" t="s">
        <v>2587</v>
      </c>
    </row>
    <row r="17" spans="1:9">
      <c r="A17" s="343"/>
      <c r="B17" s="26">
        <v>2</v>
      </c>
      <c r="C17" t="s">
        <v>2745</v>
      </c>
      <c r="D17" s="178" t="s">
        <v>4558</v>
      </c>
      <c r="E17" t="s">
        <v>2573</v>
      </c>
      <c r="F17" t="s">
        <v>2588</v>
      </c>
    </row>
    <row r="18" spans="1:9">
      <c r="A18" s="343"/>
      <c r="B18" s="26">
        <v>3</v>
      </c>
      <c r="C18" t="s">
        <v>2746</v>
      </c>
      <c r="D18" s="178" t="s">
        <v>4559</v>
      </c>
      <c r="E18" t="s">
        <v>2589</v>
      </c>
      <c r="F18" t="s">
        <v>2590</v>
      </c>
    </row>
    <row r="19" spans="1:9">
      <c r="A19" s="343"/>
      <c r="B19" s="26">
        <v>4</v>
      </c>
      <c r="C19" t="s">
        <v>2747</v>
      </c>
      <c r="D19" s="178" t="s">
        <v>4560</v>
      </c>
      <c r="E19" t="s">
        <v>2591</v>
      </c>
      <c r="F19" t="s">
        <v>2592</v>
      </c>
    </row>
    <row r="20" spans="1:9">
      <c r="A20" s="343"/>
      <c r="B20" s="26">
        <v>5</v>
      </c>
      <c r="C20" t="s">
        <v>2749</v>
      </c>
      <c r="D20" s="178" t="s">
        <v>4561</v>
      </c>
      <c r="E20" t="s">
        <v>2593</v>
      </c>
      <c r="F20" t="s">
        <v>2594</v>
      </c>
    </row>
    <row r="21" spans="1:9">
      <c r="A21" s="343"/>
      <c r="B21" s="26">
        <v>6</v>
      </c>
      <c r="C21" t="s">
        <v>2751</v>
      </c>
      <c r="D21" s="178" t="s">
        <v>4562</v>
      </c>
      <c r="E21" t="s">
        <v>2595</v>
      </c>
      <c r="F21" t="s">
        <v>2596</v>
      </c>
    </row>
    <row r="22" spans="1:9">
      <c r="A22" t="s">
        <v>2597</v>
      </c>
      <c r="D22" s="116"/>
      <c r="G22" s="32"/>
    </row>
    <row r="23" spans="1:9" ht="16.5" customHeight="1">
      <c r="A23" s="342" t="s">
        <v>2598</v>
      </c>
      <c r="D23" s="116"/>
      <c r="G23" s="32"/>
    </row>
    <row r="24" spans="1:9">
      <c r="A24" s="342"/>
      <c r="B24" s="26">
        <v>1</v>
      </c>
      <c r="C24" t="s">
        <v>2694</v>
      </c>
      <c r="D24" s="116" t="s">
        <v>2350</v>
      </c>
      <c r="E24" t="s">
        <v>2599</v>
      </c>
      <c r="F24" t="s">
        <v>2600</v>
      </c>
      <c r="G24" s="32"/>
      <c r="I24" t="s">
        <v>2640</v>
      </c>
    </row>
    <row r="25" spans="1:9">
      <c r="A25" s="342"/>
      <c r="B25" s="26">
        <v>2</v>
      </c>
      <c r="C25" t="s">
        <v>2695</v>
      </c>
      <c r="D25" s="177" t="s">
        <v>4542</v>
      </c>
      <c r="E25" t="s">
        <v>2601</v>
      </c>
      <c r="F25" t="s">
        <v>2602</v>
      </c>
      <c r="G25" s="32"/>
    </row>
    <row r="26" spans="1:9">
      <c r="A26" s="342"/>
      <c r="B26" s="26">
        <v>3</v>
      </c>
      <c r="C26" t="s">
        <v>2696</v>
      </c>
      <c r="D26" s="116" t="s">
        <v>2752</v>
      </c>
      <c r="E26" t="s">
        <v>2603</v>
      </c>
      <c r="F26" t="s">
        <v>2604</v>
      </c>
      <c r="G26" s="32"/>
    </row>
    <row r="27" spans="1:9">
      <c r="A27" s="342"/>
      <c r="B27" s="26">
        <v>4</v>
      </c>
      <c r="C27" t="s">
        <v>2697</v>
      </c>
      <c r="D27" s="177" t="s">
        <v>4563</v>
      </c>
      <c r="E27" t="s">
        <v>2605</v>
      </c>
      <c r="F27" t="s">
        <v>2606</v>
      </c>
    </row>
    <row r="28" spans="1:9">
      <c r="A28" s="342"/>
      <c r="B28" s="26">
        <v>5</v>
      </c>
      <c r="C28" t="s">
        <v>2754</v>
      </c>
      <c r="D28" s="178" t="s">
        <v>4564</v>
      </c>
      <c r="E28" t="s">
        <v>2607</v>
      </c>
      <c r="F28" t="s">
        <v>2608</v>
      </c>
    </row>
    <row r="29" spans="1:9">
      <c r="A29" s="342"/>
      <c r="B29" s="26">
        <v>6</v>
      </c>
      <c r="C29" t="s">
        <v>2755</v>
      </c>
      <c r="D29" s="178" t="s">
        <v>4565</v>
      </c>
      <c r="E29" t="s">
        <v>2609</v>
      </c>
      <c r="F29" t="s">
        <v>2610</v>
      </c>
    </row>
    <row r="30" spans="1:9">
      <c r="A30" s="342"/>
      <c r="B30" s="26">
        <v>7</v>
      </c>
      <c r="C30" t="s">
        <v>2757</v>
      </c>
      <c r="D30" s="178" t="s">
        <v>4566</v>
      </c>
      <c r="E30" t="s">
        <v>2611</v>
      </c>
      <c r="F30" t="s">
        <v>123</v>
      </c>
    </row>
    <row r="31" spans="1:9">
      <c r="A31" s="342"/>
      <c r="B31" s="26">
        <v>8</v>
      </c>
      <c r="C31" t="s">
        <v>2758</v>
      </c>
      <c r="D31" s="178" t="s">
        <v>4567</v>
      </c>
      <c r="E31" t="s">
        <v>2612</v>
      </c>
      <c r="F31" t="s">
        <v>23</v>
      </c>
    </row>
    <row r="32" spans="1:9">
      <c r="A32" s="342"/>
      <c r="B32" s="26">
        <v>9</v>
      </c>
      <c r="C32" t="s">
        <v>2759</v>
      </c>
      <c r="D32" s="178" t="s">
        <v>4568</v>
      </c>
      <c r="E32" t="s">
        <v>2613</v>
      </c>
      <c r="F32" t="s">
        <v>2342</v>
      </c>
    </row>
    <row r="33" spans="1:8">
      <c r="A33" s="342"/>
      <c r="B33" s="26">
        <v>10</v>
      </c>
      <c r="C33" t="s">
        <v>2698</v>
      </c>
      <c r="D33" s="178" t="s">
        <v>4569</v>
      </c>
      <c r="E33" t="s">
        <v>2614</v>
      </c>
      <c r="F33" t="s">
        <v>2344</v>
      </c>
    </row>
    <row r="34" spans="1:8">
      <c r="A34" s="342"/>
      <c r="B34" s="26">
        <v>11</v>
      </c>
      <c r="C34" t="s">
        <v>2760</v>
      </c>
      <c r="D34" s="178" t="s">
        <v>4570</v>
      </c>
      <c r="E34" t="s">
        <v>2615</v>
      </c>
      <c r="F34" t="s">
        <v>2616</v>
      </c>
    </row>
    <row r="35" spans="1:8">
      <c r="A35" s="342"/>
      <c r="B35" s="26">
        <v>12</v>
      </c>
      <c r="C35" t="s">
        <v>2761</v>
      </c>
      <c r="D35" s="178" t="s">
        <v>4491</v>
      </c>
      <c r="E35" t="s">
        <v>2617</v>
      </c>
      <c r="F35" t="s">
        <v>2690</v>
      </c>
    </row>
    <row r="36" spans="1:8">
      <c r="A36" s="342"/>
      <c r="B36" s="26">
        <v>13</v>
      </c>
      <c r="C36" t="s">
        <v>2762</v>
      </c>
      <c r="D36" s="178" t="s">
        <v>4571</v>
      </c>
      <c r="E36" t="s">
        <v>2618</v>
      </c>
      <c r="F36" t="s">
        <v>2619</v>
      </c>
    </row>
    <row r="37" spans="1:8">
      <c r="A37" s="342"/>
      <c r="B37" s="26">
        <v>14</v>
      </c>
      <c r="C37" t="s">
        <v>2699</v>
      </c>
      <c r="D37" s="178" t="s">
        <v>4572</v>
      </c>
      <c r="E37" t="s">
        <v>2620</v>
      </c>
      <c r="F37" t="s">
        <v>2621</v>
      </c>
    </row>
    <row r="38" spans="1:8">
      <c r="A38" s="342"/>
      <c r="B38" s="26">
        <v>15</v>
      </c>
      <c r="C38" t="s">
        <v>2700</v>
      </c>
      <c r="D38" s="116" t="s">
        <v>2763</v>
      </c>
      <c r="E38" t="s">
        <v>2622</v>
      </c>
      <c r="F38" t="s">
        <v>2623</v>
      </c>
      <c r="G38" s="32"/>
    </row>
    <row r="39" spans="1:8">
      <c r="A39" s="342"/>
      <c r="B39" s="26">
        <v>16</v>
      </c>
      <c r="C39" t="s">
        <v>2701</v>
      </c>
      <c r="D39" s="116" t="s">
        <v>45</v>
      </c>
      <c r="E39" t="s">
        <v>2624</v>
      </c>
      <c r="F39" t="s">
        <v>44</v>
      </c>
      <c r="G39" s="32"/>
    </row>
    <row r="40" spans="1:8">
      <c r="A40" s="342"/>
      <c r="B40" s="26">
        <v>17</v>
      </c>
      <c r="C40" t="s">
        <v>2702</v>
      </c>
      <c r="D40" s="116" t="s">
        <v>2764</v>
      </c>
      <c r="E40" t="s">
        <v>2625</v>
      </c>
      <c r="F40" t="s">
        <v>2626</v>
      </c>
      <c r="G40" s="32"/>
      <c r="H40" s="14"/>
    </row>
    <row r="41" spans="1:8">
      <c r="A41" s="342"/>
      <c r="B41" s="26">
        <v>18</v>
      </c>
      <c r="C41" t="s">
        <v>2703</v>
      </c>
      <c r="D41" s="116" t="s">
        <v>85</v>
      </c>
      <c r="E41" t="s">
        <v>2627</v>
      </c>
      <c r="F41" t="s">
        <v>129</v>
      </c>
      <c r="G41" s="32"/>
    </row>
    <row r="42" spans="1:8">
      <c r="A42" s="342"/>
      <c r="B42" s="26">
        <v>19</v>
      </c>
      <c r="C42" t="s">
        <v>2704</v>
      </c>
      <c r="D42" s="116" t="s">
        <v>2765</v>
      </c>
      <c r="E42" t="s">
        <v>2628</v>
      </c>
      <c r="F42" t="s">
        <v>2629</v>
      </c>
      <c r="G42" s="32"/>
    </row>
    <row r="43" spans="1:8">
      <c r="A43" s="342"/>
      <c r="B43" s="26">
        <v>20</v>
      </c>
      <c r="C43" t="s">
        <v>2705</v>
      </c>
      <c r="D43" s="116" t="s">
        <v>72</v>
      </c>
      <c r="E43" t="s">
        <v>2630</v>
      </c>
      <c r="F43" t="s">
        <v>71</v>
      </c>
      <c r="G43" s="32"/>
    </row>
    <row r="44" spans="1:8">
      <c r="A44" s="342"/>
      <c r="B44" s="26">
        <v>21</v>
      </c>
      <c r="C44" t="s">
        <v>2706</v>
      </c>
      <c r="D44" s="116" t="s">
        <v>2347</v>
      </c>
      <c r="E44" t="s">
        <v>2631</v>
      </c>
      <c r="F44" t="s">
        <v>2348</v>
      </c>
      <c r="G44" s="32"/>
    </row>
    <row r="45" spans="1:8">
      <c r="A45" s="342"/>
      <c r="B45" s="26">
        <v>22</v>
      </c>
      <c r="C45" t="s">
        <v>2707</v>
      </c>
      <c r="D45" s="116" t="s">
        <v>2766</v>
      </c>
      <c r="E45" t="s">
        <v>2632</v>
      </c>
      <c r="F45" t="s">
        <v>8</v>
      </c>
      <c r="G45" s="32"/>
    </row>
    <row r="46" spans="1:8">
      <c r="A46" s="342"/>
      <c r="B46" s="26">
        <v>23</v>
      </c>
      <c r="C46" t="s">
        <v>2708</v>
      </c>
      <c r="D46" s="116" t="s">
        <v>2767</v>
      </c>
      <c r="E46" t="s">
        <v>2633</v>
      </c>
      <c r="F46" t="s">
        <v>2634</v>
      </c>
      <c r="G46" s="32"/>
    </row>
    <row r="47" spans="1:8">
      <c r="A47" s="342"/>
      <c r="B47" s="26">
        <v>24</v>
      </c>
      <c r="C47" t="s">
        <v>2709</v>
      </c>
      <c r="D47" s="116" t="s">
        <v>2768</v>
      </c>
      <c r="E47" t="s">
        <v>40</v>
      </c>
      <c r="F47" t="s">
        <v>39</v>
      </c>
      <c r="G47" s="32"/>
    </row>
    <row r="48" spans="1:8">
      <c r="A48" s="342"/>
      <c r="B48" s="26">
        <v>25</v>
      </c>
      <c r="C48" t="s">
        <v>2710</v>
      </c>
      <c r="D48" s="116" t="s">
        <v>2769</v>
      </c>
      <c r="E48" t="s">
        <v>2635</v>
      </c>
      <c r="F48" t="s">
        <v>2636</v>
      </c>
      <c r="G48" s="32"/>
    </row>
    <row r="49" spans="1:9">
      <c r="A49" s="342"/>
      <c r="B49" s="26">
        <v>26</v>
      </c>
      <c r="C49" t="s">
        <v>2771</v>
      </c>
      <c r="D49" s="116" t="s">
        <v>2770</v>
      </c>
      <c r="E49" t="s">
        <v>2637</v>
      </c>
      <c r="F49" t="s">
        <v>2638</v>
      </c>
      <c r="G49" s="32"/>
    </row>
    <row r="50" spans="1:9">
      <c r="A50" s="342"/>
      <c r="B50" s="26">
        <v>27</v>
      </c>
      <c r="C50" t="s">
        <v>2711</v>
      </c>
      <c r="D50" s="116" t="s">
        <v>49</v>
      </c>
      <c r="E50" t="s">
        <v>50</v>
      </c>
      <c r="F50" t="s">
        <v>2639</v>
      </c>
      <c r="G50" s="32"/>
    </row>
    <row r="51" spans="1:9" ht="16.5" customHeight="1">
      <c r="A51" s="341" t="s">
        <v>2641</v>
      </c>
      <c r="B51" s="26">
        <v>1</v>
      </c>
      <c r="C51" t="s">
        <v>2712</v>
      </c>
      <c r="D51" s="116" t="s">
        <v>2772</v>
      </c>
      <c r="E51" t="s">
        <v>2642</v>
      </c>
      <c r="F51" t="s">
        <v>2643</v>
      </c>
      <c r="G51" s="32"/>
      <c r="I51" t="s">
        <v>2645</v>
      </c>
    </row>
    <row r="52" spans="1:9">
      <c r="A52" s="341"/>
      <c r="B52" s="26">
        <v>2</v>
      </c>
      <c r="C52" t="s">
        <v>2713</v>
      </c>
      <c r="D52" s="116" t="s">
        <v>107</v>
      </c>
      <c r="E52" t="s">
        <v>2644</v>
      </c>
      <c r="F52" t="s">
        <v>106</v>
      </c>
      <c r="G52" s="32"/>
    </row>
    <row r="53" spans="1:9" ht="16.5" customHeight="1">
      <c r="A53" s="339" t="s">
        <v>2646</v>
      </c>
      <c r="B53" s="26">
        <v>1</v>
      </c>
      <c r="C53" t="s">
        <v>2773</v>
      </c>
      <c r="D53" s="116" t="s">
        <v>2774</v>
      </c>
      <c r="E53" t="s">
        <v>2647</v>
      </c>
      <c r="F53" t="s">
        <v>2648</v>
      </c>
      <c r="G53" s="32"/>
      <c r="I53" t="s">
        <v>2673</v>
      </c>
    </row>
    <row r="54" spans="1:9">
      <c r="A54" s="339"/>
      <c r="B54" s="26">
        <v>2</v>
      </c>
      <c r="C54" t="s">
        <v>2775</v>
      </c>
      <c r="D54" s="116" t="s">
        <v>2776</v>
      </c>
      <c r="E54" t="s">
        <v>2649</v>
      </c>
      <c r="F54" t="s">
        <v>2650</v>
      </c>
      <c r="G54" s="32"/>
    </row>
    <row r="55" spans="1:9">
      <c r="A55" s="339"/>
      <c r="C55" s="29" t="s">
        <v>96</v>
      </c>
      <c r="D55" s="116" t="s">
        <v>2777</v>
      </c>
      <c r="G55" s="32"/>
    </row>
    <row r="56" spans="1:9">
      <c r="A56" s="339"/>
      <c r="C56" s="29" t="s">
        <v>2283</v>
      </c>
      <c r="D56" s="177" t="s">
        <v>4543</v>
      </c>
      <c r="G56" s="32"/>
    </row>
    <row r="57" spans="1:9">
      <c r="A57" s="339"/>
      <c r="B57" s="26">
        <v>3</v>
      </c>
      <c r="C57" t="s">
        <v>2352</v>
      </c>
      <c r="D57" s="116" t="s">
        <v>2353</v>
      </c>
      <c r="E57" t="s">
        <v>2651</v>
      </c>
      <c r="F57" t="s">
        <v>2652</v>
      </c>
      <c r="G57" s="32"/>
    </row>
    <row r="58" spans="1:9">
      <c r="A58" s="339"/>
      <c r="B58" s="26">
        <v>4</v>
      </c>
      <c r="C58" t="s">
        <v>2778</v>
      </c>
      <c r="D58" s="116" t="s">
        <v>73</v>
      </c>
      <c r="E58" t="s">
        <v>2653</v>
      </c>
      <c r="F58" t="s">
        <v>2654</v>
      </c>
      <c r="G58" s="32"/>
    </row>
    <row r="59" spans="1:9">
      <c r="A59" s="339"/>
      <c r="C59" s="29" t="s">
        <v>2779</v>
      </c>
      <c r="D59" s="177" t="s">
        <v>4544</v>
      </c>
      <c r="G59" s="32"/>
    </row>
    <row r="60" spans="1:9">
      <c r="A60" s="339"/>
      <c r="C60" s="29" t="s">
        <v>2319</v>
      </c>
      <c r="D60" s="177" t="s">
        <v>4545</v>
      </c>
      <c r="G60" s="32"/>
    </row>
    <row r="61" spans="1:9">
      <c r="A61" s="339"/>
      <c r="B61" s="26">
        <v>5</v>
      </c>
      <c r="C61" t="s">
        <v>2780</v>
      </c>
      <c r="D61" s="116"/>
      <c r="E61" t="s">
        <v>2655</v>
      </c>
      <c r="F61" t="s">
        <v>2656</v>
      </c>
      <c r="G61" s="32"/>
    </row>
    <row r="62" spans="1:9">
      <c r="A62" s="339"/>
      <c r="B62" s="26">
        <v>6</v>
      </c>
      <c r="C62" t="s">
        <v>2782</v>
      </c>
      <c r="D62" s="116" t="s">
        <v>2781</v>
      </c>
      <c r="E62" t="s">
        <v>2657</v>
      </c>
      <c r="F62" t="s">
        <v>2658</v>
      </c>
      <c r="G62" s="32"/>
    </row>
    <row r="63" spans="1:9">
      <c r="A63" s="339"/>
      <c r="B63" s="26">
        <v>7</v>
      </c>
      <c r="C63" t="s">
        <v>2783</v>
      </c>
      <c r="D63" s="116" t="s">
        <v>2278</v>
      </c>
      <c r="E63" t="s">
        <v>2659</v>
      </c>
      <c r="F63" t="s">
        <v>2660</v>
      </c>
      <c r="G63" s="32"/>
    </row>
    <row r="64" spans="1:9">
      <c r="A64" s="339"/>
      <c r="B64" s="26">
        <v>8</v>
      </c>
      <c r="C64" t="s">
        <v>2784</v>
      </c>
      <c r="D64" s="116" t="s">
        <v>77</v>
      </c>
      <c r="E64" t="s">
        <v>2661</v>
      </c>
      <c r="F64" t="s">
        <v>2662</v>
      </c>
      <c r="G64" s="32"/>
    </row>
    <row r="65" spans="1:9">
      <c r="A65" s="339"/>
      <c r="B65" s="26">
        <v>9</v>
      </c>
      <c r="C65" t="s">
        <v>2785</v>
      </c>
      <c r="D65" s="116" t="s">
        <v>114</v>
      </c>
      <c r="E65" t="s">
        <v>115</v>
      </c>
      <c r="F65" t="s">
        <v>2663</v>
      </c>
      <c r="G65" s="32"/>
    </row>
    <row r="66" spans="1:9">
      <c r="A66" s="339"/>
      <c r="B66" s="26">
        <v>10</v>
      </c>
      <c r="C66" t="s">
        <v>2714</v>
      </c>
      <c r="D66" s="116"/>
      <c r="E66" t="s">
        <v>2664</v>
      </c>
      <c r="F66" t="s">
        <v>2665</v>
      </c>
      <c r="G66" s="32"/>
    </row>
    <row r="67" spans="1:9">
      <c r="A67" s="339"/>
      <c r="B67" s="26">
        <v>11</v>
      </c>
      <c r="C67" t="s">
        <v>2786</v>
      </c>
      <c r="D67" s="116" t="s">
        <v>2787</v>
      </c>
      <c r="E67" t="s">
        <v>2666</v>
      </c>
      <c r="F67" t="s">
        <v>2667</v>
      </c>
      <c r="G67" s="32"/>
    </row>
    <row r="68" spans="1:9">
      <c r="A68" s="339"/>
      <c r="C68" s="29" t="s">
        <v>2789</v>
      </c>
      <c r="D68" s="116" t="s">
        <v>2788</v>
      </c>
      <c r="G68" s="32"/>
    </row>
    <row r="69" spans="1:9">
      <c r="A69" s="339"/>
      <c r="C69" s="29" t="s">
        <v>2791</v>
      </c>
      <c r="D69" s="116" t="s">
        <v>2790</v>
      </c>
      <c r="G69" s="32"/>
    </row>
    <row r="70" spans="1:9">
      <c r="A70" s="339"/>
      <c r="C70" s="29" t="s">
        <v>2793</v>
      </c>
      <c r="D70" s="116" t="s">
        <v>2792</v>
      </c>
      <c r="G70" s="32"/>
    </row>
    <row r="71" spans="1:9">
      <c r="A71" s="339"/>
      <c r="B71" s="26">
        <v>12</v>
      </c>
      <c r="C71" t="s">
        <v>2794</v>
      </c>
      <c r="D71" s="116" t="s">
        <v>2795</v>
      </c>
      <c r="F71" t="s">
        <v>2668</v>
      </c>
      <c r="G71" s="32"/>
    </row>
    <row r="72" spans="1:9">
      <c r="A72" s="339"/>
      <c r="C72" s="29" t="s">
        <v>2797</v>
      </c>
      <c r="D72" s="116" t="s">
        <v>2796</v>
      </c>
      <c r="G72" s="32"/>
    </row>
    <row r="73" spans="1:9">
      <c r="A73" s="339"/>
      <c r="B73" s="26">
        <v>13</v>
      </c>
      <c r="C73" t="s">
        <v>2715</v>
      </c>
      <c r="D73" s="116" t="s">
        <v>2798</v>
      </c>
      <c r="F73" t="s">
        <v>2669</v>
      </c>
      <c r="G73" s="32"/>
    </row>
    <row r="74" spans="1:9">
      <c r="A74" s="339"/>
      <c r="B74" s="26">
        <v>14</v>
      </c>
      <c r="C74" t="s">
        <v>2716</v>
      </c>
      <c r="D74" s="116" t="s">
        <v>2799</v>
      </c>
      <c r="E74" t="s">
        <v>2670</v>
      </c>
      <c r="F74" t="s">
        <v>2671</v>
      </c>
      <c r="G74" s="32"/>
    </row>
    <row r="75" spans="1:9">
      <c r="A75" s="339"/>
      <c r="B75" s="26">
        <v>15</v>
      </c>
      <c r="C75" t="s">
        <v>2717</v>
      </c>
      <c r="D75" s="116" t="s">
        <v>119</v>
      </c>
      <c r="E75" t="s">
        <v>2672</v>
      </c>
      <c r="F75" t="s">
        <v>118</v>
      </c>
      <c r="G75" s="32"/>
    </row>
    <row r="76" spans="1:9" ht="16.5" customHeight="1">
      <c r="A76" s="340" t="s">
        <v>2674</v>
      </c>
      <c r="B76" s="26">
        <v>1</v>
      </c>
      <c r="C76" t="s">
        <v>2718</v>
      </c>
      <c r="D76" s="116" t="s">
        <v>2800</v>
      </c>
      <c r="E76" t="s">
        <v>2675</v>
      </c>
      <c r="F76" t="s">
        <v>112</v>
      </c>
      <c r="G76" s="32"/>
      <c r="I76" t="s">
        <v>2684</v>
      </c>
    </row>
    <row r="77" spans="1:9">
      <c r="A77" s="340"/>
      <c r="B77" s="26">
        <v>2</v>
      </c>
      <c r="C77" t="s">
        <v>2719</v>
      </c>
      <c r="D77" s="116" t="s">
        <v>101</v>
      </c>
      <c r="E77" t="s">
        <v>2676</v>
      </c>
      <c r="F77" t="s">
        <v>100</v>
      </c>
      <c r="G77" s="32"/>
    </row>
    <row r="78" spans="1:9">
      <c r="A78" s="340"/>
      <c r="B78" s="26">
        <v>3</v>
      </c>
      <c r="C78" t="s">
        <v>2720</v>
      </c>
      <c r="D78" s="116" t="s">
        <v>2801</v>
      </c>
      <c r="E78" t="s">
        <v>42</v>
      </c>
      <c r="F78" t="s">
        <v>41</v>
      </c>
    </row>
    <row r="79" spans="1:9">
      <c r="A79" s="340"/>
      <c r="B79" s="26">
        <v>4</v>
      </c>
      <c r="C79" t="s">
        <v>2721</v>
      </c>
      <c r="D79" s="116" t="s">
        <v>2802</v>
      </c>
      <c r="E79" t="s">
        <v>2677</v>
      </c>
      <c r="F79" t="s">
        <v>51</v>
      </c>
    </row>
    <row r="80" spans="1:9">
      <c r="A80" s="340"/>
      <c r="B80" s="26">
        <v>5</v>
      </c>
      <c r="C80" t="s">
        <v>2722</v>
      </c>
      <c r="D80" s="116" t="s">
        <v>2803</v>
      </c>
      <c r="E80" t="s">
        <v>2678</v>
      </c>
      <c r="F80" t="s">
        <v>2679</v>
      </c>
    </row>
    <row r="81" spans="1:6">
      <c r="A81" s="340"/>
      <c r="B81" s="26">
        <v>6</v>
      </c>
      <c r="C81" t="s">
        <v>2723</v>
      </c>
      <c r="D81" s="116" t="s">
        <v>2804</v>
      </c>
      <c r="E81" t="s">
        <v>2680</v>
      </c>
      <c r="F81" t="s">
        <v>2681</v>
      </c>
    </row>
    <row r="82" spans="1:6">
      <c r="A82" s="340"/>
      <c r="B82" s="26">
        <v>7</v>
      </c>
      <c r="C82" t="s">
        <v>2805</v>
      </c>
      <c r="D82" s="177" t="s">
        <v>4541</v>
      </c>
      <c r="E82" t="s">
        <v>65</v>
      </c>
      <c r="F82" t="s">
        <v>63</v>
      </c>
    </row>
    <row r="83" spans="1:6">
      <c r="A83" s="340"/>
      <c r="B83" s="26">
        <v>8</v>
      </c>
      <c r="C83" t="s">
        <v>2724</v>
      </c>
      <c r="D83" s="116" t="s">
        <v>2806</v>
      </c>
      <c r="E83" t="s">
        <v>2682</v>
      </c>
      <c r="F83" t="s">
        <v>47</v>
      </c>
    </row>
    <row r="84" spans="1:6">
      <c r="A84" s="340"/>
      <c r="B84" s="26">
        <v>9</v>
      </c>
      <c r="C84" t="s">
        <v>2725</v>
      </c>
      <c r="D84" s="116" t="s">
        <v>94</v>
      </c>
      <c r="E84" t="s">
        <v>2683</v>
      </c>
      <c r="F84" t="s">
        <v>93</v>
      </c>
    </row>
  </sheetData>
  <sheetProtection algorithmName="SHA-512" hashValue="J1XLoTR43sLMKrA3sy/h/mjGag+tXk5itrczuk6hYwPUPEsTBql5oEgPxg1B/lEw5qh7j/CEl/MW6uhqIdw5vw==" saltValue="rYW2in/MJFgApv/SXdDbqw==" spinCount="100000" sheet="1" formatCells="0" formatColumns="0" formatRows="0" insertColumns="0" insertRows="0" insertHyperlinks="0" deleteColumns="0" deleteRows="0" sort="0" autoFilter="0" pivotTables="0"/>
  <mergeCells count="8">
    <mergeCell ref="I3:I15"/>
    <mergeCell ref="J3:J15"/>
    <mergeCell ref="A53:A75"/>
    <mergeCell ref="A76:A84"/>
    <mergeCell ref="A51:A52"/>
    <mergeCell ref="A23:A50"/>
    <mergeCell ref="A16:A21"/>
    <mergeCell ref="A3:A15"/>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election activeCell="D1" sqref="D1:D1048576"/>
    </sheetView>
  </sheetViews>
  <sheetFormatPr defaultRowHeight="16.5"/>
  <cols>
    <col min="2" max="2" width="3.5" style="26" bestFit="1" customWidth="1"/>
    <col min="3" max="3" width="14.375" customWidth="1"/>
    <col min="4" max="4" width="34" style="32" hidden="1" customWidth="1"/>
    <col min="5" max="5" width="8.75" customWidth="1"/>
    <col min="6" max="6" width="12.375" customWidth="1"/>
  </cols>
  <sheetData>
    <row r="1" spans="1:9">
      <c r="A1" s="157" t="s">
        <v>2425</v>
      </c>
      <c r="B1" s="157"/>
      <c r="C1" s="157"/>
    </row>
    <row r="2" spans="1:9">
      <c r="A2" s="157" t="s">
        <v>2426</v>
      </c>
      <c r="B2" s="157"/>
      <c r="C2" s="157"/>
    </row>
    <row r="3" spans="1:9">
      <c r="C3" t="s">
        <v>2557</v>
      </c>
      <c r="D3" s="32" t="s">
        <v>2332</v>
      </c>
      <c r="E3" t="s">
        <v>2559</v>
      </c>
      <c r="F3" t="s">
        <v>2558</v>
      </c>
    </row>
    <row r="4" spans="1:9" ht="16.5" customHeight="1">
      <c r="A4" s="346" t="s">
        <v>2561</v>
      </c>
      <c r="B4" s="26">
        <v>1</v>
      </c>
      <c r="C4" t="s">
        <v>2511</v>
      </c>
      <c r="D4" s="32" t="s">
        <v>4341</v>
      </c>
      <c r="E4" t="s">
        <v>2428</v>
      </c>
      <c r="F4" t="s">
        <v>2427</v>
      </c>
      <c r="I4" t="s">
        <v>2516</v>
      </c>
    </row>
    <row r="5" spans="1:9">
      <c r="A5" s="346"/>
      <c r="B5" s="26">
        <v>2</v>
      </c>
      <c r="C5" s="21" t="s">
        <v>2284</v>
      </c>
      <c r="D5" s="32" t="s">
        <v>4501</v>
      </c>
      <c r="E5" t="s">
        <v>52</v>
      </c>
      <c r="F5" t="s">
        <v>2429</v>
      </c>
    </row>
    <row r="6" spans="1:9">
      <c r="A6" s="346"/>
      <c r="B6" s="26">
        <v>3</v>
      </c>
      <c r="C6" t="s">
        <v>4342</v>
      </c>
      <c r="D6" s="32" t="s">
        <v>4502</v>
      </c>
      <c r="E6" t="s">
        <v>2431</v>
      </c>
      <c r="F6" t="s">
        <v>2430</v>
      </c>
    </row>
    <row r="7" spans="1:9">
      <c r="A7" s="346"/>
      <c r="B7" s="26">
        <v>4</v>
      </c>
      <c r="C7" t="s">
        <v>2512</v>
      </c>
      <c r="D7" s="32" t="s">
        <v>4503</v>
      </c>
      <c r="E7" t="s">
        <v>2433</v>
      </c>
      <c r="F7" t="s">
        <v>2432</v>
      </c>
    </row>
    <row r="8" spans="1:9">
      <c r="A8" s="346"/>
      <c r="B8" s="26">
        <v>5</v>
      </c>
      <c r="C8" t="s">
        <v>2513</v>
      </c>
      <c r="D8" s="32" t="s">
        <v>4504</v>
      </c>
      <c r="E8" t="s">
        <v>2435</v>
      </c>
      <c r="F8" t="s">
        <v>2434</v>
      </c>
    </row>
    <row r="9" spans="1:9">
      <c r="A9" s="346"/>
      <c r="B9" s="26">
        <v>6</v>
      </c>
      <c r="C9" t="s">
        <v>2514</v>
      </c>
      <c r="D9" s="32" t="s">
        <v>4505</v>
      </c>
      <c r="E9" t="s">
        <v>26</v>
      </c>
      <c r="F9" t="s">
        <v>2436</v>
      </c>
    </row>
    <row r="10" spans="1:9">
      <c r="A10" s="346"/>
      <c r="B10" s="26">
        <v>7</v>
      </c>
      <c r="C10" t="s">
        <v>2515</v>
      </c>
      <c r="D10" s="32" t="s">
        <v>124</v>
      </c>
      <c r="E10" t="s">
        <v>20</v>
      </c>
      <c r="F10" t="s">
        <v>2437</v>
      </c>
    </row>
    <row r="11" spans="1:9" ht="16.5" customHeight="1">
      <c r="A11" s="340" t="s">
        <v>2560</v>
      </c>
      <c r="B11" s="26">
        <v>1</v>
      </c>
      <c r="C11" t="s">
        <v>2517</v>
      </c>
      <c r="D11" s="32" t="s">
        <v>4506</v>
      </c>
      <c r="E11" t="s">
        <v>4</v>
      </c>
      <c r="F11" t="s">
        <v>2438</v>
      </c>
      <c r="I11" t="s">
        <v>2502</v>
      </c>
    </row>
    <row r="12" spans="1:9">
      <c r="A12" s="340"/>
      <c r="B12" s="26">
        <v>2</v>
      </c>
      <c r="C12" t="s">
        <v>2518</v>
      </c>
      <c r="D12" s="32" t="s">
        <v>4507</v>
      </c>
      <c r="E12" t="s">
        <v>2440</v>
      </c>
      <c r="F12" t="s">
        <v>2439</v>
      </c>
    </row>
    <row r="13" spans="1:9">
      <c r="A13" s="340"/>
      <c r="B13" s="26">
        <v>3</v>
      </c>
      <c r="C13" t="s">
        <v>2519</v>
      </c>
      <c r="D13" s="32" t="s">
        <v>4343</v>
      </c>
      <c r="E13" t="s">
        <v>11</v>
      </c>
      <c r="F13" t="s">
        <v>2441</v>
      </c>
    </row>
    <row r="14" spans="1:9">
      <c r="A14" s="340"/>
      <c r="B14" s="26">
        <v>4</v>
      </c>
      <c r="C14" t="s">
        <v>2520</v>
      </c>
      <c r="D14" s="32" t="s">
        <v>4508</v>
      </c>
      <c r="E14" t="s">
        <v>43</v>
      </c>
      <c r="F14" t="s">
        <v>2442</v>
      </c>
    </row>
    <row r="15" spans="1:9">
      <c r="A15" s="340"/>
      <c r="B15" s="26">
        <v>5</v>
      </c>
      <c r="C15" t="s">
        <v>2521</v>
      </c>
      <c r="D15" s="32" t="s">
        <v>4344</v>
      </c>
      <c r="E15" t="s">
        <v>37</v>
      </c>
      <c r="F15" t="s">
        <v>2443</v>
      </c>
    </row>
    <row r="16" spans="1:9">
      <c r="A16" s="340"/>
      <c r="B16" s="26">
        <v>6</v>
      </c>
      <c r="C16" t="s">
        <v>2522</v>
      </c>
      <c r="D16" s="32" t="s">
        <v>4509</v>
      </c>
      <c r="E16" t="s">
        <v>2445</v>
      </c>
      <c r="F16" t="s">
        <v>2444</v>
      </c>
    </row>
    <row r="17" spans="1:6">
      <c r="A17" s="340"/>
      <c r="B17" s="26">
        <v>7</v>
      </c>
      <c r="C17" t="s">
        <v>2523</v>
      </c>
      <c r="D17" s="32" t="s">
        <v>4510</v>
      </c>
      <c r="E17" t="s">
        <v>2447</v>
      </c>
      <c r="F17" t="s">
        <v>2446</v>
      </c>
    </row>
    <row r="18" spans="1:6">
      <c r="A18" s="340"/>
      <c r="B18" s="26">
        <v>8</v>
      </c>
      <c r="C18" t="s">
        <v>2524</v>
      </c>
      <c r="D18" s="32" t="s">
        <v>4511</v>
      </c>
      <c r="E18" t="s">
        <v>2449</v>
      </c>
      <c r="F18" t="s">
        <v>2448</v>
      </c>
    </row>
    <row r="19" spans="1:6">
      <c r="A19" s="340"/>
      <c r="B19" s="26">
        <v>9</v>
      </c>
      <c r="C19" t="s">
        <v>2525</v>
      </c>
      <c r="D19" s="32" t="s">
        <v>4512</v>
      </c>
      <c r="E19" t="s">
        <v>29</v>
      </c>
      <c r="F19" t="s">
        <v>2450</v>
      </c>
    </row>
    <row r="20" spans="1:6">
      <c r="A20" s="340"/>
      <c r="B20" s="26">
        <v>10</v>
      </c>
      <c r="C20" t="s">
        <v>4345</v>
      </c>
      <c r="D20" s="32" t="s">
        <v>4513</v>
      </c>
      <c r="E20" t="s">
        <v>2452</v>
      </c>
      <c r="F20" t="s">
        <v>2451</v>
      </c>
    </row>
    <row r="21" spans="1:6">
      <c r="A21" s="340"/>
      <c r="B21" s="26">
        <v>11</v>
      </c>
      <c r="C21" t="s">
        <v>4346</v>
      </c>
      <c r="D21" s="32" t="s">
        <v>4514</v>
      </c>
      <c r="E21" t="s">
        <v>2454</v>
      </c>
      <c r="F21" t="s">
        <v>2453</v>
      </c>
    </row>
    <row r="22" spans="1:6">
      <c r="A22" s="340"/>
      <c r="B22" s="26">
        <v>12</v>
      </c>
      <c r="C22" t="s">
        <v>2526</v>
      </c>
      <c r="D22" s="32" t="s">
        <v>4515</v>
      </c>
      <c r="E22" t="s">
        <v>2456</v>
      </c>
      <c r="F22" t="s">
        <v>2455</v>
      </c>
    </row>
    <row r="23" spans="1:6">
      <c r="A23" s="340"/>
      <c r="B23" s="26">
        <v>13</v>
      </c>
      <c r="C23" t="s">
        <v>2527</v>
      </c>
      <c r="D23" s="32" t="s">
        <v>4516</v>
      </c>
      <c r="E23" t="s">
        <v>57</v>
      </c>
      <c r="F23" t="s">
        <v>2457</v>
      </c>
    </row>
    <row r="24" spans="1:6">
      <c r="A24" s="340"/>
      <c r="B24" s="26">
        <v>14</v>
      </c>
      <c r="C24" t="s">
        <v>2534</v>
      </c>
      <c r="D24" s="32" t="s">
        <v>4517</v>
      </c>
      <c r="E24" t="s">
        <v>2459</v>
      </c>
      <c r="F24" t="s">
        <v>2458</v>
      </c>
    </row>
    <row r="25" spans="1:6">
      <c r="A25" s="340"/>
      <c r="B25" s="26">
        <v>15</v>
      </c>
      <c r="C25" t="s">
        <v>2535</v>
      </c>
      <c r="D25" s="32" t="s">
        <v>4347</v>
      </c>
      <c r="E25" t="s">
        <v>2461</v>
      </c>
      <c r="F25" t="s">
        <v>2460</v>
      </c>
    </row>
    <row r="26" spans="1:6">
      <c r="A26" s="340"/>
      <c r="B26" s="26">
        <v>16</v>
      </c>
      <c r="C26" t="s">
        <v>2536</v>
      </c>
      <c r="D26" s="32" t="s">
        <v>4518</v>
      </c>
      <c r="E26" t="s">
        <v>86</v>
      </c>
      <c r="F26" t="s">
        <v>2462</v>
      </c>
    </row>
    <row r="27" spans="1:6">
      <c r="A27" s="340"/>
      <c r="B27" s="26">
        <v>17</v>
      </c>
      <c r="C27" t="s">
        <v>2537</v>
      </c>
      <c r="D27" s="32" t="s">
        <v>4348</v>
      </c>
      <c r="E27" t="s">
        <v>2464</v>
      </c>
      <c r="F27" t="s">
        <v>2463</v>
      </c>
    </row>
    <row r="28" spans="1:6">
      <c r="A28" s="340"/>
      <c r="B28" s="26">
        <v>18</v>
      </c>
      <c r="C28" t="s">
        <v>2538</v>
      </c>
      <c r="D28" s="32" t="s">
        <v>4349</v>
      </c>
      <c r="E28" t="s">
        <v>36</v>
      </c>
      <c r="F28" t="s">
        <v>2465</v>
      </c>
    </row>
    <row r="29" spans="1:6">
      <c r="A29" s="340"/>
      <c r="B29" s="26">
        <v>19</v>
      </c>
      <c r="C29" t="s">
        <v>4350</v>
      </c>
      <c r="D29" s="32" t="s">
        <v>4351</v>
      </c>
      <c r="E29" t="s">
        <v>2467</v>
      </c>
      <c r="F29" t="s">
        <v>2466</v>
      </c>
    </row>
    <row r="30" spans="1:6">
      <c r="A30" s="340"/>
      <c r="B30" s="26">
        <v>20</v>
      </c>
      <c r="C30" t="s">
        <v>2539</v>
      </c>
      <c r="D30" s="32" t="s">
        <v>4519</v>
      </c>
      <c r="E30" t="s">
        <v>2469</v>
      </c>
      <c r="F30" t="s">
        <v>2468</v>
      </c>
    </row>
    <row r="31" spans="1:6">
      <c r="A31" s="340"/>
      <c r="B31" s="26">
        <v>21</v>
      </c>
      <c r="C31" t="s">
        <v>4352</v>
      </c>
      <c r="D31" s="32" t="s">
        <v>4520</v>
      </c>
      <c r="E31" t="s">
        <v>2471</v>
      </c>
      <c r="F31" t="s">
        <v>2470</v>
      </c>
    </row>
    <row r="32" spans="1:6">
      <c r="A32" s="340"/>
      <c r="B32" s="26">
        <v>22</v>
      </c>
      <c r="C32" t="s">
        <v>2540</v>
      </c>
      <c r="D32" s="32" t="s">
        <v>4521</v>
      </c>
      <c r="E32" t="s">
        <v>74</v>
      </c>
      <c r="F32" t="s">
        <v>2472</v>
      </c>
    </row>
    <row r="33" spans="1:6">
      <c r="A33" s="340"/>
      <c r="B33" s="26">
        <v>23</v>
      </c>
      <c r="C33" t="s">
        <v>2541</v>
      </c>
      <c r="D33" s="32" t="s">
        <v>4522</v>
      </c>
      <c r="E33" t="s">
        <v>2474</v>
      </c>
      <c r="F33" t="s">
        <v>2473</v>
      </c>
    </row>
    <row r="34" spans="1:6">
      <c r="A34" s="340"/>
      <c r="B34" s="26">
        <v>24</v>
      </c>
      <c r="C34" t="s">
        <v>2542</v>
      </c>
      <c r="D34" s="32" t="s">
        <v>4353</v>
      </c>
      <c r="E34" t="s">
        <v>14</v>
      </c>
      <c r="F34" t="s">
        <v>2475</v>
      </c>
    </row>
    <row r="35" spans="1:6">
      <c r="A35" s="340"/>
      <c r="B35" s="26">
        <v>25</v>
      </c>
      <c r="C35" t="s">
        <v>2543</v>
      </c>
      <c r="D35" s="32" t="s">
        <v>4523</v>
      </c>
      <c r="E35" t="s">
        <v>113</v>
      </c>
      <c r="F35" t="s">
        <v>2476</v>
      </c>
    </row>
    <row r="36" spans="1:6">
      <c r="A36" s="340"/>
      <c r="B36" s="26">
        <v>26</v>
      </c>
      <c r="C36" t="s">
        <v>2544</v>
      </c>
      <c r="D36" s="32" t="s">
        <v>4524</v>
      </c>
      <c r="E36" t="s">
        <v>83</v>
      </c>
      <c r="F36" t="s">
        <v>2477</v>
      </c>
    </row>
    <row r="37" spans="1:6">
      <c r="A37" s="340"/>
      <c r="B37" s="26">
        <v>27</v>
      </c>
      <c r="C37" t="s">
        <v>2545</v>
      </c>
      <c r="D37" s="32" t="s">
        <v>4354</v>
      </c>
      <c r="E37" t="s">
        <v>2479</v>
      </c>
      <c r="F37" t="s">
        <v>2478</v>
      </c>
    </row>
    <row r="38" spans="1:6">
      <c r="A38" s="340"/>
      <c r="B38" s="26">
        <v>28</v>
      </c>
      <c r="C38" t="s">
        <v>2546</v>
      </c>
      <c r="D38" s="32" t="s">
        <v>4525</v>
      </c>
      <c r="E38" t="s">
        <v>2481</v>
      </c>
      <c r="F38" t="s">
        <v>2480</v>
      </c>
    </row>
    <row r="39" spans="1:6">
      <c r="A39" s="340"/>
      <c r="B39" s="26">
        <v>29</v>
      </c>
      <c r="C39" t="s">
        <v>2547</v>
      </c>
      <c r="D39" s="32" t="s">
        <v>4355</v>
      </c>
      <c r="E39" t="s">
        <v>17</v>
      </c>
      <c r="F39" t="s">
        <v>2482</v>
      </c>
    </row>
    <row r="40" spans="1:6">
      <c r="A40" s="340"/>
      <c r="B40" s="26">
        <v>30</v>
      </c>
      <c r="C40" t="s">
        <v>1920</v>
      </c>
      <c r="D40" s="32" t="s">
        <v>4526</v>
      </c>
      <c r="E40" t="s">
        <v>2483</v>
      </c>
      <c r="F40" t="s">
        <v>120</v>
      </c>
    </row>
    <row r="41" spans="1:6">
      <c r="A41" s="340"/>
      <c r="B41" s="26">
        <v>31</v>
      </c>
      <c r="C41" t="s">
        <v>2548</v>
      </c>
      <c r="D41" s="32" t="s">
        <v>4527</v>
      </c>
      <c r="E41" t="s">
        <v>6</v>
      </c>
      <c r="F41" t="s">
        <v>121</v>
      </c>
    </row>
    <row r="42" spans="1:6">
      <c r="A42" s="340"/>
      <c r="B42" s="26">
        <v>32</v>
      </c>
      <c r="C42" t="s">
        <v>2549</v>
      </c>
      <c r="D42" s="32" t="s">
        <v>4528</v>
      </c>
      <c r="E42" t="s">
        <v>2485</v>
      </c>
      <c r="F42" t="s">
        <v>2484</v>
      </c>
    </row>
    <row r="43" spans="1:6">
      <c r="A43" s="340"/>
      <c r="B43" s="26">
        <v>33</v>
      </c>
      <c r="C43" t="s">
        <v>2550</v>
      </c>
      <c r="D43" s="32" t="s">
        <v>4529</v>
      </c>
      <c r="E43" t="s">
        <v>2487</v>
      </c>
      <c r="F43" t="s">
        <v>2486</v>
      </c>
    </row>
    <row r="44" spans="1:6">
      <c r="A44" s="340"/>
      <c r="B44" s="26">
        <v>34</v>
      </c>
      <c r="C44" t="s">
        <v>2551</v>
      </c>
      <c r="D44" s="32" t="s">
        <v>4356</v>
      </c>
      <c r="E44" t="s">
        <v>2489</v>
      </c>
      <c r="F44" t="s">
        <v>2488</v>
      </c>
    </row>
    <row r="45" spans="1:6">
      <c r="A45" s="340"/>
      <c r="B45" s="26">
        <v>35</v>
      </c>
      <c r="C45" t="s">
        <v>2552</v>
      </c>
      <c r="D45" s="32" t="s">
        <v>4530</v>
      </c>
      <c r="E45" t="s">
        <v>2491</v>
      </c>
      <c r="F45" t="s">
        <v>2490</v>
      </c>
    </row>
    <row r="46" spans="1:6">
      <c r="A46" s="340"/>
      <c r="B46" s="26">
        <v>36</v>
      </c>
      <c r="C46" t="s">
        <v>4357</v>
      </c>
      <c r="D46" s="32" t="s">
        <v>4531</v>
      </c>
      <c r="E46" t="s">
        <v>2493</v>
      </c>
      <c r="F46" t="s">
        <v>2492</v>
      </c>
    </row>
    <row r="47" spans="1:6">
      <c r="A47" s="340"/>
      <c r="B47" s="26">
        <v>37</v>
      </c>
      <c r="C47" t="s">
        <v>2553</v>
      </c>
      <c r="D47" s="32" t="s">
        <v>4358</v>
      </c>
      <c r="E47" t="s">
        <v>2495</v>
      </c>
      <c r="F47" t="s">
        <v>2494</v>
      </c>
    </row>
    <row r="48" spans="1:6">
      <c r="A48" s="340"/>
      <c r="B48" s="26">
        <v>38</v>
      </c>
      <c r="C48" t="s">
        <v>2554</v>
      </c>
      <c r="D48" s="32" t="s">
        <v>4359</v>
      </c>
      <c r="E48" t="s">
        <v>108</v>
      </c>
      <c r="F48" t="s">
        <v>2496</v>
      </c>
    </row>
    <row r="49" spans="1:9">
      <c r="A49" s="340"/>
      <c r="B49" s="26">
        <v>39</v>
      </c>
      <c r="C49" t="s">
        <v>2555</v>
      </c>
      <c r="D49" s="32" t="s">
        <v>126</v>
      </c>
      <c r="E49" t="s">
        <v>2498</v>
      </c>
      <c r="F49" t="s">
        <v>2497</v>
      </c>
    </row>
    <row r="50" spans="1:9">
      <c r="A50" s="340"/>
      <c r="B50" s="26">
        <v>40</v>
      </c>
      <c r="C50" t="s">
        <v>4360</v>
      </c>
      <c r="D50" s="32" t="s">
        <v>4532</v>
      </c>
      <c r="E50" t="s">
        <v>97</v>
      </c>
      <c r="F50" t="s">
        <v>2499</v>
      </c>
    </row>
    <row r="51" spans="1:9">
      <c r="A51" s="340"/>
      <c r="B51" s="26">
        <v>41</v>
      </c>
      <c r="C51" t="s">
        <v>2556</v>
      </c>
      <c r="D51" s="32" t="s">
        <v>4361</v>
      </c>
      <c r="E51" t="s">
        <v>2501</v>
      </c>
      <c r="F51" t="s">
        <v>2500</v>
      </c>
    </row>
    <row r="52" spans="1:9">
      <c r="A52" s="345" t="s">
        <v>2562</v>
      </c>
      <c r="B52" s="26">
        <v>1</v>
      </c>
      <c r="C52" t="s">
        <v>2528</v>
      </c>
      <c r="D52" s="32" t="s">
        <v>4533</v>
      </c>
      <c r="E52" t="s">
        <v>2503</v>
      </c>
      <c r="I52" t="s">
        <v>2509</v>
      </c>
    </row>
    <row r="53" spans="1:9" ht="16.5" customHeight="1">
      <c r="A53" s="345"/>
      <c r="B53" s="26">
        <v>2</v>
      </c>
      <c r="C53" t="s">
        <v>2529</v>
      </c>
      <c r="D53" s="32" t="s">
        <v>4534</v>
      </c>
      <c r="E53" t="s">
        <v>4362</v>
      </c>
      <c r="I53" t="s">
        <v>2510</v>
      </c>
    </row>
    <row r="54" spans="1:9">
      <c r="A54" s="345"/>
      <c r="B54" s="26">
        <v>3</v>
      </c>
      <c r="C54" t="s">
        <v>2530</v>
      </c>
      <c r="D54" s="32" t="s">
        <v>4535</v>
      </c>
      <c r="E54" t="s">
        <v>2504</v>
      </c>
    </row>
    <row r="55" spans="1:9">
      <c r="A55" s="345"/>
      <c r="B55" s="26">
        <v>4</v>
      </c>
      <c r="C55" t="s">
        <v>2531</v>
      </c>
      <c r="D55" s="32" t="s">
        <v>4536</v>
      </c>
      <c r="E55" t="s">
        <v>2505</v>
      </c>
    </row>
    <row r="56" spans="1:9">
      <c r="A56" s="345"/>
      <c r="B56" s="26">
        <v>5</v>
      </c>
      <c r="C56" t="s">
        <v>4369</v>
      </c>
      <c r="D56" s="32" t="s">
        <v>4535</v>
      </c>
      <c r="E56" t="s">
        <v>2506</v>
      </c>
    </row>
    <row r="57" spans="1:9">
      <c r="A57" s="345"/>
      <c r="B57" s="26">
        <v>6</v>
      </c>
      <c r="C57" t="s">
        <v>2532</v>
      </c>
      <c r="D57" s="32" t="s">
        <v>4537</v>
      </c>
      <c r="E57" t="s">
        <v>2507</v>
      </c>
    </row>
    <row r="58" spans="1:9">
      <c r="A58" s="345"/>
      <c r="C58" t="s">
        <v>2532</v>
      </c>
      <c r="D58" s="32" t="s">
        <v>4363</v>
      </c>
      <c r="E58" t="s">
        <v>2507</v>
      </c>
    </row>
    <row r="59" spans="1:9">
      <c r="A59" s="345"/>
      <c r="B59" s="26">
        <v>7</v>
      </c>
      <c r="C59" t="s">
        <v>2533</v>
      </c>
      <c r="D59" s="32" t="s">
        <v>4538</v>
      </c>
      <c r="E59" t="s">
        <v>2508</v>
      </c>
    </row>
    <row r="60" spans="1:9">
      <c r="A60" s="345"/>
    </row>
  </sheetData>
  <sheetProtection algorithmName="SHA-512" hashValue="pgJXaHvwb7oI48nA98A9LMYN0ti53XhynabrAtjbwCePhuDzpbYorGGoyZ2Wh73CZAMHU+xH8TvyuWpKS5FTzQ==" saltValue="8uM3FSFXTWT/4IHFnsC8uA==" spinCount="100000" sheet="1" formatCells="0" formatColumns="0" formatRows="0" insertColumns="0" insertRows="0" insertHyperlinks="0" deleteColumns="0" deleteRows="0" sort="0" autoFilter="0" pivotTables="0"/>
  <mergeCells count="3">
    <mergeCell ref="A52:A60"/>
    <mergeCell ref="A4:A10"/>
    <mergeCell ref="A11:A51"/>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C17" sqref="C17"/>
    </sheetView>
  </sheetViews>
  <sheetFormatPr defaultRowHeight="16.5"/>
  <cols>
    <col min="1" max="1" width="18.375" bestFit="1" customWidth="1"/>
    <col min="2" max="2" width="11.625" hidden="1" customWidth="1"/>
    <col min="3" max="3" width="17.75" bestFit="1" customWidth="1"/>
  </cols>
  <sheetData>
    <row r="1" spans="1:3">
      <c r="A1" t="s">
        <v>2330</v>
      </c>
      <c r="B1" t="s">
        <v>2332</v>
      </c>
      <c r="C1" t="s">
        <v>2331</v>
      </c>
    </row>
    <row r="2" spans="1:3">
      <c r="A2" s="20" t="s">
        <v>2326</v>
      </c>
      <c r="B2" s="21" t="s">
        <v>2334</v>
      </c>
      <c r="C2" s="21" t="s">
        <v>2333</v>
      </c>
    </row>
    <row r="3" spans="1:3">
      <c r="A3" t="s">
        <v>2335</v>
      </c>
      <c r="B3" s="22" t="s">
        <v>114</v>
      </c>
      <c r="C3" s="21" t="s">
        <v>2336</v>
      </c>
    </row>
    <row r="4" spans="1:3">
      <c r="A4" t="s">
        <v>2322</v>
      </c>
      <c r="B4" s="22" t="s">
        <v>2337</v>
      </c>
      <c r="C4" s="21" t="s">
        <v>2338</v>
      </c>
    </row>
    <row r="5" spans="1:3">
      <c r="A5" t="s">
        <v>2323</v>
      </c>
      <c r="B5" s="21" t="s">
        <v>2339</v>
      </c>
      <c r="C5" s="21" t="s">
        <v>2340</v>
      </c>
    </row>
    <row r="6" spans="1:3">
      <c r="A6" t="s">
        <v>2324</v>
      </c>
      <c r="B6" s="22" t="s">
        <v>2309</v>
      </c>
      <c r="C6" s="21" t="s">
        <v>2341</v>
      </c>
    </row>
    <row r="7" spans="1:3">
      <c r="A7" t="s">
        <v>2325</v>
      </c>
      <c r="B7" s="21" t="s">
        <v>2317</v>
      </c>
      <c r="C7" s="21" t="s">
        <v>2342</v>
      </c>
    </row>
    <row r="8" spans="1:3">
      <c r="A8" t="s">
        <v>2343</v>
      </c>
      <c r="B8" s="21" t="s">
        <v>2345</v>
      </c>
      <c r="C8" s="21" t="s">
        <v>2344</v>
      </c>
    </row>
    <row r="9" spans="1:3">
      <c r="A9" t="s">
        <v>32</v>
      </c>
      <c r="B9" s="21" t="s">
        <v>34</v>
      </c>
      <c r="C9" s="21" t="s">
        <v>33</v>
      </c>
    </row>
    <row r="10" spans="1:3">
      <c r="A10" s="20" t="s">
        <v>2327</v>
      </c>
      <c r="B10" s="21" t="s">
        <v>27</v>
      </c>
      <c r="C10" s="21" t="s">
        <v>26</v>
      </c>
    </row>
    <row r="11" spans="1:3">
      <c r="A11" s="20" t="s">
        <v>19</v>
      </c>
      <c r="B11" s="23" t="s">
        <v>2346</v>
      </c>
      <c r="C11" s="21" t="s">
        <v>20</v>
      </c>
    </row>
    <row r="12" spans="1:3">
      <c r="A12" s="20" t="s">
        <v>2328</v>
      </c>
      <c r="B12" s="21" t="s">
        <v>2347</v>
      </c>
      <c r="C12" s="21" t="s">
        <v>2348</v>
      </c>
    </row>
    <row r="13" spans="1:3">
      <c r="A13" s="20" t="s">
        <v>122</v>
      </c>
      <c r="B13" s="23" t="s">
        <v>2349</v>
      </c>
      <c r="C13" s="21" t="s">
        <v>123</v>
      </c>
    </row>
    <row r="14" spans="1:3">
      <c r="A14" s="20" t="s">
        <v>2329</v>
      </c>
      <c r="B14" s="21" t="s">
        <v>2350</v>
      </c>
      <c r="C14" s="21" t="s">
        <v>2351</v>
      </c>
    </row>
    <row r="15" spans="1:3">
      <c r="A15" s="20" t="s">
        <v>2352</v>
      </c>
    </row>
    <row r="16" spans="1:3">
      <c r="A16" s="20" t="s">
        <v>2416</v>
      </c>
    </row>
    <row r="17" spans="1:3">
      <c r="A17" s="24" t="s">
        <v>2354</v>
      </c>
      <c r="B17" s="24" t="s">
        <v>2353</v>
      </c>
      <c r="C17" s="24" t="s">
        <v>2355</v>
      </c>
    </row>
    <row r="18" spans="1:3">
      <c r="A18" s="24" t="s">
        <v>2358</v>
      </c>
      <c r="B18" s="24" t="s">
        <v>2357</v>
      </c>
      <c r="C18" s="24" t="s">
        <v>2359</v>
      </c>
    </row>
    <row r="19" spans="1:3" ht="27">
      <c r="A19" s="24" t="s">
        <v>2361</v>
      </c>
      <c r="B19" s="24" t="s">
        <v>2360</v>
      </c>
      <c r="C19" s="24" t="s">
        <v>2362</v>
      </c>
    </row>
    <row r="20" spans="1:3" ht="40.5">
      <c r="A20" s="24" t="s">
        <v>2364</v>
      </c>
      <c r="B20" s="24" t="s">
        <v>2363</v>
      </c>
      <c r="C20" s="24" t="s">
        <v>2365</v>
      </c>
    </row>
    <row r="21" spans="1:3">
      <c r="A21" s="24" t="s">
        <v>2367</v>
      </c>
      <c r="B21" s="24" t="s">
        <v>2366</v>
      </c>
      <c r="C21" s="24" t="s">
        <v>2368</v>
      </c>
    </row>
    <row r="22" spans="1:3">
      <c r="A22" s="24" t="s">
        <v>2370</v>
      </c>
      <c r="B22" s="24" t="s">
        <v>2369</v>
      </c>
      <c r="C22" s="24" t="s">
        <v>2371</v>
      </c>
    </row>
    <row r="23" spans="1:3" ht="27">
      <c r="A23" s="24" t="s">
        <v>2373</v>
      </c>
      <c r="B23" s="24" t="s">
        <v>2372</v>
      </c>
      <c r="C23" s="24" t="s">
        <v>2374</v>
      </c>
    </row>
    <row r="24" spans="1:3" ht="108">
      <c r="A24" s="24" t="s">
        <v>2376</v>
      </c>
      <c r="B24" s="24" t="s">
        <v>2375</v>
      </c>
      <c r="C24" s="24" t="s">
        <v>2377</v>
      </c>
    </row>
    <row r="25" spans="1:3" ht="27">
      <c r="A25" s="24" t="s">
        <v>2379</v>
      </c>
      <c r="B25" s="24" t="s">
        <v>2378</v>
      </c>
      <c r="C25" s="24" t="s">
        <v>2380</v>
      </c>
    </row>
    <row r="26" spans="1:3">
      <c r="A26" s="24" t="s">
        <v>2382</v>
      </c>
      <c r="B26" s="24" t="s">
        <v>2381</v>
      </c>
      <c r="C26" s="24" t="s">
        <v>2383</v>
      </c>
    </row>
    <row r="27" spans="1:3" ht="54">
      <c r="A27" s="24" t="s">
        <v>2385</v>
      </c>
      <c r="B27" s="24" t="s">
        <v>2384</v>
      </c>
      <c r="C27" s="24" t="s">
        <v>2386</v>
      </c>
    </row>
    <row r="28" spans="1:3">
      <c r="A28" s="24" t="s">
        <v>2388</v>
      </c>
      <c r="B28" s="24" t="s">
        <v>2387</v>
      </c>
      <c r="C28" s="24" t="s">
        <v>2389</v>
      </c>
    </row>
    <row r="29" spans="1:3" ht="27">
      <c r="A29" s="24" t="s">
        <v>2391</v>
      </c>
      <c r="B29" s="24" t="s">
        <v>2390</v>
      </c>
      <c r="C29" s="24" t="s">
        <v>2392</v>
      </c>
    </row>
    <row r="30" spans="1:3" ht="40.5">
      <c r="A30" s="24" t="s">
        <v>2382</v>
      </c>
      <c r="B30" s="24" t="s">
        <v>2393</v>
      </c>
      <c r="C30" s="24" t="s">
        <v>2394</v>
      </c>
    </row>
    <row r="31" spans="1:3" ht="40.5">
      <c r="A31" s="24" t="s">
        <v>2396</v>
      </c>
      <c r="B31" s="24" t="s">
        <v>2395</v>
      </c>
      <c r="C31" s="24" t="s">
        <v>2397</v>
      </c>
    </row>
    <row r="32" spans="1:3">
      <c r="A32" s="24" t="s">
        <v>2399</v>
      </c>
      <c r="B32" s="24" t="s">
        <v>2398</v>
      </c>
      <c r="C32" s="24" t="s">
        <v>2400</v>
      </c>
    </row>
    <row r="33" spans="1:3" ht="175.5">
      <c r="A33" s="24" t="s">
        <v>2402</v>
      </c>
      <c r="B33" s="24" t="s">
        <v>2401</v>
      </c>
      <c r="C33" s="24" t="s">
        <v>2403</v>
      </c>
    </row>
    <row r="34" spans="1:3">
      <c r="A34" s="24" t="s">
        <v>2405</v>
      </c>
      <c r="B34" s="24" t="s">
        <v>2404</v>
      </c>
      <c r="C34" s="24" t="s">
        <v>2406</v>
      </c>
    </row>
    <row r="35" spans="1:3">
      <c r="A35" s="24" t="s">
        <v>2408</v>
      </c>
      <c r="B35" s="24" t="s">
        <v>2407</v>
      </c>
      <c r="C35" s="24" t="s">
        <v>2409</v>
      </c>
    </row>
    <row r="36" spans="1:3" ht="27">
      <c r="A36" s="24" t="s">
        <v>2411</v>
      </c>
      <c r="B36" s="24" t="s">
        <v>2410</v>
      </c>
      <c r="C36" s="24" t="s">
        <v>2412</v>
      </c>
    </row>
    <row r="37" spans="1:3">
      <c r="A37" s="24" t="s">
        <v>2414</v>
      </c>
      <c r="B37" s="24" t="s">
        <v>2413</v>
      </c>
      <c r="C37" s="24" t="s">
        <v>2415</v>
      </c>
    </row>
    <row r="38" spans="1:3">
      <c r="A38" s="24" t="s">
        <v>2418</v>
      </c>
      <c r="B38" s="24" t="s">
        <v>2417</v>
      </c>
      <c r="C38" s="24" t="s">
        <v>2419</v>
      </c>
    </row>
    <row r="39" spans="1:3" ht="216">
      <c r="A39" s="24" t="s">
        <v>2421</v>
      </c>
      <c r="B39" s="24" t="s">
        <v>2420</v>
      </c>
      <c r="C39" s="24" t="s">
        <v>2422</v>
      </c>
    </row>
  </sheetData>
  <sheetProtection algorithmName="SHA-512" hashValue="QG/ZlytOgLbkNkLf6EIdYAHfT37PDfMbcq8OiDSfjRHYXEFJHrBtvj+yQVOjVjPAsGR2LwduBKOlfuw/52HTKw==" saltValue="yGQFcmG6+gZc0UROHeirEQ==" spinCount="100000" sheet="1" formatCells="0" formatColumns="0" formatRows="0" insertColumns="0" insertRows="0" insertHyperlinks="0" deleteColumns="0" deleteRows="0" sort="0" autoFilter="0" pivotTables="0"/>
  <dataConsolidate/>
  <phoneticPr fontId="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B1" sqref="B1:B1048576"/>
    </sheetView>
  </sheetViews>
  <sheetFormatPr defaultRowHeight="16.5"/>
  <cols>
    <col min="2" max="2" width="0" hidden="1" customWidth="1"/>
  </cols>
  <sheetData>
    <row r="1" spans="1:5" ht="27">
      <c r="A1" s="24" t="s">
        <v>2423</v>
      </c>
      <c r="B1" s="24" t="s">
        <v>2353</v>
      </c>
      <c r="C1" s="24" t="s">
        <v>2355</v>
      </c>
      <c r="E1" s="25" t="s">
        <v>2356</v>
      </c>
    </row>
    <row r="2" spans="1:5" ht="27">
      <c r="A2" s="24" t="s">
        <v>2358</v>
      </c>
      <c r="B2" s="24" t="s">
        <v>2357</v>
      </c>
      <c r="C2" s="24" t="s">
        <v>2359</v>
      </c>
      <c r="E2" s="25" t="s">
        <v>2356</v>
      </c>
    </row>
    <row r="3" spans="1:5" ht="40.5">
      <c r="A3" s="24" t="s">
        <v>2361</v>
      </c>
      <c r="B3" s="24" t="s">
        <v>2360</v>
      </c>
      <c r="C3" s="24" t="s">
        <v>2362</v>
      </c>
      <c r="E3" s="25" t="s">
        <v>2356</v>
      </c>
    </row>
    <row r="4" spans="1:5" ht="67.5">
      <c r="A4" s="24" t="s">
        <v>2364</v>
      </c>
      <c r="B4" s="24" t="s">
        <v>2363</v>
      </c>
      <c r="C4" s="24" t="s">
        <v>2365</v>
      </c>
      <c r="E4" s="25" t="s">
        <v>2356</v>
      </c>
    </row>
    <row r="5" spans="1:5" ht="27">
      <c r="A5" s="24" t="s">
        <v>2367</v>
      </c>
      <c r="B5" s="24" t="s">
        <v>2366</v>
      </c>
      <c r="C5" s="24" t="s">
        <v>2368</v>
      </c>
      <c r="E5" s="25" t="s">
        <v>2356</v>
      </c>
    </row>
    <row r="6" spans="1:5" ht="27">
      <c r="A6" s="24" t="s">
        <v>2370</v>
      </c>
      <c r="B6" s="24" t="s">
        <v>2369</v>
      </c>
      <c r="C6" s="24" t="s">
        <v>2371</v>
      </c>
      <c r="E6" s="25" t="s">
        <v>2356</v>
      </c>
    </row>
    <row r="7" spans="1:5" ht="40.5">
      <c r="A7" s="24" t="s">
        <v>2373</v>
      </c>
      <c r="B7" s="24" t="s">
        <v>2372</v>
      </c>
      <c r="C7" s="24" t="s">
        <v>2374</v>
      </c>
      <c r="E7" s="25" t="s">
        <v>2356</v>
      </c>
    </row>
    <row r="8" spans="1:5" ht="229.5">
      <c r="A8" s="24" t="s">
        <v>2376</v>
      </c>
      <c r="B8" s="24" t="s">
        <v>2375</v>
      </c>
      <c r="C8" s="24" t="s">
        <v>2377</v>
      </c>
      <c r="E8" s="25" t="s">
        <v>2356</v>
      </c>
    </row>
    <row r="9" spans="1:5" ht="40.5">
      <c r="A9" s="24" t="s">
        <v>2379</v>
      </c>
      <c r="B9" s="24" t="s">
        <v>2378</v>
      </c>
      <c r="C9" s="24" t="s">
        <v>2380</v>
      </c>
      <c r="E9" s="25" t="s">
        <v>2356</v>
      </c>
    </row>
    <row r="10" spans="1:5" ht="27">
      <c r="A10" s="24" t="s">
        <v>2382</v>
      </c>
      <c r="B10" s="24" t="s">
        <v>2381</v>
      </c>
      <c r="C10" s="24" t="s">
        <v>2383</v>
      </c>
      <c r="E10" s="25" t="s">
        <v>2356</v>
      </c>
    </row>
    <row r="11" spans="1:5" ht="121.5">
      <c r="A11" s="24" t="s">
        <v>2385</v>
      </c>
      <c r="B11" s="24" t="s">
        <v>2384</v>
      </c>
      <c r="C11" s="24" t="s">
        <v>2386</v>
      </c>
      <c r="E11" s="25" t="s">
        <v>2356</v>
      </c>
    </row>
    <row r="12" spans="1:5" ht="27">
      <c r="A12" s="24" t="s">
        <v>2388</v>
      </c>
      <c r="B12" s="24" t="s">
        <v>2387</v>
      </c>
      <c r="C12" s="24" t="s">
        <v>2389</v>
      </c>
      <c r="E12" s="25" t="s">
        <v>2356</v>
      </c>
    </row>
    <row r="13" spans="1:5" ht="67.5">
      <c r="A13" s="24" t="s">
        <v>2391</v>
      </c>
      <c r="B13" s="24" t="s">
        <v>2390</v>
      </c>
      <c r="C13" s="24" t="s">
        <v>2392</v>
      </c>
      <c r="E13" s="25" t="s">
        <v>2356</v>
      </c>
    </row>
    <row r="14" spans="1:5" ht="94.5">
      <c r="A14" s="24" t="s">
        <v>2382</v>
      </c>
      <c r="B14" s="24" t="s">
        <v>2393</v>
      </c>
      <c r="C14" s="24" t="s">
        <v>2394</v>
      </c>
      <c r="E14" s="25" t="s">
        <v>2356</v>
      </c>
    </row>
    <row r="15" spans="1:5" ht="94.5">
      <c r="A15" s="24" t="s">
        <v>2396</v>
      </c>
      <c r="B15" s="24" t="s">
        <v>2395</v>
      </c>
      <c r="C15" s="24" t="s">
        <v>2397</v>
      </c>
      <c r="E15" s="25" t="s">
        <v>2356</v>
      </c>
    </row>
    <row r="16" spans="1:5" ht="27">
      <c r="A16" s="24" t="s">
        <v>2399</v>
      </c>
      <c r="B16" s="24" t="s">
        <v>2398</v>
      </c>
      <c r="C16" s="24" t="s">
        <v>2400</v>
      </c>
      <c r="E16" s="25" t="s">
        <v>2356</v>
      </c>
    </row>
    <row r="17" spans="1:5" ht="409.5">
      <c r="A17" s="24" t="s">
        <v>2402</v>
      </c>
      <c r="B17" s="24" t="s">
        <v>2401</v>
      </c>
      <c r="C17" s="24" t="s">
        <v>2403</v>
      </c>
      <c r="E17" s="25" t="s">
        <v>2356</v>
      </c>
    </row>
    <row r="18" spans="1:5" ht="27">
      <c r="A18" s="24" t="s">
        <v>2405</v>
      </c>
      <c r="B18" s="24" t="s">
        <v>2404</v>
      </c>
      <c r="C18" s="24" t="s">
        <v>2406</v>
      </c>
      <c r="E18" s="25" t="s">
        <v>2356</v>
      </c>
    </row>
    <row r="19" spans="1:5" ht="27">
      <c r="A19" s="24" t="s">
        <v>2408</v>
      </c>
      <c r="B19" s="24" t="s">
        <v>2407</v>
      </c>
      <c r="C19" s="24" t="s">
        <v>2409</v>
      </c>
      <c r="E19" s="25" t="s">
        <v>2356</v>
      </c>
    </row>
    <row r="20" spans="1:5" ht="40.5">
      <c r="A20" s="24" t="s">
        <v>2411</v>
      </c>
      <c r="B20" s="24" t="s">
        <v>2410</v>
      </c>
      <c r="C20" s="24" t="s">
        <v>2412</v>
      </c>
      <c r="E20" s="25" t="s">
        <v>2356</v>
      </c>
    </row>
    <row r="21" spans="1:5" ht="27">
      <c r="A21" s="24" t="s">
        <v>2414</v>
      </c>
      <c r="B21" s="24" t="s">
        <v>2413</v>
      </c>
      <c r="C21" s="24" t="s">
        <v>2415</v>
      </c>
      <c r="E21" s="25" t="s">
        <v>2356</v>
      </c>
    </row>
  </sheetData>
  <sheetProtection algorithmName="SHA-512" hashValue="w0zB191Oy1E8uy6KhtthgZ6Kq6IG8aV50VYsYx4l2Izp/hd1voQQPm4vpnCcXXdgG59yVCv8ZAASmxP/eDbGWQ==" saltValue="CdB0JKjHb4vwT4ACuFEstA==" spinCount="100000" sheet="1" formatCells="0" formatColumns="0" formatRows="0" insertColumns="0" insertRows="0" insertHyperlinks="0" deleteColumns="0" deleteRows="0" sort="0" autoFilter="0" pivotTables="0"/>
  <phoneticPr fontId="1" type="noConversion"/>
  <hyperlinks>
    <hyperlink ref="E1" r:id="rId1" display="http://ghs.osha.gov.tw/CHT/intro/MSDS.aspx?casno=7440-38-2&amp;cssid=3"/>
    <hyperlink ref="E2" r:id="rId2" display="http://ghs.osha.gov.tw/CHT/intro/MSDS.aspx?casno=7784-42-1&amp;cssid=3"/>
    <hyperlink ref="E3" r:id="rId3" display="http://ghs.osha.gov.tw/CHT/intro/MSDS.aspx?casno=7778-43-0&amp;cssid=3"/>
    <hyperlink ref="E4" r:id="rId4" display="http://ghs.osha.gov.tw/CHT/intro/MSDS.aspx?casno=7784-37-4&amp;cssid=3"/>
    <hyperlink ref="E5" r:id="rId5" display="http://ghs.osha.gov.tw/CHT/intro/MSDS.aspx?casno=10102-49-5&amp;cssid=3"/>
    <hyperlink ref="E6" r:id="rId6" display="http://ghs.osha.gov.tw/CHT/intro/MSDS.aspx?casno=10102-50-8&amp;cssid=3"/>
    <hyperlink ref="E7" r:id="rId7" display="http://ghs.osha.gov.tw/CHT/intro/MSDS.aspx?casno=10103-50-1&amp;cssid=3"/>
    <hyperlink ref="E8" r:id="rId8" display="http://ghs.osha.gov.tw/CHT/intro/MSDS.aspx?casno=7784-41-0&amp;cssid=3"/>
    <hyperlink ref="E9" r:id="rId9" display="http://ghs.osha.gov.tw/CHT/intro/MSDS.aspx?casno=7784-44-3&amp;cssid=3"/>
    <hyperlink ref="E10" r:id="rId10" display="http://ghs.osha.gov.tw/CHT/intro/MSDS.aspx?casno=7778-39-4&amp;cssid=3"/>
    <hyperlink ref="E11" r:id="rId11" display="http://ghs.osha.gov.tw/CHT/intro/MSDS.aspx?casno=1303-28-2&amp;cssid=3"/>
    <hyperlink ref="E12" r:id="rId12" display="http://ghs.osha.gov.tw/CHT/intro/MSDS.aspx?casno=7778-44-1&amp;cssid=3"/>
    <hyperlink ref="E13" r:id="rId13" display="http://ghs.osha.gov.tw/CHT/intro/MSDS.aspx?casno=1303-39-5&amp;cssid=3"/>
    <hyperlink ref="E14" r:id="rId14" display="http://ghs.osha.gov.tw/CHT/intro/MSDS.aspx?casno=1327-52-2&amp;cssid=3"/>
    <hyperlink ref="E15" r:id="rId15" display="http://ghs.osha.gov.tw/CHT/intro/MSDS.aspx?casno=3687-31-8&amp;cssid=3"/>
    <hyperlink ref="E16" r:id="rId16" display="http://ghs.osha.gov.tw/CHT/intro/MSDS.aspx?casno=1303-00-0&amp;cssid=3"/>
    <hyperlink ref="E17" r:id="rId17" display="http://ghs.osha.gov.tw/CHT/intro/MSDS.aspx?casno=10048-95-0&amp;cssid=3"/>
    <hyperlink ref="E18" r:id="rId18" display="http://ghs.osha.gov.tw/CHT/intro/MSDS.aspx?casno=12006-40-5&amp;cssid=3"/>
    <hyperlink ref="E19" r:id="rId19" display="http://ghs.osha.gov.tw/CHT/intro/MSDS.aspx?casno=15606-95-8&amp;cssid=3"/>
    <hyperlink ref="E20" r:id="rId20" display="http://ghs.osha.gov.tw/CHT/intro/MSDS.aspx?casno=7784-40-9&amp;cssid=3"/>
    <hyperlink ref="E21" r:id="rId21" display="http://ghs.osha.gov.tw/CHT/intro/MSDS.aspx?casno=22831-42-1&amp;css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B1" sqref="B1:B1048576"/>
    </sheetView>
  </sheetViews>
  <sheetFormatPr defaultRowHeight="16.5"/>
  <cols>
    <col min="2" max="2" width="0" hidden="1" customWidth="1"/>
  </cols>
  <sheetData>
    <row r="1" spans="1:5" ht="27">
      <c r="A1" s="24" t="s">
        <v>2424</v>
      </c>
      <c r="B1" s="24" t="s">
        <v>2417</v>
      </c>
      <c r="C1" s="24" t="s">
        <v>2419</v>
      </c>
      <c r="E1" s="25" t="s">
        <v>2356</v>
      </c>
    </row>
    <row r="2" spans="1:5" ht="409.5">
      <c r="A2" s="24" t="s">
        <v>2421</v>
      </c>
      <c r="B2" s="24" t="s">
        <v>2420</v>
      </c>
      <c r="C2" s="24" t="s">
        <v>2422</v>
      </c>
      <c r="E2" s="25" t="s">
        <v>2356</v>
      </c>
    </row>
  </sheetData>
  <sheetProtection algorithmName="SHA-512" hashValue="/yOg0y9xkLEklJZNsiaTzzZpdZoPCB+qkCITIEKDdmPvSbGU8d2HelE1GIBlqAhp+JiBPuRKkAMZIOiBulZP7A==" saltValue="PRnXoNNyVWJiuQCN94oZDQ==" spinCount="100000" sheet="1" formatCells="0" formatColumns="0" formatRows="0" insertColumns="0" insertRows="0" insertHyperlinks="0" deleteColumns="0" deleteRows="0" sort="0" autoFilter="0" pivotTables="0"/>
  <phoneticPr fontId="1" type="noConversion"/>
  <hyperlinks>
    <hyperlink ref="E1" r:id="rId1" display="http://ghs.osha.gov.tw/CHT/intro/MSDS.aspx?casno=7439-97-6&amp;cssid=3"/>
    <hyperlink ref="E2" r:id="rId2" display="http://ghs.osha.gov.tw/CHT/intro/MSDS.aspx?casno=129-16-8&amp;cssid=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sqref="A1:D54"/>
    </sheetView>
  </sheetViews>
  <sheetFormatPr defaultRowHeight="16.5"/>
  <sheetData>
    <row r="1" spans="1:6">
      <c r="B1" s="1" t="s">
        <v>1</v>
      </c>
      <c r="C1" s="2" t="s">
        <v>2</v>
      </c>
      <c r="D1" s="1" t="s">
        <v>2247</v>
      </c>
      <c r="F1" s="1"/>
    </row>
    <row r="2" spans="1:6">
      <c r="A2" s="17" t="s">
        <v>1948</v>
      </c>
      <c r="B2" s="18" t="s">
        <v>1949</v>
      </c>
      <c r="C2" s="18" t="s">
        <v>1950</v>
      </c>
      <c r="D2" s="17" t="s">
        <v>1951</v>
      </c>
    </row>
    <row r="3" spans="1:6">
      <c r="A3" s="17" t="s">
        <v>1952</v>
      </c>
      <c r="B3" s="18" t="s">
        <v>1953</v>
      </c>
      <c r="C3" s="18" t="s">
        <v>1954</v>
      </c>
      <c r="D3" s="17" t="s">
        <v>1952</v>
      </c>
    </row>
    <row r="4" spans="1:6">
      <c r="A4" s="17" t="s">
        <v>1955</v>
      </c>
      <c r="B4" s="18" t="s">
        <v>1956</v>
      </c>
      <c r="C4" s="18" t="s">
        <v>1957</v>
      </c>
      <c r="D4" s="17" t="s">
        <v>1955</v>
      </c>
    </row>
    <row r="5" spans="1:6">
      <c r="A5" s="17" t="s">
        <v>1958</v>
      </c>
      <c r="B5" s="18" t="s">
        <v>1959</v>
      </c>
      <c r="C5" s="18" t="s">
        <v>1960</v>
      </c>
      <c r="D5" s="17" t="s">
        <v>1958</v>
      </c>
    </row>
    <row r="6" spans="1:6">
      <c r="A6" s="17" t="s">
        <v>1961</v>
      </c>
      <c r="B6" s="18" t="s">
        <v>1962</v>
      </c>
      <c r="C6" s="18" t="s">
        <v>1963</v>
      </c>
      <c r="D6" s="17" t="s">
        <v>1961</v>
      </c>
    </row>
    <row r="7" spans="1:6">
      <c r="A7" s="17" t="s">
        <v>1964</v>
      </c>
      <c r="B7" s="18" t="s">
        <v>1965</v>
      </c>
      <c r="C7" s="18" t="s">
        <v>1966</v>
      </c>
      <c r="D7" s="17" t="s">
        <v>1964</v>
      </c>
    </row>
    <row r="8" spans="1:6">
      <c r="A8" s="17" t="s">
        <v>1967</v>
      </c>
      <c r="B8" s="18" t="s">
        <v>1968</v>
      </c>
      <c r="C8" s="18" t="s">
        <v>1969</v>
      </c>
      <c r="D8" s="17" t="s">
        <v>1967</v>
      </c>
    </row>
    <row r="9" spans="1:6">
      <c r="A9" s="17" t="s">
        <v>1970</v>
      </c>
      <c r="B9" s="18" t="s">
        <v>1971</v>
      </c>
      <c r="C9" s="18" t="s">
        <v>1972</v>
      </c>
      <c r="D9" s="17" t="s">
        <v>1970</v>
      </c>
    </row>
    <row r="10" spans="1:6">
      <c r="A10" s="17" t="s">
        <v>1973</v>
      </c>
      <c r="B10" s="18" t="s">
        <v>1974</v>
      </c>
      <c r="C10" s="18" t="s">
        <v>1975</v>
      </c>
      <c r="D10" s="17" t="s">
        <v>1973</v>
      </c>
    </row>
    <row r="11" spans="1:6">
      <c r="A11" s="347" t="s">
        <v>1976</v>
      </c>
      <c r="B11" s="18" t="s">
        <v>1977</v>
      </c>
      <c r="C11" s="18" t="s">
        <v>1978</v>
      </c>
      <c r="D11" s="17" t="s">
        <v>1979</v>
      </c>
    </row>
    <row r="12" spans="1:6">
      <c r="A12" s="347"/>
      <c r="B12" s="18" t="s">
        <v>1980</v>
      </c>
      <c r="C12" s="18" t="s">
        <v>1981</v>
      </c>
      <c r="D12" s="17" t="s">
        <v>1982</v>
      </c>
    </row>
    <row r="13" spans="1:6">
      <c r="A13" s="347"/>
      <c r="B13" s="18" t="s">
        <v>1983</v>
      </c>
      <c r="C13" s="18" t="s">
        <v>1984</v>
      </c>
      <c r="D13" s="18" t="s">
        <v>1985</v>
      </c>
    </row>
    <row r="14" spans="1:6">
      <c r="A14" s="347"/>
      <c r="B14" s="18" t="s">
        <v>1986</v>
      </c>
      <c r="C14" s="18" t="s">
        <v>1987</v>
      </c>
      <c r="D14" s="17" t="s">
        <v>1988</v>
      </c>
    </row>
    <row r="15" spans="1:6">
      <c r="A15" s="347"/>
      <c r="B15" s="18" t="s">
        <v>1989</v>
      </c>
      <c r="C15" s="18" t="s">
        <v>1990</v>
      </c>
      <c r="D15" s="17" t="s">
        <v>1991</v>
      </c>
    </row>
    <row r="16" spans="1:6">
      <c r="A16" s="347"/>
      <c r="B16" s="18" t="s">
        <v>1992</v>
      </c>
      <c r="C16" s="18" t="s">
        <v>1993</v>
      </c>
      <c r="D16" s="17" t="s">
        <v>1994</v>
      </c>
    </row>
    <row r="17" spans="1:4">
      <c r="A17" s="347"/>
      <c r="B17" s="18" t="s">
        <v>1995</v>
      </c>
      <c r="C17" s="18" t="s">
        <v>1996</v>
      </c>
      <c r="D17" s="17" t="s">
        <v>1997</v>
      </c>
    </row>
    <row r="18" spans="1:4">
      <c r="A18" s="347"/>
      <c r="B18" s="18" t="s">
        <v>1998</v>
      </c>
      <c r="C18" s="18" t="s">
        <v>1999</v>
      </c>
      <c r="D18" s="17" t="s">
        <v>2000</v>
      </c>
    </row>
    <row r="19" spans="1:4">
      <c r="A19" s="347"/>
      <c r="B19" s="18" t="s">
        <v>2001</v>
      </c>
      <c r="C19" s="18" t="s">
        <v>2002</v>
      </c>
      <c r="D19" s="17" t="s">
        <v>2003</v>
      </c>
    </row>
    <row r="20" spans="1:4">
      <c r="A20" s="347"/>
      <c r="B20" s="18" t="s">
        <v>2004</v>
      </c>
      <c r="C20" s="18" t="s">
        <v>2005</v>
      </c>
      <c r="D20" s="17" t="s">
        <v>2006</v>
      </c>
    </row>
    <row r="21" spans="1:4">
      <c r="A21" s="347"/>
      <c r="B21" s="18" t="s">
        <v>2007</v>
      </c>
      <c r="C21" s="18" t="s">
        <v>2008</v>
      </c>
      <c r="D21" s="17" t="s">
        <v>2009</v>
      </c>
    </row>
    <row r="22" spans="1:4">
      <c r="A22" s="347"/>
      <c r="B22" s="18" t="s">
        <v>2010</v>
      </c>
      <c r="C22" s="18" t="s">
        <v>2011</v>
      </c>
      <c r="D22" s="17" t="s">
        <v>2012</v>
      </c>
    </row>
    <row r="23" spans="1:4">
      <c r="A23" s="347"/>
      <c r="B23" s="18" t="s">
        <v>2013</v>
      </c>
      <c r="C23" s="18" t="s">
        <v>2014</v>
      </c>
      <c r="D23" s="17" t="s">
        <v>2015</v>
      </c>
    </row>
    <row r="24" spans="1:4">
      <c r="A24" s="347"/>
      <c r="B24" s="18" t="s">
        <v>2016</v>
      </c>
      <c r="C24" s="18" t="s">
        <v>2017</v>
      </c>
      <c r="D24" s="17" t="s">
        <v>2018</v>
      </c>
    </row>
    <row r="25" spans="1:4">
      <c r="A25" s="347"/>
      <c r="B25" s="18" t="s">
        <v>2019</v>
      </c>
      <c r="C25" s="18" t="s">
        <v>2020</v>
      </c>
      <c r="D25" s="17" t="s">
        <v>2021</v>
      </c>
    </row>
    <row r="26" spans="1:4">
      <c r="A26" s="347"/>
      <c r="B26" s="18" t="s">
        <v>2022</v>
      </c>
      <c r="C26" s="18" t="s">
        <v>2023</v>
      </c>
      <c r="D26" s="17" t="s">
        <v>2024</v>
      </c>
    </row>
    <row r="27" spans="1:4">
      <c r="A27" s="347"/>
      <c r="B27" s="18" t="s">
        <v>2025</v>
      </c>
      <c r="C27" s="18" t="s">
        <v>2026</v>
      </c>
      <c r="D27" s="17" t="s">
        <v>2027</v>
      </c>
    </row>
    <row r="28" spans="1:4">
      <c r="A28" s="347"/>
      <c r="B28" s="18" t="s">
        <v>2028</v>
      </c>
      <c r="C28" s="18" t="s">
        <v>2029</v>
      </c>
      <c r="D28" s="17" t="s">
        <v>2030</v>
      </c>
    </row>
    <row r="29" spans="1:4">
      <c r="A29" s="347"/>
      <c r="B29" s="18" t="s">
        <v>2031</v>
      </c>
      <c r="C29" s="18" t="s">
        <v>2032</v>
      </c>
      <c r="D29" s="17" t="s">
        <v>2033</v>
      </c>
    </row>
    <row r="30" spans="1:4">
      <c r="A30" s="347"/>
      <c r="B30" s="18" t="s">
        <v>2034</v>
      </c>
      <c r="C30" s="18" t="s">
        <v>2035</v>
      </c>
      <c r="D30" s="17" t="s">
        <v>2036</v>
      </c>
    </row>
    <row r="31" spans="1:4">
      <c r="A31" s="347"/>
      <c r="B31" s="18" t="s">
        <v>2037</v>
      </c>
      <c r="C31" s="18" t="s">
        <v>2038</v>
      </c>
      <c r="D31" s="17" t="s">
        <v>2039</v>
      </c>
    </row>
    <row r="32" spans="1:4">
      <c r="A32" s="347"/>
      <c r="B32" s="18" t="s">
        <v>2040</v>
      </c>
      <c r="C32" s="18" t="s">
        <v>2041</v>
      </c>
      <c r="D32" s="17" t="s">
        <v>2042</v>
      </c>
    </row>
    <row r="33" spans="1:4">
      <c r="A33" s="347"/>
      <c r="B33" s="18" t="s">
        <v>2043</v>
      </c>
      <c r="C33" s="18" t="s">
        <v>2044</v>
      </c>
      <c r="D33" s="17" t="s">
        <v>2045</v>
      </c>
    </row>
    <row r="34" spans="1:4">
      <c r="A34" s="347"/>
      <c r="B34" s="18" t="s">
        <v>2046</v>
      </c>
      <c r="C34" s="18" t="s">
        <v>2047</v>
      </c>
      <c r="D34" s="17" t="s">
        <v>2048</v>
      </c>
    </row>
    <row r="35" spans="1:4">
      <c r="A35" s="347"/>
      <c r="B35" s="18" t="s">
        <v>2049</v>
      </c>
      <c r="C35" s="18" t="s">
        <v>2050</v>
      </c>
      <c r="D35" s="17" t="s">
        <v>2051</v>
      </c>
    </row>
    <row r="36" spans="1:4">
      <c r="A36" s="347"/>
      <c r="B36" s="18" t="s">
        <v>2052</v>
      </c>
      <c r="C36" s="18" t="s">
        <v>2053</v>
      </c>
      <c r="D36" s="17" t="s">
        <v>2054</v>
      </c>
    </row>
    <row r="37" spans="1:4">
      <c r="A37" s="347"/>
      <c r="B37" s="18" t="s">
        <v>2055</v>
      </c>
      <c r="C37" s="18" t="s">
        <v>2056</v>
      </c>
      <c r="D37" s="17" t="s">
        <v>2057</v>
      </c>
    </row>
    <row r="38" spans="1:4">
      <c r="A38" s="347"/>
      <c r="B38" s="18" t="s">
        <v>2058</v>
      </c>
      <c r="C38" s="18" t="s">
        <v>2059</v>
      </c>
      <c r="D38" s="17" t="s">
        <v>2060</v>
      </c>
    </row>
    <row r="39" spans="1:4">
      <c r="A39" s="347"/>
      <c r="B39" s="18" t="s">
        <v>2061</v>
      </c>
      <c r="C39" s="18" t="s">
        <v>2062</v>
      </c>
      <c r="D39" s="17" t="s">
        <v>2063</v>
      </c>
    </row>
    <row r="40" spans="1:4">
      <c r="A40" s="347"/>
      <c r="B40" s="18" t="s">
        <v>2064</v>
      </c>
      <c r="C40" s="18" t="s">
        <v>2065</v>
      </c>
      <c r="D40" s="17" t="s">
        <v>2066</v>
      </c>
    </row>
    <row r="41" spans="1:4">
      <c r="A41" s="347"/>
      <c r="B41" s="18" t="s">
        <v>2067</v>
      </c>
      <c r="C41" s="18" t="s">
        <v>2068</v>
      </c>
      <c r="D41" s="17" t="s">
        <v>2069</v>
      </c>
    </row>
    <row r="42" spans="1:4">
      <c r="A42" s="347"/>
      <c r="B42" s="18" t="s">
        <v>2070</v>
      </c>
      <c r="C42" s="18" t="s">
        <v>2071</v>
      </c>
      <c r="D42" s="17" t="s">
        <v>2072</v>
      </c>
    </row>
    <row r="43" spans="1:4">
      <c r="A43" s="347"/>
      <c r="B43" s="18" t="s">
        <v>2073</v>
      </c>
      <c r="C43" s="18" t="s">
        <v>2074</v>
      </c>
      <c r="D43" s="17" t="s">
        <v>2075</v>
      </c>
    </row>
    <row r="44" spans="1:4">
      <c r="A44" s="347"/>
      <c r="B44" s="18" t="s">
        <v>2076</v>
      </c>
      <c r="C44" s="18" t="s">
        <v>2077</v>
      </c>
      <c r="D44" s="17" t="s">
        <v>2078</v>
      </c>
    </row>
    <row r="45" spans="1:4">
      <c r="A45" s="347"/>
      <c r="B45" s="18" t="s">
        <v>2079</v>
      </c>
      <c r="C45" s="18" t="s">
        <v>2080</v>
      </c>
      <c r="D45" s="17" t="s">
        <v>2081</v>
      </c>
    </row>
    <row r="46" spans="1:4">
      <c r="A46" s="347"/>
      <c r="B46" s="18" t="s">
        <v>2082</v>
      </c>
      <c r="C46" s="18" t="s">
        <v>2083</v>
      </c>
      <c r="D46" s="17" t="s">
        <v>2084</v>
      </c>
    </row>
    <row r="47" spans="1:4">
      <c r="A47" s="347"/>
      <c r="B47" s="18" t="s">
        <v>2085</v>
      </c>
      <c r="C47" s="18" t="s">
        <v>2086</v>
      </c>
      <c r="D47" s="17" t="s">
        <v>2087</v>
      </c>
    </row>
    <row r="48" spans="1:4">
      <c r="A48" s="347"/>
      <c r="B48" s="18" t="s">
        <v>2088</v>
      </c>
      <c r="C48" s="18" t="s">
        <v>2089</v>
      </c>
      <c r="D48" s="17" t="s">
        <v>2090</v>
      </c>
    </row>
    <row r="49" spans="1:4">
      <c r="A49" s="347"/>
      <c r="B49" s="18" t="s">
        <v>2091</v>
      </c>
      <c r="C49" s="18" t="s">
        <v>2092</v>
      </c>
      <c r="D49" s="17" t="s">
        <v>2093</v>
      </c>
    </row>
    <row r="50" spans="1:4">
      <c r="A50" s="347"/>
      <c r="B50" s="18" t="s">
        <v>2094</v>
      </c>
      <c r="C50" s="18" t="s">
        <v>2095</v>
      </c>
      <c r="D50" s="17" t="s">
        <v>2096</v>
      </c>
    </row>
    <row r="51" spans="1:4">
      <c r="A51" s="347"/>
      <c r="B51" s="18" t="s">
        <v>2097</v>
      </c>
      <c r="C51" s="18" t="s">
        <v>2098</v>
      </c>
      <c r="D51" s="17" t="s">
        <v>2099</v>
      </c>
    </row>
    <row r="52" spans="1:4">
      <c r="A52" s="347"/>
      <c r="B52" s="18" t="s">
        <v>2100</v>
      </c>
      <c r="C52" s="18" t="s">
        <v>2101</v>
      </c>
      <c r="D52" s="17" t="s">
        <v>2102</v>
      </c>
    </row>
    <row r="53" spans="1:4">
      <c r="A53" s="347"/>
      <c r="B53" s="18" t="s">
        <v>2103</v>
      </c>
      <c r="C53" s="18" t="s">
        <v>2104</v>
      </c>
      <c r="D53" s="17" t="s">
        <v>2105</v>
      </c>
    </row>
    <row r="54" spans="1:4">
      <c r="A54" s="347"/>
      <c r="B54" s="18" t="s">
        <v>2106</v>
      </c>
      <c r="C54" s="18" t="s">
        <v>2107</v>
      </c>
      <c r="D54" s="17" t="s">
        <v>2108</v>
      </c>
    </row>
    <row r="55" spans="1:4">
      <c r="A55" s="348" t="s">
        <v>2109</v>
      </c>
      <c r="B55" s="18" t="s">
        <v>2110</v>
      </c>
      <c r="C55" s="18" t="s">
        <v>2111</v>
      </c>
      <c r="D55" s="18" t="s">
        <v>2112</v>
      </c>
    </row>
    <row r="56" spans="1:4">
      <c r="A56" s="348"/>
      <c r="B56" s="18" t="s">
        <v>2113</v>
      </c>
      <c r="C56" s="18" t="s">
        <v>2114</v>
      </c>
      <c r="D56" s="17" t="s">
        <v>2115</v>
      </c>
    </row>
    <row r="57" spans="1:4">
      <c r="A57" s="348"/>
      <c r="B57" s="18" t="s">
        <v>2116</v>
      </c>
      <c r="C57" s="18" t="s">
        <v>2117</v>
      </c>
      <c r="D57" s="17" t="s">
        <v>2118</v>
      </c>
    </row>
    <row r="58" spans="1:4">
      <c r="A58" s="348"/>
      <c r="B58" s="18" t="s">
        <v>2119</v>
      </c>
      <c r="C58" s="18" t="s">
        <v>2120</v>
      </c>
      <c r="D58" s="17" t="s">
        <v>2121</v>
      </c>
    </row>
    <row r="59" spans="1:4">
      <c r="A59" s="348"/>
      <c r="B59" s="18" t="s">
        <v>2122</v>
      </c>
      <c r="C59" s="18" t="s">
        <v>2123</v>
      </c>
      <c r="D59" s="17" t="s">
        <v>2124</v>
      </c>
    </row>
    <row r="60" spans="1:4">
      <c r="A60" s="348"/>
      <c r="B60" s="18" t="s">
        <v>2125</v>
      </c>
      <c r="C60" s="18" t="s">
        <v>2126</v>
      </c>
      <c r="D60" s="17" t="s">
        <v>2127</v>
      </c>
    </row>
    <row r="61" spans="1:4">
      <c r="A61" s="348"/>
      <c r="B61" s="18" t="s">
        <v>2128</v>
      </c>
      <c r="C61" s="18" t="s">
        <v>2129</v>
      </c>
      <c r="D61" s="17" t="s">
        <v>2130</v>
      </c>
    </row>
    <row r="62" spans="1:4">
      <c r="A62" s="348"/>
      <c r="B62" s="18" t="s">
        <v>2131</v>
      </c>
      <c r="C62" s="18" t="s">
        <v>2132</v>
      </c>
      <c r="D62" s="17" t="s">
        <v>2133</v>
      </c>
    </row>
    <row r="63" spans="1:4">
      <c r="A63" s="348"/>
      <c r="B63" s="18" t="s">
        <v>2134</v>
      </c>
      <c r="C63" s="18" t="s">
        <v>2135</v>
      </c>
      <c r="D63" s="17" t="s">
        <v>2136</v>
      </c>
    </row>
    <row r="64" spans="1:4">
      <c r="A64" s="348"/>
      <c r="B64" s="18" t="s">
        <v>2137</v>
      </c>
      <c r="C64" s="18" t="s">
        <v>2138</v>
      </c>
      <c r="D64" s="17" t="s">
        <v>2139</v>
      </c>
    </row>
    <row r="65" spans="1:4">
      <c r="A65" s="348"/>
      <c r="B65" s="18" t="s">
        <v>2140</v>
      </c>
      <c r="C65" s="18" t="s">
        <v>2141</v>
      </c>
      <c r="D65" s="17" t="s">
        <v>2142</v>
      </c>
    </row>
    <row r="66" spans="1:4">
      <c r="A66" s="348"/>
      <c r="B66" s="18" t="s">
        <v>2143</v>
      </c>
      <c r="C66" s="18" t="s">
        <v>2144</v>
      </c>
      <c r="D66" s="17" t="s">
        <v>2145</v>
      </c>
    </row>
    <row r="67" spans="1:4">
      <c r="A67" s="348"/>
      <c r="B67" s="18" t="s">
        <v>2146</v>
      </c>
      <c r="C67" s="18" t="s">
        <v>2147</v>
      </c>
      <c r="D67" s="17" t="s">
        <v>2148</v>
      </c>
    </row>
    <row r="68" spans="1:4">
      <c r="A68" s="348"/>
      <c r="B68" s="18" t="s">
        <v>2149</v>
      </c>
      <c r="C68" s="18" t="s">
        <v>2150</v>
      </c>
      <c r="D68" s="17" t="s">
        <v>2151</v>
      </c>
    </row>
    <row r="69" spans="1:4">
      <c r="A69" s="348"/>
      <c r="B69" s="18" t="s">
        <v>2152</v>
      </c>
      <c r="C69" s="18" t="s">
        <v>2153</v>
      </c>
      <c r="D69" s="17" t="s">
        <v>2154</v>
      </c>
    </row>
    <row r="70" spans="1:4">
      <c r="A70" s="348"/>
      <c r="B70" s="18" t="s">
        <v>2155</v>
      </c>
      <c r="C70" s="18" t="s">
        <v>2156</v>
      </c>
      <c r="D70" s="17" t="s">
        <v>2157</v>
      </c>
    </row>
    <row r="71" spans="1:4">
      <c r="A71" s="348"/>
      <c r="B71" s="18" t="s">
        <v>2158</v>
      </c>
      <c r="C71" s="18" t="s">
        <v>2159</v>
      </c>
      <c r="D71" s="17" t="s">
        <v>2160</v>
      </c>
    </row>
    <row r="72" spans="1:4">
      <c r="A72" s="347" t="s">
        <v>2161</v>
      </c>
      <c r="B72" s="18" t="s">
        <v>2162</v>
      </c>
      <c r="C72" s="18" t="s">
        <v>2163</v>
      </c>
      <c r="D72" s="17" t="s">
        <v>2164</v>
      </c>
    </row>
    <row r="73" spans="1:4">
      <c r="A73" s="347"/>
      <c r="B73" s="18" t="s">
        <v>2165</v>
      </c>
      <c r="C73" s="18" t="s">
        <v>2166</v>
      </c>
      <c r="D73" s="17" t="s">
        <v>2167</v>
      </c>
    </row>
    <row r="74" spans="1:4">
      <c r="A74" s="347"/>
      <c r="B74" s="18" t="s">
        <v>2168</v>
      </c>
      <c r="C74" s="18" t="s">
        <v>2169</v>
      </c>
      <c r="D74" s="17" t="s">
        <v>2170</v>
      </c>
    </row>
    <row r="75" spans="1:4">
      <c r="A75" s="347"/>
      <c r="B75" s="18" t="s">
        <v>2171</v>
      </c>
      <c r="C75" s="18" t="s">
        <v>2172</v>
      </c>
      <c r="D75" s="17" t="s">
        <v>2173</v>
      </c>
    </row>
    <row r="76" spans="1:4">
      <c r="A76" s="347"/>
      <c r="B76" s="18" t="s">
        <v>2174</v>
      </c>
      <c r="C76" s="18" t="s">
        <v>2175</v>
      </c>
      <c r="D76" s="17" t="s">
        <v>2176</v>
      </c>
    </row>
    <row r="77" spans="1:4">
      <c r="A77" s="347"/>
      <c r="B77" s="18" t="s">
        <v>2177</v>
      </c>
      <c r="C77" s="18" t="s">
        <v>2178</v>
      </c>
      <c r="D77" s="17" t="s">
        <v>2179</v>
      </c>
    </row>
    <row r="78" spans="1:4">
      <c r="A78" s="347"/>
      <c r="B78" s="18" t="s">
        <v>2180</v>
      </c>
      <c r="C78" s="18" t="s">
        <v>2181</v>
      </c>
      <c r="D78" s="17" t="s">
        <v>2182</v>
      </c>
    </row>
    <row r="79" spans="1:4">
      <c r="A79" s="347"/>
      <c r="B79" s="18" t="s">
        <v>2183</v>
      </c>
      <c r="C79" s="18" t="s">
        <v>2184</v>
      </c>
      <c r="D79" s="17" t="s">
        <v>2185</v>
      </c>
    </row>
    <row r="80" spans="1:4">
      <c r="A80" s="347"/>
      <c r="B80" s="18" t="s">
        <v>2186</v>
      </c>
      <c r="C80" s="18" t="s">
        <v>2187</v>
      </c>
      <c r="D80" s="17" t="s">
        <v>2188</v>
      </c>
    </row>
    <row r="81" spans="1:4">
      <c r="A81" s="347"/>
      <c r="B81" s="18" t="s">
        <v>2189</v>
      </c>
      <c r="C81" s="18" t="s">
        <v>2190</v>
      </c>
      <c r="D81" s="17" t="s">
        <v>2191</v>
      </c>
    </row>
    <row r="82" spans="1:4">
      <c r="A82" s="347"/>
      <c r="B82" s="18" t="s">
        <v>2192</v>
      </c>
      <c r="C82" s="18" t="s">
        <v>2193</v>
      </c>
      <c r="D82" s="17" t="s">
        <v>2194</v>
      </c>
    </row>
    <row r="83" spans="1:4">
      <c r="A83" s="347"/>
      <c r="B83" s="18" t="s">
        <v>2195</v>
      </c>
      <c r="C83" s="18" t="s">
        <v>2196</v>
      </c>
      <c r="D83" s="17" t="s">
        <v>2197</v>
      </c>
    </row>
    <row r="84" spans="1:4">
      <c r="A84" s="347"/>
      <c r="B84" s="18" t="s">
        <v>2198</v>
      </c>
      <c r="C84" s="18" t="s">
        <v>2199</v>
      </c>
      <c r="D84" s="17" t="s">
        <v>2200</v>
      </c>
    </row>
    <row r="85" spans="1:4">
      <c r="A85" s="347"/>
      <c r="B85" s="18" t="s">
        <v>2201</v>
      </c>
      <c r="C85" s="18" t="s">
        <v>2202</v>
      </c>
      <c r="D85" s="17" t="s">
        <v>2203</v>
      </c>
    </row>
    <row r="86" spans="1:4">
      <c r="A86" s="347"/>
      <c r="B86" s="18" t="s">
        <v>2204</v>
      </c>
      <c r="C86" s="18" t="s">
        <v>2205</v>
      </c>
      <c r="D86" s="17" t="s">
        <v>2206</v>
      </c>
    </row>
    <row r="87" spans="1:4">
      <c r="A87" s="347" t="s">
        <v>2207</v>
      </c>
      <c r="B87" s="18" t="s">
        <v>2208</v>
      </c>
      <c r="C87" s="18" t="s">
        <v>2209</v>
      </c>
      <c r="D87" s="17" t="s">
        <v>2210</v>
      </c>
    </row>
    <row r="88" spans="1:4">
      <c r="A88" s="349"/>
      <c r="B88" s="18" t="s">
        <v>2211</v>
      </c>
      <c r="C88" s="18" t="s">
        <v>2212</v>
      </c>
      <c r="D88" s="17" t="s">
        <v>2213</v>
      </c>
    </row>
    <row r="89" spans="1:4">
      <c r="A89" s="349"/>
      <c r="B89" s="18" t="s">
        <v>2214</v>
      </c>
      <c r="C89" s="18" t="s">
        <v>2215</v>
      </c>
      <c r="D89" s="17" t="s">
        <v>2216</v>
      </c>
    </row>
    <row r="90" spans="1:4">
      <c r="A90" s="349"/>
      <c r="B90" s="18" t="s">
        <v>2217</v>
      </c>
      <c r="C90" s="18" t="s">
        <v>2218</v>
      </c>
      <c r="D90" s="17" t="s">
        <v>2219</v>
      </c>
    </row>
    <row r="91" spans="1:4">
      <c r="A91" s="349"/>
      <c r="B91" s="18" t="s">
        <v>2220</v>
      </c>
      <c r="C91" s="18" t="s">
        <v>2221</v>
      </c>
      <c r="D91" s="17" t="s">
        <v>2222</v>
      </c>
    </row>
    <row r="92" spans="1:4">
      <c r="A92" s="349"/>
      <c r="B92" s="18" t="s">
        <v>2223</v>
      </c>
      <c r="C92" s="18" t="s">
        <v>2224</v>
      </c>
      <c r="D92" s="17" t="s">
        <v>2225</v>
      </c>
    </row>
    <row r="93" spans="1:4">
      <c r="A93" s="349"/>
      <c r="B93" s="18" t="s">
        <v>2226</v>
      </c>
      <c r="C93" s="18" t="s">
        <v>2227</v>
      </c>
      <c r="D93" s="17" t="s">
        <v>2228</v>
      </c>
    </row>
    <row r="94" spans="1:4">
      <c r="A94" s="349"/>
      <c r="B94" s="18" t="s">
        <v>2229</v>
      </c>
      <c r="C94" s="18" t="s">
        <v>2230</v>
      </c>
      <c r="D94" s="17" t="s">
        <v>2231</v>
      </c>
    </row>
    <row r="95" spans="1:4">
      <c r="A95" s="349"/>
      <c r="B95" s="18" t="s">
        <v>2232</v>
      </c>
      <c r="C95" s="18" t="s">
        <v>2233</v>
      </c>
      <c r="D95" s="17" t="s">
        <v>2234</v>
      </c>
    </row>
    <row r="96" spans="1:4">
      <c r="A96" s="349"/>
      <c r="B96" s="18" t="s">
        <v>2235</v>
      </c>
      <c r="C96" s="18" t="s">
        <v>2236</v>
      </c>
      <c r="D96" s="17" t="s">
        <v>2237</v>
      </c>
    </row>
    <row r="97" spans="1:4">
      <c r="A97" s="349"/>
      <c r="B97" s="18" t="s">
        <v>2238</v>
      </c>
      <c r="C97" s="18" t="s">
        <v>2239</v>
      </c>
      <c r="D97" s="17" t="s">
        <v>2240</v>
      </c>
    </row>
    <row r="98" spans="1:4">
      <c r="A98" s="349"/>
      <c r="B98" s="18" t="s">
        <v>2241</v>
      </c>
      <c r="C98" s="18" t="s">
        <v>2242</v>
      </c>
      <c r="D98" s="17" t="s">
        <v>2243</v>
      </c>
    </row>
    <row r="99" spans="1:4">
      <c r="A99" s="349"/>
      <c r="B99" s="17" t="s">
        <v>2244</v>
      </c>
      <c r="C99" s="18" t="s">
        <v>2245</v>
      </c>
      <c r="D99" s="17" t="s">
        <v>2246</v>
      </c>
    </row>
  </sheetData>
  <sheetProtection algorithmName="SHA-512" hashValue="s4Y5c9BNJiqXk4c4dcF36GZWGHKKWe3vmVQMb/DjOoE2s9DOqPxqkmq2tRvKPN2l81MWGvmaQlKIVCsByw8QBw==" saltValue="HLhL1pY7kRtkbz+tvg6/bA==" spinCount="100000" sheet="1" formatCells="0" formatColumns="0" formatRows="0" insertColumns="0" insertRows="0" insertHyperlinks="0" deleteColumns="0" deleteRows="0" sort="0" autoFilter="0" pivotTables="0"/>
  <mergeCells count="4">
    <mergeCell ref="A11:A54"/>
    <mergeCell ref="A55:A71"/>
    <mergeCell ref="A72:A86"/>
    <mergeCell ref="A87:A99"/>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5"/>
  <sheetViews>
    <sheetView topLeftCell="A348" workbookViewId="0">
      <selection activeCell="C359" sqref="C359"/>
    </sheetView>
  </sheetViews>
  <sheetFormatPr defaultRowHeight="16.5"/>
  <cols>
    <col min="1" max="1" width="24.625" style="7" customWidth="1"/>
    <col min="2" max="2" width="14.5" style="7" customWidth="1"/>
    <col min="3" max="3" width="23.5" style="7" customWidth="1"/>
    <col min="4" max="4" width="8.875" style="7" customWidth="1"/>
    <col min="5" max="5" width="0.875" style="7" customWidth="1"/>
    <col min="6" max="6" width="1.875" style="7" customWidth="1"/>
  </cols>
  <sheetData>
    <row r="1" spans="1:6">
      <c r="A1" s="10" t="s">
        <v>133</v>
      </c>
      <c r="B1" s="11" t="s">
        <v>422</v>
      </c>
      <c r="C1" s="10" t="s">
        <v>132</v>
      </c>
      <c r="D1" s="350" t="s">
        <v>670</v>
      </c>
      <c r="E1" s="351"/>
      <c r="F1" s="352"/>
    </row>
    <row r="2" spans="1:6" ht="31.5">
      <c r="A2" s="4" t="s">
        <v>671</v>
      </c>
      <c r="B2" s="5" t="s">
        <v>672</v>
      </c>
      <c r="C2" s="5" t="s">
        <v>673</v>
      </c>
      <c r="D2" s="308"/>
      <c r="E2" s="353"/>
      <c r="F2" s="309"/>
    </row>
    <row r="3" spans="1:6">
      <c r="A3" s="4" t="s">
        <v>674</v>
      </c>
      <c r="B3" s="5" t="s">
        <v>675</v>
      </c>
      <c r="C3" s="5" t="s">
        <v>676</v>
      </c>
      <c r="D3" s="308"/>
      <c r="E3" s="353"/>
      <c r="F3" s="309"/>
    </row>
    <row r="4" spans="1:6">
      <c r="A4" s="4" t="s">
        <v>677</v>
      </c>
      <c r="B4" s="5" t="s">
        <v>678</v>
      </c>
      <c r="C4" s="5" t="s">
        <v>679</v>
      </c>
      <c r="D4" s="308"/>
      <c r="E4" s="353"/>
      <c r="F4" s="309"/>
    </row>
    <row r="5" spans="1:6" ht="33">
      <c r="A5" s="4" t="s">
        <v>680</v>
      </c>
      <c r="B5" s="5" t="s">
        <v>681</v>
      </c>
      <c r="C5" s="5" t="s">
        <v>682</v>
      </c>
      <c r="D5" s="308"/>
      <c r="E5" s="353"/>
      <c r="F5" s="309"/>
    </row>
    <row r="6" spans="1:6">
      <c r="A6" s="4" t="s">
        <v>683</v>
      </c>
      <c r="B6" s="5" t="s">
        <v>684</v>
      </c>
      <c r="C6" s="5" t="s">
        <v>685</v>
      </c>
      <c r="D6" s="308"/>
      <c r="E6" s="353"/>
      <c r="F6" s="309"/>
    </row>
    <row r="7" spans="1:6" ht="31.5">
      <c r="A7" s="4" t="s">
        <v>686</v>
      </c>
      <c r="B7" s="5" t="s">
        <v>687</v>
      </c>
      <c r="C7" s="5" t="s">
        <v>688</v>
      </c>
      <c r="D7" s="308"/>
      <c r="E7" s="353"/>
      <c r="F7" s="309"/>
    </row>
    <row r="8" spans="1:6">
      <c r="A8" s="4" t="s">
        <v>689</v>
      </c>
      <c r="B8" s="5" t="s">
        <v>690</v>
      </c>
      <c r="C8" s="5" t="s">
        <v>691</v>
      </c>
      <c r="D8" s="308"/>
      <c r="E8" s="353"/>
      <c r="F8" s="309"/>
    </row>
    <row r="9" spans="1:6" ht="33">
      <c r="A9" s="4" t="s">
        <v>692</v>
      </c>
      <c r="B9" s="5" t="s">
        <v>693</v>
      </c>
      <c r="C9" s="5" t="s">
        <v>694</v>
      </c>
      <c r="D9" s="308"/>
      <c r="E9" s="353"/>
      <c r="F9" s="309"/>
    </row>
    <row r="10" spans="1:6" ht="33">
      <c r="A10" s="4" t="s">
        <v>695</v>
      </c>
      <c r="B10" s="5" t="s">
        <v>696</v>
      </c>
      <c r="C10" s="5" t="s">
        <v>697</v>
      </c>
      <c r="D10" s="308"/>
      <c r="E10" s="353"/>
      <c r="F10" s="309"/>
    </row>
    <row r="11" spans="1:6">
      <c r="A11" s="4" t="s">
        <v>698</v>
      </c>
      <c r="B11" s="5" t="s">
        <v>699</v>
      </c>
      <c r="C11" s="5" t="s">
        <v>700</v>
      </c>
      <c r="D11" s="308"/>
      <c r="E11" s="353"/>
      <c r="F11" s="309"/>
    </row>
    <row r="12" spans="1:6">
      <c r="A12" s="4" t="s">
        <v>701</v>
      </c>
      <c r="B12" s="5" t="s">
        <v>702</v>
      </c>
      <c r="C12" s="5" t="s">
        <v>703</v>
      </c>
      <c r="D12" s="308"/>
      <c r="E12" s="353"/>
      <c r="F12" s="309"/>
    </row>
    <row r="13" spans="1:6">
      <c r="A13" s="4" t="s">
        <v>704</v>
      </c>
      <c r="B13" s="5" t="s">
        <v>705</v>
      </c>
      <c r="C13" s="5" t="s">
        <v>706</v>
      </c>
      <c r="D13" s="308"/>
      <c r="E13" s="353"/>
      <c r="F13" s="309"/>
    </row>
    <row r="14" spans="1:6">
      <c r="A14" s="4" t="s">
        <v>707</v>
      </c>
      <c r="B14" s="5" t="s">
        <v>708</v>
      </c>
      <c r="C14" s="5" t="s">
        <v>709</v>
      </c>
      <c r="D14" s="308"/>
      <c r="E14" s="353"/>
      <c r="F14" s="309"/>
    </row>
    <row r="15" spans="1:6" ht="33">
      <c r="A15" s="4" t="s">
        <v>710</v>
      </c>
      <c r="B15" s="5" t="s">
        <v>711</v>
      </c>
      <c r="C15" s="5" t="s">
        <v>712</v>
      </c>
      <c r="D15" s="308"/>
      <c r="E15" s="353"/>
      <c r="F15" s="309"/>
    </row>
    <row r="16" spans="1:6">
      <c r="A16" s="4" t="s">
        <v>713</v>
      </c>
      <c r="B16" s="5" t="s">
        <v>714</v>
      </c>
      <c r="C16" s="5" t="s">
        <v>715</v>
      </c>
      <c r="D16" s="308"/>
      <c r="E16" s="353"/>
      <c r="F16" s="309"/>
    </row>
    <row r="17" spans="1:6">
      <c r="A17" s="4" t="s">
        <v>716</v>
      </c>
      <c r="B17" s="5" t="s">
        <v>717</v>
      </c>
      <c r="C17" s="5" t="s">
        <v>718</v>
      </c>
      <c r="D17" s="308"/>
      <c r="E17" s="353"/>
      <c r="F17" s="309"/>
    </row>
    <row r="18" spans="1:6">
      <c r="A18" s="4" t="s">
        <v>719</v>
      </c>
      <c r="B18" s="5" t="s">
        <v>720</v>
      </c>
      <c r="C18" s="5" t="s">
        <v>721</v>
      </c>
      <c r="D18" s="308"/>
      <c r="E18" s="353"/>
      <c r="F18" s="309"/>
    </row>
    <row r="19" spans="1:6">
      <c r="A19" s="4" t="s">
        <v>722</v>
      </c>
      <c r="B19" s="5" t="s">
        <v>723</v>
      </c>
      <c r="C19" s="5" t="s">
        <v>724</v>
      </c>
      <c r="D19" s="308"/>
      <c r="E19" s="353"/>
      <c r="F19" s="309"/>
    </row>
    <row r="20" spans="1:6">
      <c r="A20" s="4" t="s">
        <v>725</v>
      </c>
      <c r="B20" s="5" t="s">
        <v>726</v>
      </c>
      <c r="C20" s="5" t="s">
        <v>727</v>
      </c>
      <c r="D20" s="308"/>
      <c r="E20" s="353"/>
      <c r="F20" s="309"/>
    </row>
    <row r="21" spans="1:6">
      <c r="A21" s="3" t="s">
        <v>728</v>
      </c>
      <c r="B21" s="5" t="s">
        <v>729</v>
      </c>
      <c r="C21" s="5" t="s">
        <v>730</v>
      </c>
      <c r="D21" s="308"/>
      <c r="E21" s="353"/>
      <c r="F21" s="309"/>
    </row>
    <row r="22" spans="1:6">
      <c r="A22" s="4" t="s">
        <v>731</v>
      </c>
      <c r="B22" s="5" t="s">
        <v>732</v>
      </c>
      <c r="C22" s="5" t="s">
        <v>733</v>
      </c>
      <c r="D22" s="308"/>
      <c r="E22" s="353"/>
      <c r="F22" s="309"/>
    </row>
    <row r="23" spans="1:6">
      <c r="A23" s="4" t="s">
        <v>734</v>
      </c>
      <c r="B23" s="5" t="s">
        <v>735</v>
      </c>
      <c r="C23" s="5" t="s">
        <v>736</v>
      </c>
      <c r="D23" s="308"/>
      <c r="E23" s="353"/>
      <c r="F23" s="309"/>
    </row>
    <row r="24" spans="1:6">
      <c r="A24" s="4" t="s">
        <v>737</v>
      </c>
      <c r="B24" s="5" t="s">
        <v>738</v>
      </c>
      <c r="C24" s="5" t="s">
        <v>739</v>
      </c>
      <c r="D24" s="308"/>
      <c r="E24" s="353"/>
      <c r="F24" s="309"/>
    </row>
    <row r="25" spans="1:6" ht="31.5">
      <c r="A25" s="4" t="s">
        <v>740</v>
      </c>
      <c r="B25" s="5" t="s">
        <v>741</v>
      </c>
      <c r="C25" s="5" t="s">
        <v>742</v>
      </c>
      <c r="D25" s="308"/>
      <c r="E25" s="353"/>
      <c r="F25" s="309"/>
    </row>
    <row r="26" spans="1:6">
      <c r="A26" s="4" t="s">
        <v>743</v>
      </c>
      <c r="B26" s="5" t="s">
        <v>744</v>
      </c>
      <c r="C26" s="5" t="s">
        <v>745</v>
      </c>
      <c r="D26" s="308"/>
      <c r="E26" s="353"/>
      <c r="F26" s="309"/>
    </row>
    <row r="27" spans="1:6">
      <c r="A27" s="4" t="s">
        <v>746</v>
      </c>
      <c r="B27" s="5" t="s">
        <v>747</v>
      </c>
      <c r="C27" s="5" t="s">
        <v>748</v>
      </c>
      <c r="D27" s="308"/>
      <c r="E27" s="353"/>
      <c r="F27" s="309"/>
    </row>
    <row r="28" spans="1:6" ht="31.5">
      <c r="A28" s="4" t="s">
        <v>749</v>
      </c>
      <c r="B28" s="5" t="s">
        <v>750</v>
      </c>
      <c r="C28" s="5" t="s">
        <v>751</v>
      </c>
      <c r="D28" s="308"/>
      <c r="E28" s="353"/>
      <c r="F28" s="309"/>
    </row>
    <row r="29" spans="1:6">
      <c r="A29" s="4" t="s">
        <v>752</v>
      </c>
      <c r="B29" s="5" t="s">
        <v>753</v>
      </c>
      <c r="C29" s="5" t="s">
        <v>754</v>
      </c>
      <c r="D29" s="308"/>
      <c r="E29" s="353"/>
      <c r="F29" s="309"/>
    </row>
    <row r="30" spans="1:6" ht="31.5">
      <c r="A30" s="4" t="s">
        <v>755</v>
      </c>
      <c r="B30" s="5" t="s">
        <v>756</v>
      </c>
      <c r="C30" s="5" t="s">
        <v>757</v>
      </c>
      <c r="D30" s="308"/>
      <c r="E30" s="353"/>
      <c r="F30" s="309"/>
    </row>
    <row r="31" spans="1:6">
      <c r="A31" s="4" t="s">
        <v>758</v>
      </c>
      <c r="B31" s="5" t="s">
        <v>759</v>
      </c>
      <c r="C31" s="5" t="s">
        <v>760</v>
      </c>
      <c r="D31" s="308"/>
      <c r="E31" s="353"/>
      <c r="F31" s="309"/>
    </row>
    <row r="32" spans="1:6">
      <c r="A32" s="4" t="s">
        <v>761</v>
      </c>
      <c r="B32" s="5" t="s">
        <v>762</v>
      </c>
      <c r="C32" s="5" t="s">
        <v>763</v>
      </c>
      <c r="D32" s="308"/>
      <c r="E32" s="353"/>
      <c r="F32" s="309"/>
    </row>
    <row r="33" spans="1:6">
      <c r="A33" s="4" t="s">
        <v>764</v>
      </c>
      <c r="B33" s="5" t="s">
        <v>765</v>
      </c>
      <c r="C33" s="5" t="s">
        <v>766</v>
      </c>
      <c r="D33" s="308"/>
      <c r="E33" s="353"/>
      <c r="F33" s="309"/>
    </row>
    <row r="34" spans="1:6">
      <c r="A34" s="4" t="s">
        <v>767</v>
      </c>
      <c r="B34" s="5" t="s">
        <v>768</v>
      </c>
      <c r="C34" s="5" t="s">
        <v>769</v>
      </c>
      <c r="D34" s="308"/>
      <c r="E34" s="353"/>
      <c r="F34" s="309"/>
    </row>
    <row r="35" spans="1:6">
      <c r="A35" s="4" t="s">
        <v>770</v>
      </c>
      <c r="B35" s="5" t="s">
        <v>771</v>
      </c>
      <c r="C35" s="5" t="s">
        <v>772</v>
      </c>
      <c r="D35" s="308"/>
      <c r="E35" s="353"/>
      <c r="F35" s="309"/>
    </row>
    <row r="36" spans="1:6">
      <c r="A36" s="4" t="s">
        <v>773</v>
      </c>
      <c r="B36" s="5" t="s">
        <v>774</v>
      </c>
      <c r="C36" s="5" t="s">
        <v>775</v>
      </c>
      <c r="D36" s="308"/>
      <c r="E36" s="353"/>
      <c r="F36" s="309"/>
    </row>
    <row r="37" spans="1:6">
      <c r="A37" s="4" t="s">
        <v>776</v>
      </c>
      <c r="B37" s="5" t="s">
        <v>777</v>
      </c>
      <c r="C37" s="5" t="s">
        <v>778</v>
      </c>
      <c r="D37" s="308"/>
      <c r="E37" s="353"/>
      <c r="F37" s="309"/>
    </row>
    <row r="38" spans="1:6">
      <c r="A38" s="4" t="s">
        <v>779</v>
      </c>
      <c r="B38" s="5" t="s">
        <v>780</v>
      </c>
      <c r="C38" s="5" t="s">
        <v>781</v>
      </c>
      <c r="D38" s="308"/>
      <c r="E38" s="353"/>
      <c r="F38" s="309"/>
    </row>
    <row r="39" spans="1:6" ht="33">
      <c r="A39" s="4" t="s">
        <v>782</v>
      </c>
      <c r="B39" s="5" t="s">
        <v>783</v>
      </c>
      <c r="C39" s="5" t="s">
        <v>784</v>
      </c>
      <c r="D39" s="308"/>
      <c r="E39" s="353"/>
      <c r="F39" s="309"/>
    </row>
    <row r="40" spans="1:6" ht="33">
      <c r="A40" s="4" t="s">
        <v>785</v>
      </c>
      <c r="B40" s="5" t="s">
        <v>786</v>
      </c>
      <c r="C40" s="5" t="s">
        <v>787</v>
      </c>
      <c r="D40" s="308"/>
      <c r="E40" s="353"/>
      <c r="F40" s="309"/>
    </row>
    <row r="41" spans="1:6">
      <c r="A41" s="4" t="s">
        <v>788</v>
      </c>
      <c r="B41" s="5" t="s">
        <v>789</v>
      </c>
      <c r="C41" s="5" t="s">
        <v>790</v>
      </c>
      <c r="D41" s="308"/>
      <c r="E41" s="353"/>
      <c r="F41" s="309"/>
    </row>
    <row r="42" spans="1:6">
      <c r="A42" s="4" t="s">
        <v>791</v>
      </c>
      <c r="B42" s="5" t="s">
        <v>792</v>
      </c>
      <c r="C42" s="5" t="s">
        <v>793</v>
      </c>
      <c r="D42" s="308"/>
      <c r="E42" s="353"/>
      <c r="F42" s="309"/>
    </row>
    <row r="43" spans="1:6">
      <c r="A43" s="4" t="s">
        <v>794</v>
      </c>
      <c r="B43" s="5" t="s">
        <v>795</v>
      </c>
      <c r="C43" s="5" t="s">
        <v>796</v>
      </c>
      <c r="D43" s="308"/>
      <c r="E43" s="353"/>
      <c r="F43" s="309"/>
    </row>
    <row r="44" spans="1:6">
      <c r="A44" s="4" t="s">
        <v>797</v>
      </c>
      <c r="B44" s="5" t="s">
        <v>798</v>
      </c>
      <c r="C44" s="5" t="s">
        <v>799</v>
      </c>
      <c r="D44" s="308"/>
      <c r="E44" s="353"/>
      <c r="F44" s="309"/>
    </row>
    <row r="45" spans="1:6" ht="31.5">
      <c r="A45" s="3" t="s">
        <v>800</v>
      </c>
      <c r="B45" s="5" t="s">
        <v>801</v>
      </c>
      <c r="C45" s="5" t="s">
        <v>802</v>
      </c>
      <c r="D45" s="308"/>
      <c r="E45" s="353"/>
      <c r="F45" s="309"/>
    </row>
    <row r="46" spans="1:6">
      <c r="A46" s="4" t="s">
        <v>803</v>
      </c>
      <c r="B46" s="5" t="s">
        <v>804</v>
      </c>
      <c r="C46" s="5" t="s">
        <v>805</v>
      </c>
      <c r="D46" s="308"/>
      <c r="E46" s="353"/>
      <c r="F46" s="309"/>
    </row>
    <row r="47" spans="1:6">
      <c r="A47" s="4" t="s">
        <v>806</v>
      </c>
      <c r="B47" s="5" t="s">
        <v>807</v>
      </c>
      <c r="C47" s="5" t="s">
        <v>808</v>
      </c>
      <c r="D47" s="308"/>
      <c r="E47" s="353"/>
      <c r="F47" s="309"/>
    </row>
    <row r="48" spans="1:6" ht="31.5">
      <c r="A48" s="4" t="s">
        <v>809</v>
      </c>
      <c r="B48" s="5" t="s">
        <v>810</v>
      </c>
      <c r="C48" s="5" t="s">
        <v>811</v>
      </c>
      <c r="D48" s="308"/>
      <c r="E48" s="353"/>
      <c r="F48" s="309"/>
    </row>
    <row r="49" spans="1:6">
      <c r="A49" s="4" t="s">
        <v>812</v>
      </c>
      <c r="B49" s="5" t="s">
        <v>813</v>
      </c>
      <c r="C49" s="5" t="s">
        <v>814</v>
      </c>
      <c r="D49" s="308"/>
      <c r="E49" s="353"/>
      <c r="F49" s="309"/>
    </row>
    <row r="50" spans="1:6">
      <c r="A50" s="3" t="s">
        <v>815</v>
      </c>
      <c r="B50" s="5" t="s">
        <v>816</v>
      </c>
      <c r="C50" s="5" t="s">
        <v>817</v>
      </c>
      <c r="D50" s="308"/>
      <c r="E50" s="353"/>
      <c r="F50" s="309"/>
    </row>
    <row r="51" spans="1:6">
      <c r="A51" s="4" t="s">
        <v>818</v>
      </c>
      <c r="B51" s="5" t="s">
        <v>819</v>
      </c>
      <c r="C51" s="5" t="s">
        <v>820</v>
      </c>
      <c r="D51" s="308"/>
      <c r="E51" s="353"/>
      <c r="F51" s="309"/>
    </row>
    <row r="52" spans="1:6" ht="31.5">
      <c r="A52" s="4" t="s">
        <v>821</v>
      </c>
      <c r="B52" s="5" t="s">
        <v>822</v>
      </c>
      <c r="C52" s="4" t="s">
        <v>823</v>
      </c>
      <c r="D52" s="308"/>
      <c r="E52" s="353"/>
      <c r="F52" s="309"/>
    </row>
    <row r="53" spans="1:6">
      <c r="A53" s="4" t="s">
        <v>824</v>
      </c>
      <c r="B53" s="5" t="s">
        <v>825</v>
      </c>
      <c r="C53" s="5" t="s">
        <v>826</v>
      </c>
      <c r="D53" s="308"/>
      <c r="E53" s="353"/>
      <c r="F53" s="309"/>
    </row>
    <row r="54" spans="1:6">
      <c r="A54" s="4" t="s">
        <v>827</v>
      </c>
      <c r="B54" s="5" t="s">
        <v>828</v>
      </c>
      <c r="C54" s="5" t="s">
        <v>829</v>
      </c>
      <c r="D54" s="308"/>
      <c r="E54" s="353"/>
      <c r="F54" s="309"/>
    </row>
    <row r="55" spans="1:6" ht="33">
      <c r="A55" s="4" t="s">
        <v>830</v>
      </c>
      <c r="B55" s="5" t="s">
        <v>831</v>
      </c>
      <c r="C55" s="5" t="s">
        <v>832</v>
      </c>
      <c r="D55" s="308"/>
      <c r="E55" s="353"/>
      <c r="F55" s="309"/>
    </row>
    <row r="56" spans="1:6" ht="33">
      <c r="A56" s="4" t="s">
        <v>833</v>
      </c>
      <c r="B56" s="5" t="s">
        <v>834</v>
      </c>
      <c r="C56" s="5" t="s">
        <v>835</v>
      </c>
      <c r="D56" s="308"/>
      <c r="E56" s="353"/>
      <c r="F56" s="309"/>
    </row>
    <row r="57" spans="1:6">
      <c r="A57" s="4" t="s">
        <v>836</v>
      </c>
      <c r="B57" s="5" t="s">
        <v>837</v>
      </c>
      <c r="C57" s="5" t="s">
        <v>838</v>
      </c>
      <c r="D57" s="308"/>
      <c r="E57" s="353"/>
      <c r="F57" s="309"/>
    </row>
    <row r="58" spans="1:6">
      <c r="A58" s="4" t="s">
        <v>839</v>
      </c>
      <c r="B58" s="5" t="s">
        <v>840</v>
      </c>
      <c r="C58" s="5" t="s">
        <v>841</v>
      </c>
      <c r="D58" s="308"/>
      <c r="E58" s="353"/>
      <c r="F58" s="309"/>
    </row>
    <row r="59" spans="1:6" ht="33">
      <c r="A59" s="4" t="s">
        <v>842</v>
      </c>
      <c r="B59" s="5" t="s">
        <v>843</v>
      </c>
      <c r="C59" s="5" t="s">
        <v>844</v>
      </c>
      <c r="D59" s="308"/>
      <c r="E59" s="353"/>
      <c r="F59" s="309"/>
    </row>
    <row r="60" spans="1:6" ht="31.5">
      <c r="A60" s="4" t="s">
        <v>845</v>
      </c>
      <c r="B60" s="5" t="s">
        <v>846</v>
      </c>
      <c r="C60" s="5" t="s">
        <v>847</v>
      </c>
      <c r="D60" s="308"/>
      <c r="E60" s="353"/>
      <c r="F60" s="309"/>
    </row>
    <row r="61" spans="1:6">
      <c r="A61" s="4" t="s">
        <v>848</v>
      </c>
      <c r="B61" s="5" t="s">
        <v>849</v>
      </c>
      <c r="C61" s="5" t="s">
        <v>850</v>
      </c>
      <c r="D61" s="308"/>
      <c r="E61" s="353"/>
      <c r="F61" s="309"/>
    </row>
    <row r="62" spans="1:6">
      <c r="A62" s="4" t="s">
        <v>851</v>
      </c>
      <c r="B62" s="5" t="s">
        <v>852</v>
      </c>
      <c r="C62" s="5" t="s">
        <v>853</v>
      </c>
      <c r="D62" s="308"/>
      <c r="E62" s="353"/>
      <c r="F62" s="309"/>
    </row>
    <row r="63" spans="1:6" ht="33">
      <c r="A63" s="4" t="s">
        <v>854</v>
      </c>
      <c r="B63" s="5" t="s">
        <v>855</v>
      </c>
      <c r="C63" s="5" t="s">
        <v>856</v>
      </c>
      <c r="D63" s="308"/>
      <c r="E63" s="353"/>
      <c r="F63" s="309"/>
    </row>
    <row r="64" spans="1:6" ht="31.5">
      <c r="A64" s="4" t="s">
        <v>857</v>
      </c>
      <c r="B64" s="5" t="s">
        <v>858</v>
      </c>
      <c r="C64" s="5" t="s">
        <v>859</v>
      </c>
      <c r="D64" s="308"/>
      <c r="E64" s="353"/>
      <c r="F64" s="309"/>
    </row>
    <row r="65" spans="1:6" ht="31.5">
      <c r="A65" s="3" t="s">
        <v>860</v>
      </c>
      <c r="B65" s="5" t="s">
        <v>861</v>
      </c>
      <c r="C65" s="5" t="s">
        <v>862</v>
      </c>
      <c r="D65" s="308"/>
      <c r="E65" s="353"/>
      <c r="F65" s="309"/>
    </row>
    <row r="66" spans="1:6">
      <c r="A66" s="4" t="s">
        <v>863</v>
      </c>
      <c r="B66" s="5" t="s">
        <v>864</v>
      </c>
      <c r="C66" s="5" t="s">
        <v>865</v>
      </c>
      <c r="D66" s="308"/>
      <c r="E66" s="353"/>
      <c r="F66" s="309"/>
    </row>
    <row r="67" spans="1:6">
      <c r="A67" s="4" t="s">
        <v>866</v>
      </c>
      <c r="B67" s="5" t="s">
        <v>867</v>
      </c>
      <c r="C67" s="5" t="s">
        <v>868</v>
      </c>
      <c r="D67" s="308"/>
      <c r="E67" s="353"/>
      <c r="F67" s="309"/>
    </row>
    <row r="68" spans="1:6">
      <c r="A68" s="4" t="s">
        <v>869</v>
      </c>
      <c r="B68" s="5" t="s">
        <v>870</v>
      </c>
      <c r="C68" s="5" t="s">
        <v>871</v>
      </c>
      <c r="D68" s="308"/>
      <c r="E68" s="353"/>
      <c r="F68" s="309"/>
    </row>
    <row r="69" spans="1:6" ht="33">
      <c r="A69" s="4" t="s">
        <v>872</v>
      </c>
      <c r="B69" s="5" t="s">
        <v>873</v>
      </c>
      <c r="C69" s="5" t="s">
        <v>874</v>
      </c>
      <c r="D69" s="308"/>
      <c r="E69" s="353"/>
      <c r="F69" s="309"/>
    </row>
    <row r="70" spans="1:6">
      <c r="A70" s="4" t="s">
        <v>875</v>
      </c>
      <c r="B70" s="5" t="s">
        <v>876</v>
      </c>
      <c r="C70" s="5" t="s">
        <v>877</v>
      </c>
      <c r="D70" s="308"/>
      <c r="E70" s="353"/>
      <c r="F70" s="309"/>
    </row>
    <row r="71" spans="1:6" ht="31.5">
      <c r="A71" s="4" t="s">
        <v>878</v>
      </c>
      <c r="B71" s="5" t="s">
        <v>879</v>
      </c>
      <c r="C71" s="5" t="s">
        <v>880</v>
      </c>
      <c r="D71" s="308"/>
      <c r="E71" s="353"/>
      <c r="F71" s="309"/>
    </row>
    <row r="72" spans="1:6" ht="31.5">
      <c r="A72" s="4" t="s">
        <v>881</v>
      </c>
      <c r="B72" s="6">
        <v>68338</v>
      </c>
      <c r="C72" s="5" t="s">
        <v>882</v>
      </c>
      <c r="D72" s="308"/>
      <c r="E72" s="353"/>
      <c r="F72" s="309"/>
    </row>
    <row r="73" spans="1:6">
      <c r="A73" s="3" t="s">
        <v>883</v>
      </c>
      <c r="B73" s="5" t="s">
        <v>884</v>
      </c>
      <c r="C73" s="5" t="s">
        <v>885</v>
      </c>
      <c r="D73" s="308"/>
      <c r="E73" s="353"/>
      <c r="F73" s="309"/>
    </row>
    <row r="74" spans="1:6">
      <c r="A74" s="3" t="s">
        <v>886</v>
      </c>
      <c r="B74" s="5" t="s">
        <v>887</v>
      </c>
      <c r="C74" s="5" t="s">
        <v>888</v>
      </c>
      <c r="D74" s="308"/>
      <c r="E74" s="353"/>
      <c r="F74" s="309"/>
    </row>
    <row r="75" spans="1:6">
      <c r="A75" s="3" t="s">
        <v>889</v>
      </c>
      <c r="B75" s="5" t="s">
        <v>890</v>
      </c>
      <c r="C75" s="5" t="s">
        <v>891</v>
      </c>
      <c r="D75" s="308"/>
      <c r="E75" s="353"/>
      <c r="F75" s="309"/>
    </row>
    <row r="76" spans="1:6">
      <c r="A76" s="3" t="s">
        <v>892</v>
      </c>
      <c r="B76" s="5" t="s">
        <v>893</v>
      </c>
      <c r="C76" s="5" t="s">
        <v>894</v>
      </c>
      <c r="D76" s="308"/>
      <c r="E76" s="353"/>
      <c r="F76" s="309"/>
    </row>
    <row r="77" spans="1:6">
      <c r="A77" s="3" t="s">
        <v>895</v>
      </c>
      <c r="B77" s="6">
        <v>65660</v>
      </c>
      <c r="C77" s="5" t="s">
        <v>896</v>
      </c>
      <c r="D77" s="308"/>
      <c r="E77" s="353"/>
      <c r="F77" s="309"/>
    </row>
    <row r="78" spans="1:6" ht="33">
      <c r="A78" s="3" t="s">
        <v>897</v>
      </c>
      <c r="B78" s="5" t="s">
        <v>898</v>
      </c>
      <c r="C78" s="5" t="s">
        <v>899</v>
      </c>
      <c r="D78" s="308"/>
      <c r="E78" s="353"/>
      <c r="F78" s="309"/>
    </row>
    <row r="79" spans="1:6">
      <c r="A79" s="3" t="s">
        <v>900</v>
      </c>
      <c r="B79" s="5" t="s">
        <v>901</v>
      </c>
      <c r="C79" s="5" t="s">
        <v>902</v>
      </c>
      <c r="D79" s="308"/>
      <c r="E79" s="353"/>
      <c r="F79" s="309"/>
    </row>
    <row r="80" spans="1:6">
      <c r="A80" s="3" t="s">
        <v>903</v>
      </c>
      <c r="B80" s="5" t="s">
        <v>904</v>
      </c>
      <c r="C80" s="5" t="s">
        <v>905</v>
      </c>
      <c r="D80" s="308"/>
      <c r="E80" s="353"/>
      <c r="F80" s="309"/>
    </row>
    <row r="81" spans="1:6">
      <c r="A81" s="3" t="s">
        <v>906</v>
      </c>
      <c r="B81" s="6">
        <v>71719</v>
      </c>
      <c r="C81" s="5" t="s">
        <v>907</v>
      </c>
      <c r="D81" s="308"/>
      <c r="E81" s="353"/>
      <c r="F81" s="309"/>
    </row>
    <row r="82" spans="1:6">
      <c r="A82" s="3" t="s">
        <v>908</v>
      </c>
      <c r="B82" s="5" t="s">
        <v>909</v>
      </c>
      <c r="C82" s="5" t="s">
        <v>910</v>
      </c>
      <c r="D82" s="308"/>
      <c r="E82" s="353"/>
      <c r="F82" s="309"/>
    </row>
    <row r="83" spans="1:6">
      <c r="A83" s="3" t="s">
        <v>911</v>
      </c>
      <c r="B83" s="5" t="s">
        <v>912</v>
      </c>
      <c r="C83" s="5" t="s">
        <v>913</v>
      </c>
      <c r="D83" s="308"/>
      <c r="E83" s="353"/>
      <c r="F83" s="309"/>
    </row>
    <row r="84" spans="1:6">
      <c r="A84" s="3" t="s">
        <v>914</v>
      </c>
      <c r="B84" s="5" t="s">
        <v>915</v>
      </c>
      <c r="C84" s="5" t="s">
        <v>916</v>
      </c>
      <c r="D84" s="308"/>
      <c r="E84" s="353"/>
      <c r="F84" s="309"/>
    </row>
    <row r="85" spans="1:6">
      <c r="A85" s="3" t="s">
        <v>917</v>
      </c>
      <c r="B85" s="5" t="s">
        <v>918</v>
      </c>
      <c r="C85" s="5" t="s">
        <v>919</v>
      </c>
      <c r="D85" s="308"/>
      <c r="E85" s="353"/>
      <c r="F85" s="309"/>
    </row>
    <row r="86" spans="1:6" ht="31.5">
      <c r="A86" s="3" t="s">
        <v>920</v>
      </c>
      <c r="B86" s="5" t="s">
        <v>921</v>
      </c>
      <c r="C86" s="5" t="s">
        <v>922</v>
      </c>
      <c r="D86" s="308"/>
      <c r="E86" s="353"/>
      <c r="F86" s="309"/>
    </row>
    <row r="87" spans="1:6">
      <c r="A87" s="3" t="s">
        <v>923</v>
      </c>
      <c r="B87" s="5" t="s">
        <v>924</v>
      </c>
      <c r="C87" s="5" t="s">
        <v>925</v>
      </c>
      <c r="D87" s="308"/>
      <c r="E87" s="353"/>
      <c r="F87" s="309"/>
    </row>
    <row r="88" spans="1:6">
      <c r="A88" s="3" t="s">
        <v>926</v>
      </c>
      <c r="B88" s="5" t="s">
        <v>927</v>
      </c>
      <c r="C88" s="5" t="s">
        <v>928</v>
      </c>
      <c r="D88" s="308"/>
      <c r="E88" s="353"/>
      <c r="F88" s="309"/>
    </row>
    <row r="89" spans="1:6" ht="31.5">
      <c r="A89" s="3" t="s">
        <v>929</v>
      </c>
      <c r="B89" s="5" t="s">
        <v>930</v>
      </c>
      <c r="C89" s="5" t="s">
        <v>931</v>
      </c>
      <c r="D89" s="308"/>
      <c r="E89" s="353"/>
      <c r="F89" s="309"/>
    </row>
    <row r="90" spans="1:6">
      <c r="A90" s="3" t="s">
        <v>932</v>
      </c>
      <c r="B90" s="5" t="s">
        <v>933</v>
      </c>
      <c r="C90" s="5" t="s">
        <v>934</v>
      </c>
      <c r="D90" s="308"/>
      <c r="E90" s="353"/>
      <c r="F90" s="309"/>
    </row>
    <row r="91" spans="1:6">
      <c r="A91" s="3" t="s">
        <v>935</v>
      </c>
      <c r="B91" s="5" t="s">
        <v>936</v>
      </c>
      <c r="C91" s="5" t="s">
        <v>937</v>
      </c>
      <c r="D91" s="308"/>
      <c r="E91" s="353"/>
      <c r="F91" s="309"/>
    </row>
    <row r="92" spans="1:6">
      <c r="A92" s="3" t="s">
        <v>938</v>
      </c>
      <c r="B92" s="5" t="s">
        <v>939</v>
      </c>
      <c r="C92" s="5" t="s">
        <v>940</v>
      </c>
      <c r="D92" s="308"/>
      <c r="E92" s="353"/>
      <c r="F92" s="309"/>
    </row>
    <row r="93" spans="1:6">
      <c r="A93" s="3" t="s">
        <v>941</v>
      </c>
      <c r="B93" s="5" t="s">
        <v>942</v>
      </c>
      <c r="C93" s="5" t="s">
        <v>943</v>
      </c>
      <c r="D93" s="308"/>
      <c r="E93" s="353"/>
      <c r="F93" s="309"/>
    </row>
    <row r="94" spans="1:6">
      <c r="A94" s="3" t="s">
        <v>944</v>
      </c>
      <c r="B94" s="5" t="s">
        <v>945</v>
      </c>
      <c r="C94" s="5" t="s">
        <v>946</v>
      </c>
      <c r="D94" s="308"/>
      <c r="E94" s="353"/>
      <c r="F94" s="309"/>
    </row>
    <row r="95" spans="1:6">
      <c r="A95" s="3" t="s">
        <v>947</v>
      </c>
      <c r="B95" s="5" t="s">
        <v>948</v>
      </c>
      <c r="C95" s="5" t="s">
        <v>949</v>
      </c>
      <c r="D95" s="308"/>
      <c r="E95" s="353"/>
      <c r="F95" s="309"/>
    </row>
    <row r="96" spans="1:6">
      <c r="A96" s="3" t="s">
        <v>950</v>
      </c>
      <c r="B96" s="5" t="s">
        <v>951</v>
      </c>
      <c r="C96" s="5" t="s">
        <v>952</v>
      </c>
      <c r="D96" s="308"/>
      <c r="E96" s="353"/>
      <c r="F96" s="309"/>
    </row>
    <row r="97" spans="1:6">
      <c r="A97" s="3" t="s">
        <v>953</v>
      </c>
      <c r="B97" s="5" t="s">
        <v>954</v>
      </c>
      <c r="C97" s="5" t="s">
        <v>955</v>
      </c>
      <c r="D97" s="308"/>
      <c r="E97" s="353"/>
      <c r="F97" s="309"/>
    </row>
    <row r="98" spans="1:6">
      <c r="A98" s="3" t="s">
        <v>956</v>
      </c>
      <c r="B98" s="5" t="s">
        <v>957</v>
      </c>
      <c r="C98" s="5" t="s">
        <v>958</v>
      </c>
      <c r="D98" s="308"/>
      <c r="E98" s="353"/>
      <c r="F98" s="309"/>
    </row>
    <row r="99" spans="1:6">
      <c r="A99" s="3" t="s">
        <v>959</v>
      </c>
      <c r="B99" s="5" t="s">
        <v>960</v>
      </c>
      <c r="C99" s="5" t="s">
        <v>961</v>
      </c>
      <c r="D99" s="308"/>
      <c r="E99" s="353"/>
      <c r="F99" s="309"/>
    </row>
    <row r="100" spans="1:6">
      <c r="A100" s="3" t="s">
        <v>962</v>
      </c>
      <c r="B100" s="5" t="s">
        <v>963</v>
      </c>
      <c r="C100" s="5" t="s">
        <v>964</v>
      </c>
      <c r="D100" s="308"/>
      <c r="E100" s="353"/>
      <c r="F100" s="309"/>
    </row>
    <row r="101" spans="1:6">
      <c r="A101" s="3" t="s">
        <v>965</v>
      </c>
      <c r="B101" s="5" t="s">
        <v>966</v>
      </c>
      <c r="C101" s="5" t="s">
        <v>967</v>
      </c>
      <c r="D101" s="308"/>
      <c r="E101" s="353"/>
      <c r="F101" s="309"/>
    </row>
    <row r="102" spans="1:6" ht="31.5">
      <c r="A102" s="3" t="s">
        <v>968</v>
      </c>
      <c r="B102" s="5" t="s">
        <v>969</v>
      </c>
      <c r="C102" s="5" t="s">
        <v>970</v>
      </c>
      <c r="D102" s="308"/>
      <c r="E102" s="353"/>
      <c r="F102" s="309"/>
    </row>
    <row r="103" spans="1:6">
      <c r="A103" s="3" t="s">
        <v>971</v>
      </c>
      <c r="B103" s="5" t="s">
        <v>972</v>
      </c>
      <c r="C103" s="5" t="s">
        <v>973</v>
      </c>
      <c r="D103" s="308"/>
      <c r="E103" s="353"/>
      <c r="F103" s="309"/>
    </row>
    <row r="104" spans="1:6">
      <c r="A104" s="3" t="s">
        <v>974</v>
      </c>
      <c r="B104" s="5" t="s">
        <v>975</v>
      </c>
      <c r="C104" s="5" t="s">
        <v>976</v>
      </c>
      <c r="D104" s="308"/>
      <c r="E104" s="353"/>
      <c r="F104" s="309"/>
    </row>
    <row r="105" spans="1:6">
      <c r="A105" s="3" t="s">
        <v>977</v>
      </c>
      <c r="B105" s="5" t="s">
        <v>978</v>
      </c>
      <c r="C105" s="5" t="s">
        <v>979</v>
      </c>
      <c r="D105" s="308"/>
      <c r="E105" s="353"/>
      <c r="F105" s="309"/>
    </row>
    <row r="106" spans="1:6">
      <c r="A106" s="3" t="s">
        <v>980</v>
      </c>
      <c r="B106" s="5" t="s">
        <v>981</v>
      </c>
      <c r="C106" s="5" t="s">
        <v>982</v>
      </c>
      <c r="D106" s="308"/>
      <c r="E106" s="353"/>
      <c r="F106" s="309"/>
    </row>
    <row r="107" spans="1:6">
      <c r="A107" s="3" t="s">
        <v>983</v>
      </c>
      <c r="B107" s="5" t="s">
        <v>984</v>
      </c>
      <c r="C107" s="5" t="s">
        <v>985</v>
      </c>
      <c r="D107" s="308"/>
      <c r="E107" s="353"/>
      <c r="F107" s="309"/>
    </row>
    <row r="108" spans="1:6">
      <c r="A108" s="4" t="s">
        <v>986</v>
      </c>
      <c r="B108" s="5" t="s">
        <v>987</v>
      </c>
      <c r="C108" s="5" t="s">
        <v>988</v>
      </c>
      <c r="D108" s="308"/>
      <c r="E108" s="353"/>
      <c r="F108" s="309"/>
    </row>
    <row r="109" spans="1:6">
      <c r="A109" s="4" t="s">
        <v>989</v>
      </c>
      <c r="B109" s="5" t="s">
        <v>990</v>
      </c>
      <c r="C109" s="5" t="s">
        <v>991</v>
      </c>
      <c r="D109" s="308"/>
      <c r="E109" s="353"/>
      <c r="F109" s="309"/>
    </row>
    <row r="110" spans="1:6" ht="31.5">
      <c r="A110" s="4" t="s">
        <v>992</v>
      </c>
      <c r="B110" s="5" t="s">
        <v>993</v>
      </c>
      <c r="C110" s="5" t="s">
        <v>994</v>
      </c>
      <c r="D110" s="308"/>
      <c r="E110" s="353"/>
      <c r="F110" s="309"/>
    </row>
    <row r="111" spans="1:6">
      <c r="A111" s="3" t="s">
        <v>995</v>
      </c>
      <c r="B111" s="5" t="s">
        <v>996</v>
      </c>
      <c r="C111" s="5" t="s">
        <v>997</v>
      </c>
      <c r="D111" s="308"/>
      <c r="E111" s="353"/>
      <c r="F111" s="309"/>
    </row>
    <row r="112" spans="1:6">
      <c r="A112" s="3" t="s">
        <v>998</v>
      </c>
      <c r="B112" s="5" t="s">
        <v>999</v>
      </c>
      <c r="C112" s="5" t="s">
        <v>1000</v>
      </c>
      <c r="D112" s="308"/>
      <c r="E112" s="353"/>
      <c r="F112" s="309"/>
    </row>
    <row r="113" spans="1:6">
      <c r="A113" s="3" t="s">
        <v>1001</v>
      </c>
      <c r="B113" s="5" t="s">
        <v>1002</v>
      </c>
      <c r="C113" s="5" t="s">
        <v>1003</v>
      </c>
      <c r="D113" s="308"/>
      <c r="E113" s="353"/>
      <c r="F113" s="309"/>
    </row>
    <row r="114" spans="1:6">
      <c r="A114" s="3" t="s">
        <v>1004</v>
      </c>
      <c r="B114" s="5" t="s">
        <v>1005</v>
      </c>
      <c r="C114" s="5" t="s">
        <v>1006</v>
      </c>
      <c r="D114" s="308"/>
      <c r="E114" s="353"/>
      <c r="F114" s="309"/>
    </row>
    <row r="115" spans="1:6">
      <c r="A115" s="3" t="s">
        <v>1007</v>
      </c>
      <c r="B115" s="5" t="s">
        <v>1008</v>
      </c>
      <c r="C115" s="5" t="s">
        <v>1009</v>
      </c>
      <c r="D115" s="308"/>
      <c r="E115" s="353"/>
      <c r="F115" s="309"/>
    </row>
    <row r="116" spans="1:6">
      <c r="A116" s="3" t="s">
        <v>1010</v>
      </c>
      <c r="B116" s="5" t="s">
        <v>1011</v>
      </c>
      <c r="C116" s="5" t="s">
        <v>1012</v>
      </c>
      <c r="D116" s="308"/>
      <c r="E116" s="353"/>
      <c r="F116" s="309"/>
    </row>
    <row r="117" spans="1:6">
      <c r="A117" s="3" t="s">
        <v>1013</v>
      </c>
      <c r="B117" s="5" t="s">
        <v>1014</v>
      </c>
      <c r="C117" s="5" t="s">
        <v>1015</v>
      </c>
      <c r="D117" s="308"/>
      <c r="E117" s="353"/>
      <c r="F117" s="309"/>
    </row>
    <row r="118" spans="1:6">
      <c r="A118" s="3" t="s">
        <v>1016</v>
      </c>
      <c r="B118" s="5" t="s">
        <v>1017</v>
      </c>
      <c r="C118" s="5" t="s">
        <v>1018</v>
      </c>
      <c r="D118" s="308"/>
      <c r="E118" s="353"/>
      <c r="F118" s="309"/>
    </row>
    <row r="119" spans="1:6">
      <c r="A119" s="3" t="s">
        <v>1019</v>
      </c>
      <c r="B119" s="5" t="s">
        <v>1020</v>
      </c>
      <c r="C119" s="5" t="s">
        <v>1021</v>
      </c>
      <c r="D119" s="308"/>
      <c r="E119" s="353"/>
      <c r="F119" s="309"/>
    </row>
    <row r="120" spans="1:6">
      <c r="A120" s="3" t="s">
        <v>1022</v>
      </c>
      <c r="B120" s="5" t="s">
        <v>1023</v>
      </c>
      <c r="C120" s="5" t="s">
        <v>1024</v>
      </c>
      <c r="D120" s="308"/>
      <c r="E120" s="353"/>
      <c r="F120" s="309"/>
    </row>
    <row r="121" spans="1:6">
      <c r="A121" s="3" t="s">
        <v>1025</v>
      </c>
      <c r="B121" s="5" t="s">
        <v>1026</v>
      </c>
      <c r="C121" s="5" t="s">
        <v>1027</v>
      </c>
      <c r="D121" s="308"/>
      <c r="E121" s="353"/>
      <c r="F121" s="309"/>
    </row>
    <row r="122" spans="1:6">
      <c r="A122" s="3" t="s">
        <v>1028</v>
      </c>
      <c r="B122" s="5" t="s">
        <v>1029</v>
      </c>
      <c r="C122" s="5" t="s">
        <v>1030</v>
      </c>
      <c r="D122" s="308"/>
      <c r="E122" s="353"/>
      <c r="F122" s="309"/>
    </row>
    <row r="123" spans="1:6">
      <c r="A123" s="3" t="s">
        <v>1031</v>
      </c>
      <c r="B123" s="5" t="s">
        <v>1032</v>
      </c>
      <c r="C123" s="5" t="s">
        <v>1033</v>
      </c>
      <c r="D123" s="308"/>
      <c r="E123" s="353"/>
      <c r="F123" s="309"/>
    </row>
    <row r="124" spans="1:6">
      <c r="A124" s="3" t="s">
        <v>1034</v>
      </c>
      <c r="B124" s="5" t="s">
        <v>1035</v>
      </c>
      <c r="C124" s="5" t="s">
        <v>1036</v>
      </c>
      <c r="D124" s="308"/>
      <c r="E124" s="353"/>
      <c r="F124" s="309"/>
    </row>
    <row r="125" spans="1:6">
      <c r="A125" s="3" t="s">
        <v>1037</v>
      </c>
      <c r="B125" s="6">
        <v>65479</v>
      </c>
      <c r="C125" s="5" t="s">
        <v>1038</v>
      </c>
      <c r="D125" s="308"/>
      <c r="E125" s="353"/>
      <c r="F125" s="309"/>
    </row>
    <row r="126" spans="1:6">
      <c r="A126" s="3" t="s">
        <v>1039</v>
      </c>
      <c r="B126" s="5" t="s">
        <v>1040</v>
      </c>
      <c r="C126" s="5" t="s">
        <v>1041</v>
      </c>
      <c r="D126" s="308"/>
      <c r="E126" s="353"/>
      <c r="F126" s="309"/>
    </row>
    <row r="127" spans="1:6">
      <c r="A127" s="3" t="s">
        <v>1042</v>
      </c>
      <c r="B127" s="5" t="s">
        <v>1043</v>
      </c>
      <c r="C127" s="5" t="s">
        <v>1044</v>
      </c>
      <c r="D127" s="308"/>
      <c r="E127" s="353"/>
      <c r="F127" s="309"/>
    </row>
    <row r="128" spans="1:6">
      <c r="A128" s="3" t="s">
        <v>1045</v>
      </c>
      <c r="B128" s="5" t="s">
        <v>1046</v>
      </c>
      <c r="C128" s="5" t="s">
        <v>1047</v>
      </c>
      <c r="D128" s="308"/>
      <c r="E128" s="353"/>
      <c r="F128" s="309"/>
    </row>
    <row r="129" spans="1:6">
      <c r="A129" s="4" t="s">
        <v>1048</v>
      </c>
      <c r="B129" s="5" t="s">
        <v>1049</v>
      </c>
      <c r="C129" s="5" t="s">
        <v>1050</v>
      </c>
      <c r="D129" s="308"/>
      <c r="E129" s="353"/>
      <c r="F129" s="309"/>
    </row>
    <row r="130" spans="1:6">
      <c r="A130" s="3" t="s">
        <v>1051</v>
      </c>
      <c r="B130" s="5" t="s">
        <v>1052</v>
      </c>
      <c r="C130" s="5" t="s">
        <v>1053</v>
      </c>
      <c r="D130" s="308"/>
      <c r="E130" s="353"/>
      <c r="F130" s="309"/>
    </row>
    <row r="131" spans="1:6">
      <c r="A131" s="3" t="s">
        <v>1054</v>
      </c>
      <c r="B131" s="5" t="s">
        <v>1055</v>
      </c>
      <c r="C131" s="5" t="s">
        <v>1056</v>
      </c>
      <c r="D131" s="308"/>
      <c r="E131" s="353"/>
      <c r="F131" s="309"/>
    </row>
    <row r="132" spans="1:6" ht="31.5">
      <c r="A132" s="3" t="s">
        <v>1057</v>
      </c>
      <c r="B132" s="5" t="s">
        <v>1058</v>
      </c>
      <c r="C132" s="5" t="s">
        <v>1059</v>
      </c>
      <c r="D132" s="308"/>
      <c r="E132" s="353"/>
      <c r="F132" s="309"/>
    </row>
    <row r="133" spans="1:6">
      <c r="A133" s="3" t="s">
        <v>1060</v>
      </c>
      <c r="B133" s="5" t="s">
        <v>1061</v>
      </c>
      <c r="C133" s="5" t="s">
        <v>1062</v>
      </c>
      <c r="D133" s="308"/>
      <c r="E133" s="353"/>
      <c r="F133" s="309"/>
    </row>
    <row r="134" spans="1:6">
      <c r="A134" s="4" t="s">
        <v>1063</v>
      </c>
      <c r="B134" s="5" t="s">
        <v>1064</v>
      </c>
      <c r="C134" s="4" t="s">
        <v>1065</v>
      </c>
      <c r="D134" s="308"/>
      <c r="E134" s="353"/>
      <c r="F134" s="309"/>
    </row>
    <row r="135" spans="1:6">
      <c r="A135" s="3" t="s">
        <v>1066</v>
      </c>
      <c r="B135" s="5" t="s">
        <v>1067</v>
      </c>
      <c r="C135" s="5" t="s">
        <v>1068</v>
      </c>
      <c r="D135" s="308"/>
      <c r="E135" s="353"/>
      <c r="F135" s="309"/>
    </row>
    <row r="136" spans="1:6">
      <c r="A136" s="3" t="s">
        <v>1069</v>
      </c>
      <c r="B136" s="5" t="s">
        <v>1070</v>
      </c>
      <c r="C136" s="5" t="s">
        <v>1071</v>
      </c>
      <c r="D136" s="308"/>
      <c r="E136" s="353"/>
      <c r="F136" s="309"/>
    </row>
    <row r="137" spans="1:6">
      <c r="A137" s="3" t="s">
        <v>1072</v>
      </c>
      <c r="B137" s="5" t="s">
        <v>1073</v>
      </c>
      <c r="C137" s="5" t="s">
        <v>1074</v>
      </c>
      <c r="D137" s="308"/>
      <c r="E137" s="353"/>
      <c r="F137" s="309"/>
    </row>
    <row r="138" spans="1:6">
      <c r="A138" s="3" t="s">
        <v>1075</v>
      </c>
      <c r="B138" s="5" t="s">
        <v>1076</v>
      </c>
      <c r="C138" s="5" t="s">
        <v>1077</v>
      </c>
      <c r="D138" s="308"/>
      <c r="E138" s="353"/>
      <c r="F138" s="309"/>
    </row>
    <row r="139" spans="1:6">
      <c r="A139" s="3" t="s">
        <v>1078</v>
      </c>
      <c r="B139" s="5" t="s">
        <v>1079</v>
      </c>
      <c r="C139" s="5" t="s">
        <v>1080</v>
      </c>
      <c r="D139" s="308"/>
      <c r="E139" s="353"/>
      <c r="F139" s="309"/>
    </row>
    <row r="140" spans="1:6">
      <c r="A140" s="3" t="s">
        <v>1081</v>
      </c>
      <c r="B140" s="5" t="s">
        <v>1082</v>
      </c>
      <c r="C140" s="5" t="s">
        <v>1083</v>
      </c>
      <c r="D140" s="308"/>
      <c r="E140" s="353"/>
      <c r="F140" s="309"/>
    </row>
    <row r="141" spans="1:6">
      <c r="A141" s="3" t="s">
        <v>1084</v>
      </c>
      <c r="B141" s="5" t="s">
        <v>1085</v>
      </c>
      <c r="C141" s="5" t="s">
        <v>1086</v>
      </c>
      <c r="D141" s="308"/>
      <c r="E141" s="353"/>
      <c r="F141" s="309"/>
    </row>
    <row r="142" spans="1:6">
      <c r="A142" s="3" t="s">
        <v>1087</v>
      </c>
      <c r="B142" s="5" t="s">
        <v>1088</v>
      </c>
      <c r="C142" s="5" t="s">
        <v>1089</v>
      </c>
      <c r="D142" s="354" t="s">
        <v>1090</v>
      </c>
      <c r="E142" s="355"/>
      <c r="F142" s="356"/>
    </row>
    <row r="143" spans="1:6">
      <c r="A143" s="3" t="s">
        <v>1091</v>
      </c>
      <c r="B143" s="6">
        <v>64164</v>
      </c>
      <c r="C143" s="5" t="s">
        <v>1092</v>
      </c>
      <c r="D143" s="308"/>
      <c r="E143" s="353"/>
      <c r="F143" s="309"/>
    </row>
    <row r="144" spans="1:6">
      <c r="A144" s="3" t="s">
        <v>1093</v>
      </c>
      <c r="B144" s="5" t="s">
        <v>1094</v>
      </c>
      <c r="C144" s="5" t="s">
        <v>1095</v>
      </c>
      <c r="D144" s="308"/>
      <c r="E144" s="353"/>
      <c r="F144" s="309"/>
    </row>
    <row r="145" spans="1:6">
      <c r="A145" s="3" t="s">
        <v>1096</v>
      </c>
      <c r="B145" s="5" t="s">
        <v>1097</v>
      </c>
      <c r="C145" s="5" t="s">
        <v>1098</v>
      </c>
      <c r="D145" s="308"/>
      <c r="E145" s="353"/>
      <c r="F145" s="309"/>
    </row>
    <row r="146" spans="1:6">
      <c r="A146" s="3" t="s">
        <v>1099</v>
      </c>
      <c r="B146" s="5" t="s">
        <v>1100</v>
      </c>
      <c r="C146" s="5" t="s">
        <v>1101</v>
      </c>
      <c r="D146" s="308"/>
      <c r="E146" s="353"/>
      <c r="F146" s="309"/>
    </row>
    <row r="147" spans="1:6" ht="31.5">
      <c r="A147" s="3" t="s">
        <v>1102</v>
      </c>
      <c r="B147" s="5" t="s">
        <v>1103</v>
      </c>
      <c r="C147" s="5" t="s">
        <v>1104</v>
      </c>
      <c r="D147" s="308"/>
      <c r="E147" s="353"/>
      <c r="F147" s="309"/>
    </row>
    <row r="148" spans="1:6">
      <c r="A148" s="3" t="s">
        <v>1105</v>
      </c>
      <c r="B148" s="5" t="s">
        <v>1106</v>
      </c>
      <c r="C148" s="5" t="s">
        <v>1107</v>
      </c>
      <c r="D148" s="308"/>
      <c r="E148" s="353"/>
      <c r="F148" s="309"/>
    </row>
    <row r="149" spans="1:6">
      <c r="A149" s="3" t="s">
        <v>1108</v>
      </c>
      <c r="B149" s="5" t="s">
        <v>1109</v>
      </c>
      <c r="C149" s="5" t="s">
        <v>1110</v>
      </c>
      <c r="D149" s="308"/>
      <c r="E149" s="353"/>
      <c r="F149" s="309"/>
    </row>
    <row r="150" spans="1:6" ht="31.5">
      <c r="A150" s="3" t="s">
        <v>1111</v>
      </c>
      <c r="B150" s="5" t="s">
        <v>1112</v>
      </c>
      <c r="C150" s="5" t="s">
        <v>1113</v>
      </c>
      <c r="D150" s="308"/>
      <c r="E150" s="353"/>
      <c r="F150" s="309"/>
    </row>
    <row r="151" spans="1:6">
      <c r="A151" s="3" t="s">
        <v>1114</v>
      </c>
      <c r="B151" s="5" t="s">
        <v>1115</v>
      </c>
      <c r="C151" s="5" t="s">
        <v>1116</v>
      </c>
      <c r="D151" s="308"/>
      <c r="E151" s="353"/>
      <c r="F151" s="309"/>
    </row>
    <row r="152" spans="1:6">
      <c r="A152" s="3" t="s">
        <v>1117</v>
      </c>
      <c r="B152" s="5" t="s">
        <v>1118</v>
      </c>
      <c r="C152" s="5" t="s">
        <v>1119</v>
      </c>
      <c r="D152" s="308"/>
      <c r="E152" s="353"/>
      <c r="F152" s="309"/>
    </row>
    <row r="153" spans="1:6">
      <c r="A153" s="3" t="s">
        <v>1120</v>
      </c>
      <c r="B153" s="6">
        <v>64197</v>
      </c>
      <c r="C153" s="5" t="s">
        <v>1121</v>
      </c>
      <c r="D153" s="308"/>
      <c r="E153" s="353"/>
      <c r="F153" s="309"/>
    </row>
    <row r="154" spans="1:6">
      <c r="A154" s="3" t="s">
        <v>1122</v>
      </c>
      <c r="B154" s="12">
        <v>123639</v>
      </c>
      <c r="C154" s="5" t="s">
        <v>1123</v>
      </c>
      <c r="D154" s="308"/>
      <c r="E154" s="353"/>
      <c r="F154" s="309"/>
    </row>
    <row r="155" spans="1:6">
      <c r="A155" s="3" t="s">
        <v>1124</v>
      </c>
      <c r="B155" s="5" t="s">
        <v>1125</v>
      </c>
      <c r="C155" s="5" t="s">
        <v>1126</v>
      </c>
      <c r="D155" s="308"/>
      <c r="E155" s="353"/>
      <c r="F155" s="309"/>
    </row>
    <row r="156" spans="1:6">
      <c r="A156" s="3" t="s">
        <v>1127</v>
      </c>
      <c r="B156" s="5" t="s">
        <v>1128</v>
      </c>
      <c r="C156" s="5" t="s">
        <v>1129</v>
      </c>
      <c r="D156" s="308"/>
      <c r="E156" s="353"/>
      <c r="F156" s="309"/>
    </row>
    <row r="157" spans="1:6">
      <c r="A157" s="3" t="s">
        <v>1130</v>
      </c>
      <c r="B157" s="5" t="s">
        <v>1131</v>
      </c>
      <c r="C157" s="5" t="s">
        <v>1132</v>
      </c>
      <c r="D157" s="308"/>
      <c r="E157" s="353"/>
      <c r="F157" s="309"/>
    </row>
    <row r="158" spans="1:6">
      <c r="A158" s="3" t="s">
        <v>1133</v>
      </c>
      <c r="B158" s="5" t="s">
        <v>1134</v>
      </c>
      <c r="C158" s="5" t="s">
        <v>1135</v>
      </c>
      <c r="D158" s="308"/>
      <c r="E158" s="353"/>
      <c r="F158" s="309"/>
    </row>
    <row r="159" spans="1:6">
      <c r="A159" s="3" t="s">
        <v>1136</v>
      </c>
      <c r="B159" s="5" t="s">
        <v>1137</v>
      </c>
      <c r="C159" s="5" t="s">
        <v>1138</v>
      </c>
      <c r="D159" s="308"/>
      <c r="E159" s="353"/>
      <c r="F159" s="309"/>
    </row>
    <row r="160" spans="1:6">
      <c r="A160" s="3" t="s">
        <v>1139</v>
      </c>
      <c r="B160" s="5" t="s">
        <v>1140</v>
      </c>
      <c r="C160" s="5" t="s">
        <v>1141</v>
      </c>
      <c r="D160" s="308"/>
      <c r="E160" s="353"/>
      <c r="F160" s="309"/>
    </row>
    <row r="161" spans="1:6">
      <c r="A161" s="3" t="s">
        <v>1142</v>
      </c>
      <c r="B161" s="5" t="s">
        <v>1143</v>
      </c>
      <c r="C161" s="5" t="s">
        <v>1144</v>
      </c>
      <c r="D161" s="308"/>
      <c r="E161" s="353"/>
      <c r="F161" s="309"/>
    </row>
    <row r="162" spans="1:6">
      <c r="A162" s="3" t="s">
        <v>1145</v>
      </c>
      <c r="B162" s="5" t="s">
        <v>1146</v>
      </c>
      <c r="C162" s="5" t="s">
        <v>1147</v>
      </c>
      <c r="D162" s="308"/>
      <c r="E162" s="353"/>
      <c r="F162" s="309"/>
    </row>
    <row r="163" spans="1:6">
      <c r="A163" s="3" t="s">
        <v>1148</v>
      </c>
      <c r="B163" s="5" t="s">
        <v>1149</v>
      </c>
      <c r="C163" s="5" t="s">
        <v>1150</v>
      </c>
      <c r="D163" s="308"/>
      <c r="E163" s="353"/>
      <c r="F163" s="309"/>
    </row>
    <row r="164" spans="1:6">
      <c r="A164" s="3" t="s">
        <v>1151</v>
      </c>
      <c r="B164" s="5" t="s">
        <v>1152</v>
      </c>
      <c r="C164" s="5" t="s">
        <v>1153</v>
      </c>
      <c r="D164" s="308"/>
      <c r="E164" s="353"/>
      <c r="F164" s="309"/>
    </row>
    <row r="165" spans="1:6">
      <c r="A165" s="3" t="s">
        <v>1154</v>
      </c>
      <c r="B165" s="5" t="s">
        <v>1155</v>
      </c>
      <c r="C165" s="5" t="s">
        <v>1156</v>
      </c>
      <c r="D165" s="308"/>
      <c r="E165" s="353"/>
      <c r="F165" s="309"/>
    </row>
    <row r="166" spans="1:6" ht="33">
      <c r="A166" s="4" t="s">
        <v>1157</v>
      </c>
      <c r="B166" s="5" t="s">
        <v>1158</v>
      </c>
      <c r="C166" s="5" t="s">
        <v>1159</v>
      </c>
      <c r="D166" s="308"/>
      <c r="E166" s="353"/>
      <c r="F166" s="309"/>
    </row>
    <row r="167" spans="1:6">
      <c r="A167" s="3" t="s">
        <v>1160</v>
      </c>
      <c r="B167" s="5" t="s">
        <v>1161</v>
      </c>
      <c r="C167" s="5" t="s">
        <v>1162</v>
      </c>
      <c r="D167" s="308"/>
      <c r="E167" s="353"/>
      <c r="F167" s="309"/>
    </row>
    <row r="168" spans="1:6">
      <c r="A168" s="3" t="s">
        <v>1163</v>
      </c>
      <c r="B168" s="5" t="s">
        <v>1164</v>
      </c>
      <c r="C168" s="5" t="s">
        <v>1165</v>
      </c>
      <c r="D168" s="308"/>
      <c r="E168" s="353"/>
      <c r="F168" s="309"/>
    </row>
    <row r="169" spans="1:6">
      <c r="A169" s="3" t="s">
        <v>1166</v>
      </c>
      <c r="B169" s="5" t="s">
        <v>1167</v>
      </c>
      <c r="C169" s="5" t="s">
        <v>1168</v>
      </c>
      <c r="D169" s="308"/>
      <c r="E169" s="353"/>
      <c r="F169" s="309"/>
    </row>
    <row r="170" spans="1:6" ht="31.5">
      <c r="A170" s="3" t="s">
        <v>1169</v>
      </c>
      <c r="B170" s="5" t="s">
        <v>1170</v>
      </c>
      <c r="C170" s="5" t="s">
        <v>1171</v>
      </c>
      <c r="D170" s="308"/>
      <c r="E170" s="353"/>
      <c r="F170" s="309"/>
    </row>
    <row r="171" spans="1:6">
      <c r="A171" s="3" t="s">
        <v>1172</v>
      </c>
      <c r="B171" s="5" t="s">
        <v>1173</v>
      </c>
      <c r="C171" s="5" t="s">
        <v>1174</v>
      </c>
      <c r="D171" s="308"/>
      <c r="E171" s="353"/>
      <c r="F171" s="309"/>
    </row>
    <row r="172" spans="1:6">
      <c r="A172" s="3" t="s">
        <v>1175</v>
      </c>
      <c r="B172" s="5" t="s">
        <v>1176</v>
      </c>
      <c r="C172" s="5" t="s">
        <v>1177</v>
      </c>
      <c r="D172" s="308"/>
      <c r="E172" s="353"/>
      <c r="F172" s="309"/>
    </row>
    <row r="173" spans="1:6">
      <c r="A173" s="3" t="s">
        <v>1178</v>
      </c>
      <c r="B173" s="5" t="s">
        <v>1179</v>
      </c>
      <c r="C173" s="5" t="s">
        <v>1180</v>
      </c>
      <c r="D173" s="308"/>
      <c r="E173" s="353"/>
      <c r="F173" s="309"/>
    </row>
    <row r="174" spans="1:6">
      <c r="A174" s="3" t="s">
        <v>1181</v>
      </c>
      <c r="B174" s="5" t="s">
        <v>1182</v>
      </c>
      <c r="C174" s="5" t="s">
        <v>1183</v>
      </c>
      <c r="D174" s="308"/>
      <c r="E174" s="353"/>
      <c r="F174" s="309"/>
    </row>
    <row r="175" spans="1:6">
      <c r="A175" s="3" t="s">
        <v>1184</v>
      </c>
      <c r="B175" s="5" t="s">
        <v>1185</v>
      </c>
      <c r="C175" s="5" t="s">
        <v>1186</v>
      </c>
      <c r="D175" s="308"/>
      <c r="E175" s="353"/>
      <c r="F175" s="309"/>
    </row>
    <row r="176" spans="1:6">
      <c r="A176" s="3" t="s">
        <v>1187</v>
      </c>
      <c r="B176" s="5" t="s">
        <v>1188</v>
      </c>
      <c r="C176" s="5" t="s">
        <v>1189</v>
      </c>
      <c r="D176" s="308"/>
      <c r="E176" s="353"/>
      <c r="F176" s="309"/>
    </row>
    <row r="177" spans="1:6">
      <c r="A177" s="3" t="s">
        <v>1190</v>
      </c>
      <c r="B177" s="6">
        <v>64132</v>
      </c>
      <c r="C177" s="5" t="s">
        <v>1191</v>
      </c>
      <c r="D177" s="308"/>
      <c r="E177" s="353"/>
      <c r="F177" s="309"/>
    </row>
    <row r="178" spans="1:6">
      <c r="A178" s="3" t="s">
        <v>1192</v>
      </c>
      <c r="B178" s="5" t="s">
        <v>1193</v>
      </c>
      <c r="C178" s="5" t="s">
        <v>1194</v>
      </c>
      <c r="D178" s="308"/>
      <c r="E178" s="353"/>
      <c r="F178" s="309"/>
    </row>
    <row r="179" spans="1:6">
      <c r="A179" s="3" t="s">
        <v>1195</v>
      </c>
      <c r="B179" s="6">
        <v>64016</v>
      </c>
      <c r="C179" s="5" t="s">
        <v>1196</v>
      </c>
      <c r="D179" s="308"/>
      <c r="E179" s="353"/>
      <c r="F179" s="309"/>
    </row>
    <row r="180" spans="1:6">
      <c r="A180" s="3" t="s">
        <v>1197</v>
      </c>
      <c r="B180" s="5" t="s">
        <v>1198</v>
      </c>
      <c r="C180" s="5" t="s">
        <v>1199</v>
      </c>
      <c r="D180" s="308"/>
      <c r="E180" s="353"/>
      <c r="F180" s="309"/>
    </row>
    <row r="181" spans="1:6">
      <c r="A181" s="3" t="s">
        <v>1200</v>
      </c>
      <c r="B181" s="5" t="s">
        <v>1201</v>
      </c>
      <c r="C181" s="5" t="s">
        <v>1202</v>
      </c>
      <c r="D181" s="308"/>
      <c r="E181" s="353"/>
      <c r="F181" s="309"/>
    </row>
    <row r="182" spans="1:6">
      <c r="A182" s="3" t="s">
        <v>1203</v>
      </c>
      <c r="B182" s="5" t="s">
        <v>1204</v>
      </c>
      <c r="C182" s="5" t="s">
        <v>1205</v>
      </c>
      <c r="D182" s="308"/>
      <c r="E182" s="353"/>
      <c r="F182" s="309"/>
    </row>
    <row r="183" spans="1:6" ht="31.5">
      <c r="A183" s="3" t="s">
        <v>1206</v>
      </c>
      <c r="B183" s="5" t="s">
        <v>1207</v>
      </c>
      <c r="C183" s="5" t="s">
        <v>1208</v>
      </c>
      <c r="D183" s="308"/>
      <c r="E183" s="353"/>
      <c r="F183" s="309"/>
    </row>
    <row r="184" spans="1:6" ht="31.5">
      <c r="A184" s="3" t="s">
        <v>1209</v>
      </c>
      <c r="B184" s="5" t="s">
        <v>1210</v>
      </c>
      <c r="C184" s="5" t="s">
        <v>1211</v>
      </c>
      <c r="D184" s="308"/>
      <c r="E184" s="353"/>
      <c r="F184" s="309"/>
    </row>
    <row r="185" spans="1:6">
      <c r="A185" s="3" t="s">
        <v>1212</v>
      </c>
      <c r="B185" s="5" t="s">
        <v>1213</v>
      </c>
      <c r="C185" s="5" t="s">
        <v>1214</v>
      </c>
      <c r="D185" s="308"/>
      <c r="E185" s="353"/>
      <c r="F185" s="309"/>
    </row>
    <row r="186" spans="1:6">
      <c r="A186" s="3" t="s">
        <v>1215</v>
      </c>
      <c r="B186" s="5" t="s">
        <v>1216</v>
      </c>
      <c r="C186" s="5" t="s">
        <v>1217</v>
      </c>
      <c r="D186" s="308"/>
      <c r="E186" s="353"/>
      <c r="F186" s="309"/>
    </row>
    <row r="187" spans="1:6">
      <c r="A187" s="3" t="s">
        <v>1218</v>
      </c>
      <c r="B187" s="5" t="s">
        <v>1219</v>
      </c>
      <c r="C187" s="5" t="s">
        <v>1220</v>
      </c>
      <c r="D187" s="308"/>
      <c r="E187" s="353"/>
      <c r="F187" s="309"/>
    </row>
    <row r="188" spans="1:6">
      <c r="A188" s="3" t="s">
        <v>1221</v>
      </c>
      <c r="B188" s="5" t="s">
        <v>1222</v>
      </c>
      <c r="C188" s="5" t="s">
        <v>1223</v>
      </c>
      <c r="D188" s="308"/>
      <c r="E188" s="353"/>
      <c r="F188" s="309"/>
    </row>
    <row r="189" spans="1:6">
      <c r="A189" s="3" t="s">
        <v>1224</v>
      </c>
      <c r="B189" s="5" t="s">
        <v>1225</v>
      </c>
      <c r="C189" s="5" t="s">
        <v>1226</v>
      </c>
      <c r="D189" s="308"/>
      <c r="E189" s="353"/>
      <c r="F189" s="309"/>
    </row>
    <row r="190" spans="1:6">
      <c r="A190" s="3" t="s">
        <v>1227</v>
      </c>
      <c r="B190" s="5" t="s">
        <v>1228</v>
      </c>
      <c r="C190" s="5" t="s">
        <v>1229</v>
      </c>
      <c r="D190" s="308"/>
      <c r="E190" s="353"/>
      <c r="F190" s="309"/>
    </row>
    <row r="191" spans="1:6">
      <c r="A191" s="4" t="s">
        <v>1230</v>
      </c>
      <c r="B191" s="5" t="s">
        <v>1231</v>
      </c>
      <c r="C191" s="5" t="s">
        <v>1232</v>
      </c>
      <c r="D191" s="308"/>
      <c r="E191" s="353"/>
      <c r="F191" s="309"/>
    </row>
    <row r="192" spans="1:6">
      <c r="A192" s="3" t="s">
        <v>1233</v>
      </c>
      <c r="B192" s="5" t="s">
        <v>1234</v>
      </c>
      <c r="C192" s="5" t="s">
        <v>1235</v>
      </c>
      <c r="D192" s="308"/>
      <c r="E192" s="353"/>
      <c r="F192" s="309"/>
    </row>
    <row r="193" spans="1:6">
      <c r="A193" s="3" t="s">
        <v>1236</v>
      </c>
      <c r="B193" s="5" t="s">
        <v>1237</v>
      </c>
      <c r="C193" s="5" t="s">
        <v>1238</v>
      </c>
      <c r="D193" s="308"/>
      <c r="E193" s="353"/>
      <c r="F193" s="309"/>
    </row>
    <row r="194" spans="1:6">
      <c r="A194" s="3" t="s">
        <v>1239</v>
      </c>
      <c r="B194" s="5" t="s">
        <v>1240</v>
      </c>
      <c r="C194" s="5" t="s">
        <v>1241</v>
      </c>
      <c r="D194" s="308"/>
      <c r="E194" s="353"/>
      <c r="F194" s="309"/>
    </row>
    <row r="195" spans="1:6">
      <c r="A195" s="3" t="s">
        <v>1242</v>
      </c>
      <c r="B195" s="5" t="s">
        <v>1243</v>
      </c>
      <c r="C195" s="5" t="s">
        <v>1244</v>
      </c>
      <c r="D195" s="308"/>
      <c r="E195" s="353"/>
      <c r="F195" s="309"/>
    </row>
    <row r="196" spans="1:6">
      <c r="A196" s="4"/>
      <c r="B196" s="4"/>
      <c r="C196" s="5" t="s">
        <v>1245</v>
      </c>
      <c r="D196" s="308"/>
      <c r="E196" s="353"/>
      <c r="F196" s="309"/>
    </row>
    <row r="197" spans="1:6">
      <c r="A197" s="3" t="s">
        <v>1246</v>
      </c>
      <c r="B197" s="5" t="s">
        <v>1247</v>
      </c>
      <c r="C197" s="5" t="s">
        <v>1248</v>
      </c>
      <c r="D197" s="308"/>
      <c r="E197" s="353"/>
      <c r="F197" s="309"/>
    </row>
    <row r="198" spans="1:6">
      <c r="A198" s="3" t="s">
        <v>1249</v>
      </c>
      <c r="B198" s="5" t="s">
        <v>1250</v>
      </c>
      <c r="C198" s="5" t="s">
        <v>1251</v>
      </c>
      <c r="D198" s="308"/>
      <c r="E198" s="353"/>
      <c r="F198" s="309"/>
    </row>
    <row r="199" spans="1:6">
      <c r="A199" s="3" t="s">
        <v>1252</v>
      </c>
      <c r="B199" s="5" t="s">
        <v>1253</v>
      </c>
      <c r="C199" s="5" t="s">
        <v>1254</v>
      </c>
      <c r="D199" s="308"/>
      <c r="E199" s="353"/>
      <c r="F199" s="309"/>
    </row>
    <row r="200" spans="1:6">
      <c r="A200" s="3" t="s">
        <v>1255</v>
      </c>
      <c r="B200" s="5" t="s">
        <v>1256</v>
      </c>
      <c r="C200" s="5" t="s">
        <v>1257</v>
      </c>
      <c r="D200" s="308"/>
      <c r="E200" s="353"/>
      <c r="F200" s="309"/>
    </row>
    <row r="201" spans="1:6">
      <c r="A201" s="3" t="s">
        <v>1258</v>
      </c>
      <c r="B201" s="5" t="s">
        <v>1259</v>
      </c>
      <c r="C201" s="5" t="s">
        <v>1260</v>
      </c>
      <c r="D201" s="308"/>
      <c r="E201" s="353"/>
      <c r="F201" s="309"/>
    </row>
    <row r="202" spans="1:6">
      <c r="A202" s="3" t="s">
        <v>1261</v>
      </c>
      <c r="B202" s="5" t="s">
        <v>1262</v>
      </c>
      <c r="C202" s="5" t="s">
        <v>1263</v>
      </c>
      <c r="D202" s="308"/>
      <c r="E202" s="353"/>
      <c r="F202" s="309"/>
    </row>
    <row r="203" spans="1:6">
      <c r="A203" s="3" t="s">
        <v>1264</v>
      </c>
      <c r="B203" s="5" t="s">
        <v>1265</v>
      </c>
      <c r="C203" s="5" t="s">
        <v>1266</v>
      </c>
      <c r="D203" s="308"/>
      <c r="E203" s="353"/>
      <c r="F203" s="309"/>
    </row>
    <row r="204" spans="1:6">
      <c r="A204" s="3" t="s">
        <v>1267</v>
      </c>
      <c r="B204" s="5" t="s">
        <v>1268</v>
      </c>
      <c r="C204" s="5" t="s">
        <v>1269</v>
      </c>
      <c r="D204" s="308"/>
      <c r="E204" s="353"/>
      <c r="F204" s="309"/>
    </row>
    <row r="205" spans="1:6">
      <c r="A205" s="3" t="s">
        <v>1270</v>
      </c>
      <c r="B205" s="5" t="s">
        <v>1271</v>
      </c>
      <c r="C205" s="5" t="s">
        <v>1272</v>
      </c>
      <c r="D205" s="308"/>
      <c r="E205" s="353"/>
      <c r="F205" s="309"/>
    </row>
    <row r="206" spans="1:6">
      <c r="A206" s="3" t="s">
        <v>1273</v>
      </c>
      <c r="B206" s="12">
        <v>2148878</v>
      </c>
      <c r="C206" s="5" t="s">
        <v>1274</v>
      </c>
      <c r="D206" s="308"/>
      <c r="E206" s="353"/>
      <c r="F206" s="309"/>
    </row>
    <row r="207" spans="1:6">
      <c r="A207" s="3" t="s">
        <v>1275</v>
      </c>
      <c r="B207" s="5" t="s">
        <v>1276</v>
      </c>
      <c r="C207" s="5" t="s">
        <v>1277</v>
      </c>
      <c r="D207" s="308"/>
      <c r="E207" s="353"/>
      <c r="F207" s="309"/>
    </row>
    <row r="208" spans="1:6">
      <c r="A208" s="3" t="s">
        <v>1278</v>
      </c>
      <c r="B208" s="5" t="s">
        <v>1279</v>
      </c>
      <c r="C208" s="5" t="s">
        <v>1280</v>
      </c>
      <c r="D208" s="308"/>
      <c r="E208" s="353"/>
      <c r="F208" s="309"/>
    </row>
    <row r="209" spans="1:6" ht="31.5">
      <c r="A209" s="3" t="s">
        <v>1281</v>
      </c>
      <c r="B209" s="5" t="s">
        <v>1282</v>
      </c>
      <c r="C209" s="5" t="s">
        <v>1283</v>
      </c>
      <c r="D209" s="308"/>
      <c r="E209" s="353"/>
      <c r="F209" s="309"/>
    </row>
    <row r="210" spans="1:6">
      <c r="A210" s="3" t="s">
        <v>1284</v>
      </c>
      <c r="B210" s="5" t="s">
        <v>1285</v>
      </c>
      <c r="C210" s="5" t="s">
        <v>1286</v>
      </c>
      <c r="D210" s="308"/>
      <c r="E210" s="353"/>
      <c r="F210" s="309"/>
    </row>
    <row r="211" spans="1:6">
      <c r="A211" s="3" t="s">
        <v>1287</v>
      </c>
      <c r="B211" s="5" t="s">
        <v>1288</v>
      </c>
      <c r="C211" s="5" t="s">
        <v>1289</v>
      </c>
      <c r="D211" s="308"/>
      <c r="E211" s="353"/>
      <c r="F211" s="309"/>
    </row>
    <row r="212" spans="1:6">
      <c r="A212" s="3" t="s">
        <v>1290</v>
      </c>
      <c r="B212" s="5" t="s">
        <v>1291</v>
      </c>
      <c r="C212" s="5" t="s">
        <v>1292</v>
      </c>
      <c r="D212" s="308"/>
      <c r="E212" s="353"/>
      <c r="F212" s="309"/>
    </row>
    <row r="213" spans="1:6">
      <c r="A213" s="3" t="s">
        <v>1293</v>
      </c>
      <c r="B213" s="5" t="s">
        <v>1294</v>
      </c>
      <c r="C213" s="5" t="s">
        <v>1295</v>
      </c>
      <c r="D213" s="308"/>
      <c r="E213" s="353"/>
      <c r="F213" s="309"/>
    </row>
    <row r="214" spans="1:6">
      <c r="A214" s="3" t="s">
        <v>1296</v>
      </c>
      <c r="B214" s="5" t="s">
        <v>1297</v>
      </c>
      <c r="C214" s="5" t="s">
        <v>1298</v>
      </c>
      <c r="D214" s="308"/>
      <c r="E214" s="353"/>
      <c r="F214" s="309"/>
    </row>
    <row r="215" spans="1:6">
      <c r="A215" s="3" t="s">
        <v>1299</v>
      </c>
      <c r="B215" s="5" t="s">
        <v>1300</v>
      </c>
      <c r="C215" s="5" t="s">
        <v>1301</v>
      </c>
      <c r="D215" s="308"/>
      <c r="E215" s="353"/>
      <c r="F215" s="309"/>
    </row>
    <row r="216" spans="1:6">
      <c r="A216" s="3" t="s">
        <v>1302</v>
      </c>
      <c r="B216" s="5" t="s">
        <v>1303</v>
      </c>
      <c r="C216" s="5" t="s">
        <v>1304</v>
      </c>
      <c r="D216" s="308"/>
      <c r="E216" s="353"/>
      <c r="F216" s="309"/>
    </row>
    <row r="217" spans="1:6">
      <c r="A217" s="3" t="s">
        <v>1305</v>
      </c>
      <c r="B217" s="5" t="s">
        <v>1306</v>
      </c>
      <c r="C217" s="5" t="s">
        <v>1307</v>
      </c>
      <c r="D217" s="308"/>
      <c r="E217" s="353"/>
      <c r="F217" s="309"/>
    </row>
    <row r="218" spans="1:6">
      <c r="A218" s="3" t="s">
        <v>1308</v>
      </c>
      <c r="B218" s="5" t="s">
        <v>1309</v>
      </c>
      <c r="C218" s="5" t="s">
        <v>1310</v>
      </c>
      <c r="D218" s="308"/>
      <c r="E218" s="353"/>
      <c r="F218" s="309"/>
    </row>
    <row r="219" spans="1:6">
      <c r="A219" s="3" t="s">
        <v>1311</v>
      </c>
      <c r="B219" s="5" t="s">
        <v>1312</v>
      </c>
      <c r="C219" s="5" t="s">
        <v>1313</v>
      </c>
      <c r="D219" s="308"/>
      <c r="E219" s="353"/>
      <c r="F219" s="309"/>
    </row>
    <row r="220" spans="1:6">
      <c r="A220" s="3" t="s">
        <v>1314</v>
      </c>
      <c r="B220" s="5" t="s">
        <v>1315</v>
      </c>
      <c r="C220" s="5" t="s">
        <v>1316</v>
      </c>
      <c r="D220" s="308"/>
      <c r="E220" s="353"/>
      <c r="F220" s="309"/>
    </row>
    <row r="221" spans="1:6">
      <c r="A221" s="3" t="s">
        <v>1317</v>
      </c>
      <c r="B221" s="5" t="s">
        <v>1318</v>
      </c>
      <c r="C221" s="5" t="s">
        <v>1319</v>
      </c>
      <c r="D221" s="308"/>
      <c r="E221" s="353"/>
      <c r="F221" s="309"/>
    </row>
    <row r="222" spans="1:6">
      <c r="A222" s="3" t="s">
        <v>1320</v>
      </c>
      <c r="B222" s="5" t="s">
        <v>1321</v>
      </c>
      <c r="C222" s="5" t="s">
        <v>1322</v>
      </c>
      <c r="D222" s="308"/>
      <c r="E222" s="353"/>
      <c r="F222" s="309"/>
    </row>
    <row r="223" spans="1:6">
      <c r="A223" s="3" t="s">
        <v>1323</v>
      </c>
      <c r="B223" s="5" t="s">
        <v>1324</v>
      </c>
      <c r="C223" s="5" t="s">
        <v>1325</v>
      </c>
      <c r="D223" s="308"/>
      <c r="E223" s="353"/>
      <c r="F223" s="309"/>
    </row>
    <row r="224" spans="1:6">
      <c r="A224" s="3" t="s">
        <v>1326</v>
      </c>
      <c r="B224" s="5" t="s">
        <v>1327</v>
      </c>
      <c r="C224" s="5" t="s">
        <v>1328</v>
      </c>
      <c r="D224" s="308"/>
      <c r="E224" s="353"/>
      <c r="F224" s="309"/>
    </row>
    <row r="225" spans="1:6">
      <c r="A225" s="3" t="s">
        <v>1329</v>
      </c>
      <c r="B225" s="5" t="s">
        <v>1330</v>
      </c>
      <c r="C225" s="5" t="s">
        <v>1331</v>
      </c>
      <c r="D225" s="308"/>
      <c r="E225" s="353"/>
      <c r="F225" s="309"/>
    </row>
    <row r="226" spans="1:6">
      <c r="A226" s="3" t="s">
        <v>1332</v>
      </c>
      <c r="B226" s="5" t="s">
        <v>1333</v>
      </c>
      <c r="C226" s="5" t="s">
        <v>1334</v>
      </c>
      <c r="D226" s="308"/>
      <c r="E226" s="353"/>
      <c r="F226" s="309"/>
    </row>
    <row r="227" spans="1:6">
      <c r="A227" s="3" t="s">
        <v>1335</v>
      </c>
      <c r="B227" s="5" t="s">
        <v>1336</v>
      </c>
      <c r="C227" s="5" t="s">
        <v>1337</v>
      </c>
      <c r="D227" s="308"/>
      <c r="E227" s="353"/>
      <c r="F227" s="309"/>
    </row>
    <row r="228" spans="1:6">
      <c r="A228" s="3" t="s">
        <v>1338</v>
      </c>
      <c r="B228" s="5" t="s">
        <v>1339</v>
      </c>
      <c r="C228" s="5" t="s">
        <v>1340</v>
      </c>
      <c r="D228" s="308"/>
      <c r="E228" s="353"/>
      <c r="F228" s="309"/>
    </row>
    <row r="229" spans="1:6">
      <c r="A229" s="3" t="s">
        <v>1341</v>
      </c>
      <c r="B229" s="5" t="s">
        <v>1342</v>
      </c>
      <c r="C229" s="5" t="s">
        <v>1343</v>
      </c>
      <c r="D229" s="308"/>
      <c r="E229" s="353"/>
      <c r="F229" s="309"/>
    </row>
    <row r="230" spans="1:6">
      <c r="A230" s="3" t="s">
        <v>1344</v>
      </c>
      <c r="B230" s="5" t="s">
        <v>1345</v>
      </c>
      <c r="C230" s="5" t="s">
        <v>1346</v>
      </c>
      <c r="D230" s="308"/>
      <c r="E230" s="353"/>
      <c r="F230" s="309"/>
    </row>
    <row r="231" spans="1:6">
      <c r="A231" s="3" t="s">
        <v>1347</v>
      </c>
      <c r="B231" s="5" t="s">
        <v>1348</v>
      </c>
      <c r="C231" s="5" t="s">
        <v>1349</v>
      </c>
      <c r="D231" s="308"/>
      <c r="E231" s="353"/>
      <c r="F231" s="309"/>
    </row>
    <row r="232" spans="1:6">
      <c r="A232" s="3" t="s">
        <v>1350</v>
      </c>
      <c r="B232" s="5" t="s">
        <v>1351</v>
      </c>
      <c r="C232" s="5" t="s">
        <v>1352</v>
      </c>
      <c r="D232" s="308"/>
      <c r="E232" s="353"/>
      <c r="F232" s="309"/>
    </row>
    <row r="233" spans="1:6">
      <c r="A233" s="3" t="s">
        <v>1353</v>
      </c>
      <c r="B233" s="5" t="s">
        <v>1354</v>
      </c>
      <c r="C233" s="5" t="s">
        <v>1355</v>
      </c>
      <c r="D233" s="308"/>
      <c r="E233" s="353"/>
      <c r="F233" s="309"/>
    </row>
    <row r="234" spans="1:6">
      <c r="A234" s="3" t="s">
        <v>1356</v>
      </c>
      <c r="B234" s="5" t="s">
        <v>1357</v>
      </c>
      <c r="C234" s="5" t="s">
        <v>1358</v>
      </c>
      <c r="D234" s="308"/>
      <c r="E234" s="353"/>
      <c r="F234" s="309"/>
    </row>
    <row r="235" spans="1:6">
      <c r="A235" s="3" t="s">
        <v>1359</v>
      </c>
      <c r="B235" s="5" t="s">
        <v>1360</v>
      </c>
      <c r="C235" s="5" t="s">
        <v>1361</v>
      </c>
      <c r="D235" s="308"/>
      <c r="E235" s="353"/>
      <c r="F235" s="309"/>
    </row>
    <row r="236" spans="1:6">
      <c r="A236" s="3" t="s">
        <v>1362</v>
      </c>
      <c r="B236" s="5" t="s">
        <v>1363</v>
      </c>
      <c r="C236" s="5" t="s">
        <v>1364</v>
      </c>
      <c r="D236" s="308"/>
      <c r="E236" s="353"/>
      <c r="F236" s="309"/>
    </row>
    <row r="237" spans="1:6">
      <c r="A237" s="3" t="s">
        <v>1365</v>
      </c>
      <c r="B237" s="5" t="s">
        <v>1366</v>
      </c>
      <c r="C237" s="5" t="s">
        <v>1367</v>
      </c>
      <c r="D237" s="308"/>
      <c r="E237" s="353"/>
      <c r="F237" s="309"/>
    </row>
    <row r="238" spans="1:6">
      <c r="A238" s="4" t="s">
        <v>1368</v>
      </c>
      <c r="B238" s="5" t="s">
        <v>1369</v>
      </c>
      <c r="C238" s="5" t="s">
        <v>1370</v>
      </c>
      <c r="D238" s="308"/>
      <c r="E238" s="353"/>
      <c r="F238" s="309"/>
    </row>
    <row r="239" spans="1:6">
      <c r="A239" s="3" t="s">
        <v>1371</v>
      </c>
      <c r="B239" s="5" t="s">
        <v>1372</v>
      </c>
      <c r="C239" s="5" t="s">
        <v>1373</v>
      </c>
      <c r="D239" s="308"/>
      <c r="E239" s="353"/>
      <c r="F239" s="309"/>
    </row>
    <row r="240" spans="1:6">
      <c r="A240" s="3" t="s">
        <v>1374</v>
      </c>
      <c r="B240" s="5" t="s">
        <v>1375</v>
      </c>
      <c r="C240" s="5" t="s">
        <v>1376</v>
      </c>
      <c r="D240" s="354" t="s">
        <v>1377</v>
      </c>
      <c r="E240" s="355"/>
      <c r="F240" s="356"/>
    </row>
    <row r="241" spans="1:6">
      <c r="A241" s="3" t="s">
        <v>1378</v>
      </c>
      <c r="B241" s="5" t="s">
        <v>1379</v>
      </c>
      <c r="C241" s="5" t="s">
        <v>1380</v>
      </c>
      <c r="D241" s="308"/>
      <c r="E241" s="353"/>
      <c r="F241" s="309"/>
    </row>
    <row r="242" spans="1:6">
      <c r="A242" s="3" t="s">
        <v>1381</v>
      </c>
      <c r="B242" s="5" t="s">
        <v>1382</v>
      </c>
      <c r="C242" s="5" t="s">
        <v>1383</v>
      </c>
      <c r="D242" s="308"/>
      <c r="E242" s="353"/>
      <c r="F242" s="309"/>
    </row>
    <row r="243" spans="1:6">
      <c r="A243" s="3" t="s">
        <v>1384</v>
      </c>
      <c r="B243" s="5" t="s">
        <v>1385</v>
      </c>
      <c r="C243" s="5" t="s">
        <v>1386</v>
      </c>
      <c r="D243" s="308"/>
      <c r="E243" s="353"/>
      <c r="F243" s="309"/>
    </row>
    <row r="244" spans="1:6">
      <c r="A244" s="3" t="s">
        <v>1387</v>
      </c>
      <c r="B244" s="5" t="s">
        <v>1388</v>
      </c>
      <c r="C244" s="5" t="s">
        <v>1389</v>
      </c>
      <c r="D244" s="354" t="s">
        <v>1390</v>
      </c>
      <c r="E244" s="355"/>
      <c r="F244" s="356"/>
    </row>
    <row r="245" spans="1:6">
      <c r="A245" s="3" t="s">
        <v>1391</v>
      </c>
      <c r="B245" s="5" t="s">
        <v>1392</v>
      </c>
      <c r="C245" s="5" t="s">
        <v>1393</v>
      </c>
      <c r="D245" s="308"/>
      <c r="E245" s="353"/>
      <c r="F245" s="309"/>
    </row>
    <row r="246" spans="1:6">
      <c r="A246" s="3" t="s">
        <v>1394</v>
      </c>
      <c r="B246" s="5" t="s">
        <v>1395</v>
      </c>
      <c r="C246" s="5" t="s">
        <v>1396</v>
      </c>
      <c r="D246" s="308"/>
      <c r="E246" s="353"/>
      <c r="F246" s="309"/>
    </row>
    <row r="247" spans="1:6">
      <c r="A247" s="3" t="s">
        <v>1397</v>
      </c>
      <c r="B247" s="5" t="s">
        <v>1398</v>
      </c>
      <c r="C247" s="5" t="s">
        <v>1399</v>
      </c>
      <c r="D247" s="308"/>
      <c r="E247" s="353"/>
      <c r="F247" s="309"/>
    </row>
    <row r="248" spans="1:6">
      <c r="A248" s="3" t="s">
        <v>1400</v>
      </c>
      <c r="B248" s="5" t="s">
        <v>1401</v>
      </c>
      <c r="C248" s="5" t="s">
        <v>1402</v>
      </c>
      <c r="D248" s="308"/>
      <c r="E248" s="353"/>
      <c r="F248" s="309"/>
    </row>
    <row r="249" spans="1:6">
      <c r="A249" s="3" t="s">
        <v>1403</v>
      </c>
      <c r="B249" s="5" t="s">
        <v>1404</v>
      </c>
      <c r="C249" s="5" t="s">
        <v>1405</v>
      </c>
      <c r="D249" s="308"/>
      <c r="E249" s="353"/>
      <c r="F249" s="309"/>
    </row>
    <row r="250" spans="1:6">
      <c r="A250" s="3" t="s">
        <v>1406</v>
      </c>
      <c r="B250" s="5" t="s">
        <v>1407</v>
      </c>
      <c r="C250" s="5" t="s">
        <v>1408</v>
      </c>
      <c r="D250" s="308"/>
      <c r="E250" s="353"/>
      <c r="F250" s="309"/>
    </row>
    <row r="251" spans="1:6">
      <c r="A251" s="3" t="s">
        <v>1409</v>
      </c>
      <c r="B251" s="5" t="s">
        <v>1410</v>
      </c>
      <c r="C251" s="5" t="s">
        <v>1411</v>
      </c>
      <c r="D251" s="308"/>
      <c r="E251" s="353"/>
      <c r="F251" s="309"/>
    </row>
    <row r="252" spans="1:6" ht="33">
      <c r="A252" s="3" t="s">
        <v>1412</v>
      </c>
      <c r="B252" s="5" t="s">
        <v>1413</v>
      </c>
      <c r="C252" s="4" t="s">
        <v>1414</v>
      </c>
      <c r="D252" s="308"/>
      <c r="E252" s="353"/>
      <c r="F252" s="309"/>
    </row>
    <row r="253" spans="1:6">
      <c r="A253" s="3" t="s">
        <v>1415</v>
      </c>
      <c r="B253" s="5" t="s">
        <v>1416</v>
      </c>
      <c r="C253" s="5" t="s">
        <v>1417</v>
      </c>
      <c r="D253" s="308"/>
      <c r="E253" s="353"/>
      <c r="F253" s="309"/>
    </row>
    <row r="254" spans="1:6">
      <c r="A254" s="3" t="s">
        <v>1418</v>
      </c>
      <c r="B254" s="5" t="s">
        <v>1419</v>
      </c>
      <c r="C254" s="5" t="s">
        <v>1420</v>
      </c>
      <c r="D254" s="308"/>
      <c r="E254" s="353"/>
      <c r="F254" s="309"/>
    </row>
    <row r="255" spans="1:6">
      <c r="A255" s="3" t="s">
        <v>1421</v>
      </c>
      <c r="B255" s="5" t="s">
        <v>1422</v>
      </c>
      <c r="C255" s="5" t="s">
        <v>1423</v>
      </c>
      <c r="D255" s="308"/>
      <c r="E255" s="353"/>
      <c r="F255" s="309"/>
    </row>
    <row r="256" spans="1:6">
      <c r="A256" s="3" t="s">
        <v>1424</v>
      </c>
      <c r="B256" s="5" t="s">
        <v>1425</v>
      </c>
      <c r="C256" s="5" t="s">
        <v>1426</v>
      </c>
      <c r="D256" s="308"/>
      <c r="E256" s="353"/>
      <c r="F256" s="309"/>
    </row>
    <row r="257" spans="1:6">
      <c r="A257" s="3" t="s">
        <v>1427</v>
      </c>
      <c r="B257" s="5" t="s">
        <v>1428</v>
      </c>
      <c r="C257" s="5" t="s">
        <v>1429</v>
      </c>
      <c r="D257" s="308"/>
      <c r="E257" s="353"/>
      <c r="F257" s="309"/>
    </row>
    <row r="258" spans="1:6">
      <c r="A258" s="3" t="s">
        <v>1430</v>
      </c>
      <c r="B258" s="5" t="s">
        <v>1431</v>
      </c>
      <c r="C258" s="5" t="s">
        <v>1432</v>
      </c>
      <c r="D258" s="308"/>
      <c r="E258" s="353"/>
      <c r="F258" s="309"/>
    </row>
    <row r="259" spans="1:6">
      <c r="A259" s="3" t="s">
        <v>1433</v>
      </c>
      <c r="B259" s="5" t="s">
        <v>1434</v>
      </c>
      <c r="C259" s="5" t="s">
        <v>1435</v>
      </c>
      <c r="D259" s="308"/>
      <c r="E259" s="353"/>
      <c r="F259" s="309"/>
    </row>
    <row r="260" spans="1:6">
      <c r="A260" s="3" t="s">
        <v>1436</v>
      </c>
      <c r="B260" s="5" t="s">
        <v>1437</v>
      </c>
      <c r="C260" s="5" t="s">
        <v>1438</v>
      </c>
      <c r="D260" s="308"/>
      <c r="E260" s="353"/>
      <c r="F260" s="309"/>
    </row>
    <row r="261" spans="1:6" ht="31.5">
      <c r="A261" s="4" t="s">
        <v>1439</v>
      </c>
      <c r="B261" s="5" t="s">
        <v>1440</v>
      </c>
      <c r="C261" s="4" t="s">
        <v>1441</v>
      </c>
      <c r="D261" s="308"/>
      <c r="E261" s="353"/>
      <c r="F261" s="309"/>
    </row>
    <row r="262" spans="1:6">
      <c r="A262" s="3" t="s">
        <v>1442</v>
      </c>
      <c r="B262" s="5" t="s">
        <v>1443</v>
      </c>
      <c r="C262" s="5" t="s">
        <v>1444</v>
      </c>
      <c r="D262" s="308"/>
      <c r="E262" s="353"/>
      <c r="F262" s="309"/>
    </row>
    <row r="263" spans="1:6" ht="31.5">
      <c r="A263" s="4" t="s">
        <v>1445</v>
      </c>
      <c r="B263" s="5" t="s">
        <v>1446</v>
      </c>
      <c r="C263" s="5" t="s">
        <v>1447</v>
      </c>
      <c r="D263" s="308"/>
      <c r="E263" s="353"/>
      <c r="F263" s="309"/>
    </row>
    <row r="264" spans="1:6" ht="31.5">
      <c r="A264" s="3" t="s">
        <v>1448</v>
      </c>
      <c r="B264" s="5" t="s">
        <v>1449</v>
      </c>
      <c r="C264" s="5" t="s">
        <v>1450</v>
      </c>
      <c r="D264" s="308"/>
      <c r="E264" s="353"/>
      <c r="F264" s="309"/>
    </row>
    <row r="265" spans="1:6">
      <c r="A265" s="3" t="s">
        <v>1451</v>
      </c>
      <c r="B265" s="5" t="s">
        <v>1452</v>
      </c>
      <c r="C265" s="5" t="s">
        <v>1453</v>
      </c>
      <c r="D265" s="308"/>
      <c r="E265" s="353"/>
      <c r="F265" s="309"/>
    </row>
    <row r="266" spans="1:6" ht="31.5">
      <c r="A266" s="3" t="s">
        <v>1454</v>
      </c>
      <c r="B266" s="5" t="s">
        <v>1455</v>
      </c>
      <c r="C266" s="5" t="s">
        <v>1456</v>
      </c>
      <c r="D266" s="308"/>
      <c r="E266" s="353"/>
      <c r="F266" s="309"/>
    </row>
    <row r="267" spans="1:6">
      <c r="A267" s="3" t="s">
        <v>1457</v>
      </c>
      <c r="B267" s="5" t="s">
        <v>1458</v>
      </c>
      <c r="C267" s="5" t="s">
        <v>1459</v>
      </c>
      <c r="D267" s="308"/>
      <c r="E267" s="353"/>
      <c r="F267" s="309"/>
    </row>
    <row r="268" spans="1:6">
      <c r="A268" s="3" t="s">
        <v>1460</v>
      </c>
      <c r="B268" s="5" t="s">
        <v>1461</v>
      </c>
      <c r="C268" s="5" t="s">
        <v>1462</v>
      </c>
      <c r="D268" s="308"/>
      <c r="E268" s="353"/>
      <c r="F268" s="309"/>
    </row>
    <row r="269" spans="1:6">
      <c r="A269" s="4" t="s">
        <v>1463</v>
      </c>
      <c r="B269" s="5" t="s">
        <v>1464</v>
      </c>
      <c r="C269" s="5" t="s">
        <v>1465</v>
      </c>
      <c r="D269" s="308"/>
      <c r="E269" s="353"/>
      <c r="F269" s="309"/>
    </row>
    <row r="270" spans="1:6" ht="33">
      <c r="A270" s="4" t="s">
        <v>1466</v>
      </c>
      <c r="B270" s="5" t="s">
        <v>1467</v>
      </c>
      <c r="C270" s="5" t="s">
        <v>1468</v>
      </c>
      <c r="D270" s="308"/>
      <c r="E270" s="353"/>
      <c r="F270" s="309"/>
    </row>
    <row r="271" spans="1:6" ht="31.5">
      <c r="A271" s="4" t="s">
        <v>1469</v>
      </c>
      <c r="B271" s="5" t="s">
        <v>1470</v>
      </c>
      <c r="C271" s="5" t="s">
        <v>1471</v>
      </c>
      <c r="D271" s="308"/>
      <c r="E271" s="353"/>
      <c r="F271" s="309"/>
    </row>
    <row r="272" spans="1:6" ht="33">
      <c r="A272" s="4" t="s">
        <v>1472</v>
      </c>
      <c r="B272" s="5" t="s">
        <v>1473</v>
      </c>
      <c r="C272" s="5" t="s">
        <v>1474</v>
      </c>
      <c r="D272" s="308"/>
      <c r="E272" s="353"/>
      <c r="F272" s="309"/>
    </row>
    <row r="273" spans="1:6">
      <c r="A273" s="4" t="s">
        <v>1475</v>
      </c>
      <c r="B273" s="5" t="s">
        <v>1476</v>
      </c>
      <c r="C273" s="5" t="s">
        <v>1477</v>
      </c>
      <c r="D273" s="308"/>
      <c r="E273" s="353"/>
      <c r="F273" s="309"/>
    </row>
    <row r="274" spans="1:6">
      <c r="A274" s="3" t="s">
        <v>1478</v>
      </c>
      <c r="B274" s="5" t="s">
        <v>1479</v>
      </c>
      <c r="C274" s="5" t="s">
        <v>1480</v>
      </c>
      <c r="D274" s="308"/>
      <c r="E274" s="353"/>
      <c r="F274" s="309"/>
    </row>
    <row r="275" spans="1:6">
      <c r="A275" s="3" t="s">
        <v>1481</v>
      </c>
      <c r="B275" s="5" t="s">
        <v>1482</v>
      </c>
      <c r="C275" s="5" t="s">
        <v>1483</v>
      </c>
      <c r="D275" s="308"/>
      <c r="E275" s="353"/>
      <c r="F275" s="309"/>
    </row>
    <row r="276" spans="1:6">
      <c r="A276" s="3" t="s">
        <v>1484</v>
      </c>
      <c r="B276" s="5" t="s">
        <v>1485</v>
      </c>
      <c r="C276" s="5" t="s">
        <v>1486</v>
      </c>
      <c r="D276" s="308"/>
      <c r="E276" s="353"/>
      <c r="F276" s="309"/>
    </row>
    <row r="277" spans="1:6">
      <c r="A277" s="3" t="s">
        <v>1487</v>
      </c>
      <c r="B277" s="5" t="s">
        <v>1488</v>
      </c>
      <c r="C277" s="5" t="s">
        <v>1489</v>
      </c>
      <c r="D277" s="308"/>
      <c r="E277" s="353"/>
      <c r="F277" s="309"/>
    </row>
    <row r="278" spans="1:6">
      <c r="A278" s="3" t="s">
        <v>1490</v>
      </c>
      <c r="B278" s="5" t="s">
        <v>1491</v>
      </c>
      <c r="C278" s="5" t="s">
        <v>1492</v>
      </c>
      <c r="D278" s="308"/>
      <c r="E278" s="353"/>
      <c r="F278" s="309"/>
    </row>
    <row r="279" spans="1:6">
      <c r="A279" s="3" t="s">
        <v>1493</v>
      </c>
      <c r="B279" s="5" t="s">
        <v>1494</v>
      </c>
      <c r="C279" s="5" t="s">
        <v>1495</v>
      </c>
      <c r="D279" s="308"/>
      <c r="E279" s="353"/>
      <c r="F279" s="309"/>
    </row>
    <row r="280" spans="1:6">
      <c r="A280" s="3" t="s">
        <v>1496</v>
      </c>
      <c r="B280" s="6">
        <v>56558</v>
      </c>
      <c r="C280" s="5" t="s">
        <v>1497</v>
      </c>
      <c r="D280" s="308"/>
      <c r="E280" s="353"/>
      <c r="F280" s="309"/>
    </row>
    <row r="281" spans="1:6">
      <c r="A281" s="3" t="s">
        <v>1498</v>
      </c>
      <c r="B281" s="5" t="s">
        <v>1499</v>
      </c>
      <c r="C281" s="5" t="s">
        <v>1500</v>
      </c>
      <c r="D281" s="308"/>
      <c r="E281" s="353"/>
      <c r="F281" s="309"/>
    </row>
    <row r="282" spans="1:6">
      <c r="A282" s="3" t="s">
        <v>1501</v>
      </c>
      <c r="B282" s="5" t="s">
        <v>1502</v>
      </c>
      <c r="C282" s="5" t="s">
        <v>1503</v>
      </c>
      <c r="D282" s="308"/>
      <c r="E282" s="353"/>
      <c r="F282" s="309"/>
    </row>
    <row r="283" spans="1:6">
      <c r="A283" s="3" t="s">
        <v>1504</v>
      </c>
      <c r="B283" s="5" t="s">
        <v>1505</v>
      </c>
      <c r="C283" s="5" t="s">
        <v>1506</v>
      </c>
      <c r="D283" s="308"/>
      <c r="E283" s="353"/>
      <c r="F283" s="309"/>
    </row>
    <row r="284" spans="1:6">
      <c r="A284" s="3" t="s">
        <v>1507</v>
      </c>
      <c r="B284" s="5" t="s">
        <v>1508</v>
      </c>
      <c r="C284" s="5" t="s">
        <v>1509</v>
      </c>
      <c r="D284" s="308"/>
      <c r="E284" s="353"/>
      <c r="F284" s="309"/>
    </row>
    <row r="285" spans="1:6">
      <c r="A285" s="4" t="s">
        <v>1510</v>
      </c>
      <c r="B285" s="5" t="s">
        <v>1511</v>
      </c>
      <c r="C285" s="5" t="s">
        <v>1512</v>
      </c>
      <c r="D285" s="308"/>
      <c r="E285" s="353"/>
      <c r="F285" s="309"/>
    </row>
    <row r="286" spans="1:6">
      <c r="A286" s="4" t="s">
        <v>1513</v>
      </c>
      <c r="B286" s="5" t="s">
        <v>1514</v>
      </c>
      <c r="C286" s="5" t="s">
        <v>1515</v>
      </c>
      <c r="D286" s="308"/>
      <c r="E286" s="353"/>
      <c r="F286" s="309"/>
    </row>
    <row r="287" spans="1:6">
      <c r="A287" s="3" t="s">
        <v>1516</v>
      </c>
      <c r="B287" s="5" t="s">
        <v>1517</v>
      </c>
      <c r="C287" s="5" t="s">
        <v>1518</v>
      </c>
      <c r="D287" s="308"/>
      <c r="E287" s="353"/>
      <c r="F287" s="309"/>
    </row>
    <row r="288" spans="1:6">
      <c r="A288" s="3" t="s">
        <v>1519</v>
      </c>
      <c r="B288" s="5" t="s">
        <v>1520</v>
      </c>
      <c r="C288" s="5" t="s">
        <v>1521</v>
      </c>
      <c r="D288" s="308"/>
      <c r="E288" s="353"/>
      <c r="F288" s="309"/>
    </row>
    <row r="289" spans="1:6">
      <c r="A289" s="3" t="s">
        <v>1522</v>
      </c>
      <c r="B289" s="5" t="s">
        <v>1523</v>
      </c>
      <c r="C289" s="5" t="s">
        <v>1524</v>
      </c>
      <c r="D289" s="308"/>
      <c r="E289" s="353"/>
      <c r="F289" s="309"/>
    </row>
    <row r="290" spans="1:6">
      <c r="A290" s="4" t="s">
        <v>1525</v>
      </c>
      <c r="B290" s="5" t="s">
        <v>1526</v>
      </c>
      <c r="C290" s="5" t="s">
        <v>1527</v>
      </c>
      <c r="D290" s="308"/>
      <c r="E290" s="353"/>
      <c r="F290" s="309"/>
    </row>
    <row r="291" spans="1:6">
      <c r="A291" s="3" t="s">
        <v>1528</v>
      </c>
      <c r="B291" s="5" t="s">
        <v>1529</v>
      </c>
      <c r="C291" s="5" t="s">
        <v>1530</v>
      </c>
      <c r="D291" s="308"/>
      <c r="E291" s="353"/>
      <c r="F291" s="309"/>
    </row>
    <row r="292" spans="1:6">
      <c r="A292" s="3" t="s">
        <v>1531</v>
      </c>
      <c r="B292" s="5" t="s">
        <v>1532</v>
      </c>
      <c r="C292" s="5" t="s">
        <v>1533</v>
      </c>
      <c r="D292" s="308"/>
      <c r="E292" s="353"/>
      <c r="F292" s="309"/>
    </row>
    <row r="293" spans="1:6">
      <c r="A293" s="4" t="s">
        <v>1534</v>
      </c>
      <c r="B293" s="5" t="s">
        <v>1535</v>
      </c>
      <c r="C293" s="5" t="s">
        <v>1536</v>
      </c>
      <c r="D293" s="308"/>
      <c r="E293" s="353"/>
      <c r="F293" s="309"/>
    </row>
    <row r="294" spans="1:6">
      <c r="A294" s="3" t="s">
        <v>1537</v>
      </c>
      <c r="B294" s="5" t="s">
        <v>1538</v>
      </c>
      <c r="C294" s="5" t="s">
        <v>1539</v>
      </c>
      <c r="D294" s="308"/>
      <c r="E294" s="353"/>
      <c r="F294" s="309"/>
    </row>
    <row r="295" spans="1:6">
      <c r="A295" s="3" t="s">
        <v>1540</v>
      </c>
      <c r="B295" s="5" t="s">
        <v>1541</v>
      </c>
      <c r="C295" s="5" t="s">
        <v>1542</v>
      </c>
      <c r="D295" s="308"/>
      <c r="E295" s="353"/>
      <c r="F295" s="309"/>
    </row>
    <row r="296" spans="1:6">
      <c r="A296" s="3" t="s">
        <v>1543</v>
      </c>
      <c r="B296" s="5" t="s">
        <v>1544</v>
      </c>
      <c r="C296" s="5" t="s">
        <v>1545</v>
      </c>
      <c r="D296" s="354" t="s">
        <v>1546</v>
      </c>
      <c r="E296" s="355"/>
      <c r="F296" s="356"/>
    </row>
    <row r="297" spans="1:6">
      <c r="A297" s="3" t="s">
        <v>1547</v>
      </c>
      <c r="B297" s="5" t="s">
        <v>1548</v>
      </c>
      <c r="C297" s="5" t="s">
        <v>1549</v>
      </c>
      <c r="D297" s="308"/>
      <c r="E297" s="353"/>
      <c r="F297" s="309"/>
    </row>
    <row r="298" spans="1:6">
      <c r="A298" s="3" t="s">
        <v>1550</v>
      </c>
      <c r="B298" s="5" t="s">
        <v>1551</v>
      </c>
      <c r="C298" s="5" t="s">
        <v>1552</v>
      </c>
      <c r="D298" s="308"/>
      <c r="E298" s="353"/>
      <c r="F298" s="309"/>
    </row>
    <row r="299" spans="1:6">
      <c r="A299" s="3" t="s">
        <v>1553</v>
      </c>
      <c r="B299" s="5" t="s">
        <v>1554</v>
      </c>
      <c r="C299" s="5" t="s">
        <v>1555</v>
      </c>
      <c r="D299" s="308"/>
      <c r="E299" s="353"/>
      <c r="F299" s="309"/>
    </row>
    <row r="300" spans="1:6">
      <c r="A300" s="3" t="s">
        <v>1556</v>
      </c>
      <c r="B300" s="5" t="s">
        <v>1557</v>
      </c>
      <c r="C300" s="5" t="s">
        <v>1558</v>
      </c>
      <c r="D300" s="308"/>
      <c r="E300" s="353"/>
      <c r="F300" s="309"/>
    </row>
    <row r="301" spans="1:6">
      <c r="A301" s="3" t="s">
        <v>1559</v>
      </c>
      <c r="B301" s="5" t="s">
        <v>1560</v>
      </c>
      <c r="C301" s="5" t="s">
        <v>1561</v>
      </c>
      <c r="D301" s="354" t="s">
        <v>1562</v>
      </c>
      <c r="E301" s="355"/>
      <c r="F301" s="356"/>
    </row>
    <row r="302" spans="1:6">
      <c r="A302" s="3" t="s">
        <v>1563</v>
      </c>
      <c r="B302" s="5" t="s">
        <v>1564</v>
      </c>
      <c r="C302" s="5" t="s">
        <v>1565</v>
      </c>
      <c r="D302" s="308"/>
      <c r="E302" s="353"/>
      <c r="F302" s="309"/>
    </row>
    <row r="303" spans="1:6">
      <c r="A303" s="3" t="s">
        <v>1566</v>
      </c>
      <c r="B303" s="5" t="s">
        <v>1567</v>
      </c>
      <c r="C303" s="5" t="s">
        <v>1568</v>
      </c>
      <c r="D303" s="308"/>
      <c r="E303" s="353"/>
      <c r="F303" s="309"/>
    </row>
    <row r="304" spans="1:6">
      <c r="A304" s="3" t="s">
        <v>1569</v>
      </c>
      <c r="B304" s="6">
        <v>58752</v>
      </c>
      <c r="C304" s="5" t="s">
        <v>1570</v>
      </c>
      <c r="D304" s="308"/>
      <c r="E304" s="353"/>
      <c r="F304" s="309"/>
    </row>
    <row r="305" spans="1:6">
      <c r="A305" s="3" t="s">
        <v>1571</v>
      </c>
      <c r="B305" s="5" t="s">
        <v>1572</v>
      </c>
      <c r="C305" s="5" t="s">
        <v>1573</v>
      </c>
      <c r="D305" s="308"/>
      <c r="E305" s="353"/>
      <c r="F305" s="309"/>
    </row>
    <row r="306" spans="1:6">
      <c r="A306" s="3" t="s">
        <v>1574</v>
      </c>
      <c r="B306" s="5" t="s">
        <v>1575</v>
      </c>
      <c r="C306" s="5" t="s">
        <v>1576</v>
      </c>
      <c r="D306" s="308"/>
      <c r="E306" s="353"/>
      <c r="F306" s="309"/>
    </row>
    <row r="307" spans="1:6">
      <c r="A307" s="3" t="s">
        <v>1577</v>
      </c>
      <c r="B307" s="5" t="s">
        <v>1578</v>
      </c>
      <c r="C307" s="5" t="s">
        <v>1579</v>
      </c>
      <c r="D307" s="308"/>
      <c r="E307" s="353"/>
      <c r="F307" s="309"/>
    </row>
    <row r="308" spans="1:6">
      <c r="A308" s="3" t="s">
        <v>1580</v>
      </c>
      <c r="B308" s="5" t="s">
        <v>1581</v>
      </c>
      <c r="C308" s="5" t="s">
        <v>1582</v>
      </c>
      <c r="D308" s="308"/>
      <c r="E308" s="353"/>
      <c r="F308" s="309"/>
    </row>
    <row r="309" spans="1:6">
      <c r="A309" s="3" t="s">
        <v>1583</v>
      </c>
      <c r="B309" s="5" t="s">
        <v>1584</v>
      </c>
      <c r="C309" s="5" t="s">
        <v>1585</v>
      </c>
      <c r="D309" s="308"/>
      <c r="E309" s="353"/>
      <c r="F309" s="309"/>
    </row>
    <row r="310" spans="1:6">
      <c r="A310" s="3" t="s">
        <v>1586</v>
      </c>
      <c r="B310" s="5" t="s">
        <v>1587</v>
      </c>
      <c r="C310" s="5" t="s">
        <v>1588</v>
      </c>
      <c r="D310" s="308"/>
      <c r="E310" s="353"/>
      <c r="F310" s="309"/>
    </row>
    <row r="311" spans="1:6">
      <c r="A311" s="3" t="s">
        <v>1589</v>
      </c>
      <c r="B311" s="5" t="s">
        <v>1590</v>
      </c>
      <c r="C311" s="5" t="s">
        <v>1591</v>
      </c>
      <c r="D311" s="308"/>
      <c r="E311" s="353"/>
      <c r="F311" s="309"/>
    </row>
    <row r="312" spans="1:6">
      <c r="A312" s="3" t="s">
        <v>1592</v>
      </c>
      <c r="B312" s="5" t="s">
        <v>1593</v>
      </c>
      <c r="C312" s="5" t="s">
        <v>1594</v>
      </c>
      <c r="D312" s="308"/>
      <c r="E312" s="353"/>
      <c r="F312" s="309"/>
    </row>
    <row r="313" spans="1:6">
      <c r="A313" s="3" t="s">
        <v>1595</v>
      </c>
      <c r="B313" s="5" t="s">
        <v>1596</v>
      </c>
      <c r="C313" s="5" t="s">
        <v>1597</v>
      </c>
      <c r="D313" s="308"/>
      <c r="E313" s="353"/>
      <c r="F313" s="309"/>
    </row>
    <row r="314" spans="1:6">
      <c r="A314" s="3" t="s">
        <v>1598</v>
      </c>
      <c r="B314" s="5" t="s">
        <v>1599</v>
      </c>
      <c r="C314" s="5" t="s">
        <v>1600</v>
      </c>
      <c r="D314" s="308"/>
      <c r="E314" s="353"/>
      <c r="F314" s="309"/>
    </row>
    <row r="315" spans="1:6">
      <c r="A315" s="3" t="s">
        <v>1601</v>
      </c>
      <c r="B315" s="5" t="s">
        <v>1602</v>
      </c>
      <c r="C315" s="4" t="s">
        <v>1603</v>
      </c>
      <c r="D315" s="308"/>
      <c r="E315" s="353"/>
      <c r="F315" s="309"/>
    </row>
    <row r="316" spans="1:6">
      <c r="A316" s="3" t="s">
        <v>1604</v>
      </c>
      <c r="B316" s="5" t="s">
        <v>1605</v>
      </c>
      <c r="C316" s="5" t="s">
        <v>1606</v>
      </c>
      <c r="D316" s="308"/>
      <c r="E316" s="353"/>
      <c r="F316" s="309"/>
    </row>
    <row r="317" spans="1:6">
      <c r="A317" s="3" t="s">
        <v>1607</v>
      </c>
      <c r="B317" s="5" t="s">
        <v>1608</v>
      </c>
      <c r="C317" s="5" t="s">
        <v>1609</v>
      </c>
      <c r="D317" s="308"/>
      <c r="E317" s="353"/>
      <c r="F317" s="309"/>
    </row>
    <row r="318" spans="1:6">
      <c r="A318" s="3" t="s">
        <v>1610</v>
      </c>
      <c r="B318" s="5" t="s">
        <v>1611</v>
      </c>
      <c r="C318" s="5" t="s">
        <v>1612</v>
      </c>
      <c r="D318" s="308"/>
      <c r="E318" s="353"/>
      <c r="F318" s="309"/>
    </row>
    <row r="319" spans="1:6">
      <c r="A319" s="3" t="s">
        <v>1613</v>
      </c>
      <c r="B319" s="5" t="s">
        <v>1614</v>
      </c>
      <c r="C319" s="5" t="s">
        <v>1615</v>
      </c>
      <c r="D319" s="308"/>
      <c r="E319" s="353"/>
      <c r="F319" s="309"/>
    </row>
    <row r="320" spans="1:6">
      <c r="A320" s="4"/>
      <c r="B320" s="4"/>
      <c r="C320" s="5" t="s">
        <v>1616</v>
      </c>
      <c r="D320" s="308"/>
      <c r="E320" s="353"/>
      <c r="F320" s="309"/>
    </row>
    <row r="321" spans="1:6">
      <c r="A321" s="3" t="s">
        <v>1617</v>
      </c>
      <c r="B321" s="5" t="s">
        <v>1618</v>
      </c>
      <c r="C321" s="5" t="s">
        <v>1619</v>
      </c>
      <c r="D321" s="308"/>
      <c r="E321" s="353"/>
      <c r="F321" s="309"/>
    </row>
    <row r="322" spans="1:6">
      <c r="A322" s="4" t="s">
        <v>1620</v>
      </c>
      <c r="B322" s="5" t="s">
        <v>1621</v>
      </c>
      <c r="C322" s="5" t="s">
        <v>1622</v>
      </c>
      <c r="D322" s="308"/>
      <c r="E322" s="353"/>
      <c r="F322" s="309"/>
    </row>
    <row r="323" spans="1:6">
      <c r="A323" s="3" t="s">
        <v>1623</v>
      </c>
      <c r="B323" s="5" t="s">
        <v>1624</v>
      </c>
      <c r="C323" s="5" t="s">
        <v>1625</v>
      </c>
      <c r="D323" s="308"/>
      <c r="E323" s="353"/>
      <c r="F323" s="309"/>
    </row>
    <row r="324" spans="1:6" ht="31.5">
      <c r="A324" s="3" t="s">
        <v>1626</v>
      </c>
      <c r="B324" s="5" t="s">
        <v>1627</v>
      </c>
      <c r="C324" s="5" t="s">
        <v>1628</v>
      </c>
      <c r="D324" s="308"/>
      <c r="E324" s="353"/>
      <c r="F324" s="309"/>
    </row>
    <row r="325" spans="1:6" ht="31.5">
      <c r="A325" s="3" t="s">
        <v>1629</v>
      </c>
      <c r="B325" s="5" t="s">
        <v>1630</v>
      </c>
      <c r="C325" s="5" t="s">
        <v>1631</v>
      </c>
      <c r="D325" s="308"/>
      <c r="E325" s="353"/>
      <c r="F325" s="309"/>
    </row>
    <row r="326" spans="1:6">
      <c r="A326" s="3" t="s">
        <v>1632</v>
      </c>
      <c r="B326" s="5" t="s">
        <v>1633</v>
      </c>
      <c r="C326" s="5" t="s">
        <v>1634</v>
      </c>
      <c r="D326" s="308"/>
      <c r="E326" s="353"/>
      <c r="F326" s="309"/>
    </row>
    <row r="327" spans="1:6">
      <c r="A327" s="3" t="s">
        <v>1635</v>
      </c>
      <c r="B327" s="5" t="s">
        <v>1636</v>
      </c>
      <c r="C327" s="5" t="s">
        <v>1637</v>
      </c>
      <c r="D327" s="308"/>
      <c r="E327" s="353"/>
      <c r="F327" s="309"/>
    </row>
    <row r="328" spans="1:6">
      <c r="A328" s="3" t="s">
        <v>1638</v>
      </c>
      <c r="B328" s="5" t="s">
        <v>1639</v>
      </c>
      <c r="C328" s="5" t="s">
        <v>1640</v>
      </c>
      <c r="D328" s="308"/>
      <c r="E328" s="353"/>
      <c r="F328" s="309"/>
    </row>
    <row r="329" spans="1:6">
      <c r="A329" s="3" t="s">
        <v>1641</v>
      </c>
      <c r="B329" s="5" t="s">
        <v>1642</v>
      </c>
      <c r="C329" s="5" t="s">
        <v>1643</v>
      </c>
      <c r="D329" s="308"/>
      <c r="E329" s="353"/>
      <c r="F329" s="309"/>
    </row>
    <row r="330" spans="1:6">
      <c r="A330" s="3" t="s">
        <v>1644</v>
      </c>
      <c r="B330" s="5" t="s">
        <v>1645</v>
      </c>
      <c r="C330" s="5" t="s">
        <v>1646</v>
      </c>
      <c r="D330" s="308"/>
      <c r="E330" s="353"/>
      <c r="F330" s="309"/>
    </row>
    <row r="331" spans="1:6">
      <c r="A331" s="3" t="s">
        <v>1647</v>
      </c>
      <c r="B331" s="5" t="s">
        <v>1648</v>
      </c>
      <c r="C331" s="5" t="s">
        <v>1649</v>
      </c>
      <c r="D331" s="308"/>
      <c r="E331" s="353"/>
      <c r="F331" s="309"/>
    </row>
    <row r="332" spans="1:6">
      <c r="A332" s="3" t="s">
        <v>1650</v>
      </c>
      <c r="B332" s="5" t="s">
        <v>1651</v>
      </c>
      <c r="C332" s="5" t="s">
        <v>1652</v>
      </c>
      <c r="D332" s="308"/>
      <c r="E332" s="353"/>
      <c r="F332" s="309"/>
    </row>
    <row r="333" spans="1:6">
      <c r="A333" s="3" t="s">
        <v>1653</v>
      </c>
      <c r="B333" s="5" t="s">
        <v>1654</v>
      </c>
      <c r="C333" s="5" t="s">
        <v>1655</v>
      </c>
      <c r="D333" s="308"/>
      <c r="E333" s="353"/>
      <c r="F333" s="309"/>
    </row>
    <row r="334" spans="1:6">
      <c r="A334" s="3" t="s">
        <v>1656</v>
      </c>
      <c r="B334" s="5" t="s">
        <v>1657</v>
      </c>
      <c r="C334" s="5" t="s">
        <v>1658</v>
      </c>
      <c r="D334" s="308"/>
      <c r="E334" s="353"/>
      <c r="F334" s="309"/>
    </row>
    <row r="335" spans="1:6">
      <c r="A335" s="3" t="s">
        <v>1659</v>
      </c>
      <c r="B335" s="6">
        <v>65627</v>
      </c>
      <c r="C335" s="5" t="s">
        <v>1660</v>
      </c>
      <c r="D335" s="308"/>
      <c r="E335" s="353"/>
      <c r="F335" s="309"/>
    </row>
    <row r="336" spans="1:6">
      <c r="A336" s="3" t="s">
        <v>1661</v>
      </c>
      <c r="B336" s="5" t="s">
        <v>1662</v>
      </c>
      <c r="C336" s="5" t="s">
        <v>1663</v>
      </c>
      <c r="D336" s="308"/>
      <c r="E336" s="353"/>
      <c r="F336" s="309"/>
    </row>
    <row r="337" spans="1:6">
      <c r="A337" s="3" t="s">
        <v>1664</v>
      </c>
      <c r="B337" s="5" t="s">
        <v>1665</v>
      </c>
      <c r="C337" s="5" t="s">
        <v>1666</v>
      </c>
      <c r="D337" s="308"/>
      <c r="E337" s="353"/>
      <c r="F337" s="309"/>
    </row>
    <row r="338" spans="1:6">
      <c r="A338" s="3" t="s">
        <v>1667</v>
      </c>
      <c r="B338" s="5" t="s">
        <v>1668</v>
      </c>
      <c r="C338" s="5" t="s">
        <v>1669</v>
      </c>
      <c r="D338" s="308"/>
      <c r="E338" s="353"/>
      <c r="F338" s="309"/>
    </row>
    <row r="339" spans="1:6">
      <c r="A339" s="3" t="s">
        <v>1670</v>
      </c>
      <c r="B339" s="5" t="s">
        <v>1671</v>
      </c>
      <c r="C339" s="5" t="s">
        <v>1672</v>
      </c>
      <c r="D339" s="308"/>
      <c r="E339" s="353"/>
      <c r="F339" s="309"/>
    </row>
    <row r="340" spans="1:6">
      <c r="A340" s="3" t="s">
        <v>1673</v>
      </c>
      <c r="B340" s="5" t="s">
        <v>1674</v>
      </c>
      <c r="C340" s="5" t="s">
        <v>1675</v>
      </c>
      <c r="D340" s="308"/>
      <c r="E340" s="353"/>
      <c r="F340" s="309"/>
    </row>
    <row r="341" spans="1:6">
      <c r="A341" s="4" t="s">
        <v>1676</v>
      </c>
      <c r="B341" s="5" t="s">
        <v>1677</v>
      </c>
      <c r="C341" s="5" t="s">
        <v>1678</v>
      </c>
      <c r="D341" s="308"/>
      <c r="E341" s="353"/>
      <c r="F341" s="309"/>
    </row>
    <row r="342" spans="1:6">
      <c r="A342" s="3" t="s">
        <v>1679</v>
      </c>
      <c r="B342" s="5" t="s">
        <v>1680</v>
      </c>
      <c r="C342" s="5" t="s">
        <v>1681</v>
      </c>
      <c r="D342" s="308"/>
      <c r="E342" s="353"/>
      <c r="F342" s="309"/>
    </row>
    <row r="343" spans="1:6">
      <c r="A343" s="3" t="s">
        <v>1682</v>
      </c>
      <c r="B343" s="12">
        <v>2246493</v>
      </c>
      <c r="C343" s="5" t="s">
        <v>1683</v>
      </c>
      <c r="D343" s="308"/>
      <c r="E343" s="353"/>
      <c r="F343" s="309"/>
    </row>
    <row r="344" spans="1:6">
      <c r="A344" s="3" t="s">
        <v>1684</v>
      </c>
      <c r="B344" s="5" t="s">
        <v>1685</v>
      </c>
      <c r="C344" s="5" t="s">
        <v>1686</v>
      </c>
      <c r="D344" s="308"/>
      <c r="E344" s="353"/>
      <c r="F344" s="309"/>
    </row>
    <row r="345" spans="1:6">
      <c r="A345" s="3" t="s">
        <v>1687</v>
      </c>
      <c r="B345" s="5" t="s">
        <v>1688</v>
      </c>
      <c r="C345" s="4" t="s">
        <v>1689</v>
      </c>
      <c r="D345" s="308"/>
      <c r="E345" s="353"/>
      <c r="F345" s="309"/>
    </row>
    <row r="346" spans="1:6">
      <c r="A346" s="3" t="s">
        <v>1690</v>
      </c>
      <c r="B346" s="5" t="s">
        <v>1691</v>
      </c>
      <c r="C346" s="5" t="s">
        <v>1692</v>
      </c>
      <c r="D346" s="308"/>
      <c r="E346" s="353"/>
      <c r="F346" s="309"/>
    </row>
    <row r="347" spans="1:6">
      <c r="A347" s="3" t="s">
        <v>1693</v>
      </c>
      <c r="B347" s="5" t="s">
        <v>1694</v>
      </c>
      <c r="C347" s="5" t="s">
        <v>1695</v>
      </c>
      <c r="D347" s="308"/>
      <c r="E347" s="353"/>
      <c r="F347" s="309"/>
    </row>
    <row r="348" spans="1:6">
      <c r="A348" s="3" t="s">
        <v>1696</v>
      </c>
      <c r="B348" s="5" t="s">
        <v>1697</v>
      </c>
      <c r="C348" s="5" t="s">
        <v>1698</v>
      </c>
      <c r="D348" s="308"/>
      <c r="E348" s="353"/>
      <c r="F348" s="309"/>
    </row>
    <row r="349" spans="1:6">
      <c r="A349" s="3" t="s">
        <v>1699</v>
      </c>
      <c r="B349" s="5" t="s">
        <v>1700</v>
      </c>
      <c r="C349" s="5" t="s">
        <v>1701</v>
      </c>
      <c r="D349" s="308"/>
      <c r="E349" s="353"/>
      <c r="F349" s="309"/>
    </row>
    <row r="350" spans="1:6">
      <c r="A350" s="3" t="s">
        <v>1702</v>
      </c>
      <c r="B350" s="5" t="s">
        <v>1703</v>
      </c>
      <c r="C350" s="5" t="s">
        <v>1704</v>
      </c>
      <c r="D350" s="308"/>
      <c r="E350" s="353"/>
      <c r="F350" s="309"/>
    </row>
    <row r="351" spans="1:6">
      <c r="A351" s="3" t="s">
        <v>1705</v>
      </c>
      <c r="B351" s="12">
        <v>2146053</v>
      </c>
      <c r="C351" s="5" t="s">
        <v>1706</v>
      </c>
      <c r="D351" s="308"/>
      <c r="E351" s="353"/>
      <c r="F351" s="309"/>
    </row>
    <row r="352" spans="1:6">
      <c r="A352" s="3" t="s">
        <v>1707</v>
      </c>
      <c r="B352" s="5" t="s">
        <v>1708</v>
      </c>
      <c r="C352" s="5" t="s">
        <v>1709</v>
      </c>
      <c r="D352" s="308"/>
      <c r="E352" s="353"/>
      <c r="F352" s="309"/>
    </row>
    <row r="353" spans="1:6">
      <c r="A353" s="3" t="s">
        <v>1710</v>
      </c>
      <c r="B353" s="5" t="s">
        <v>1711</v>
      </c>
      <c r="C353" s="5" t="s">
        <v>1712</v>
      </c>
      <c r="D353" s="308"/>
      <c r="E353" s="353"/>
      <c r="F353" s="309"/>
    </row>
    <row r="354" spans="1:6">
      <c r="A354" s="3" t="s">
        <v>1713</v>
      </c>
      <c r="B354" s="5" t="s">
        <v>1714</v>
      </c>
      <c r="C354" s="5" t="s">
        <v>1715</v>
      </c>
      <c r="D354" s="308"/>
      <c r="E354" s="353"/>
      <c r="F354" s="309"/>
    </row>
    <row r="355" spans="1:6">
      <c r="A355" s="3" t="s">
        <v>1716</v>
      </c>
      <c r="B355" s="5" t="s">
        <v>1717</v>
      </c>
      <c r="C355" s="5" t="s">
        <v>1718</v>
      </c>
      <c r="D355" s="308"/>
      <c r="E355" s="353"/>
      <c r="F355" s="309"/>
    </row>
    <row r="356" spans="1:6">
      <c r="A356" s="3" t="s">
        <v>1719</v>
      </c>
      <c r="B356" s="5" t="s">
        <v>1720</v>
      </c>
      <c r="C356" s="5" t="s">
        <v>1721</v>
      </c>
      <c r="D356" s="308"/>
      <c r="E356" s="353"/>
      <c r="F356" s="309"/>
    </row>
    <row r="357" spans="1:6">
      <c r="A357" s="3" t="s">
        <v>1722</v>
      </c>
      <c r="B357" s="5" t="s">
        <v>1723</v>
      </c>
      <c r="C357" s="5" t="s">
        <v>1724</v>
      </c>
      <c r="D357" s="308"/>
      <c r="E357" s="353"/>
      <c r="F357" s="309"/>
    </row>
    <row r="358" spans="1:6">
      <c r="A358" s="3" t="s">
        <v>1725</v>
      </c>
      <c r="B358" s="5" t="s">
        <v>1726</v>
      </c>
      <c r="C358" s="5" t="s">
        <v>1727</v>
      </c>
      <c r="D358" s="308"/>
      <c r="E358" s="353"/>
      <c r="F358" s="309"/>
    </row>
    <row r="359" spans="1:6">
      <c r="A359" s="3" t="s">
        <v>1728</v>
      </c>
      <c r="B359" s="5" t="s">
        <v>1729</v>
      </c>
      <c r="C359" s="5" t="s">
        <v>1730</v>
      </c>
      <c r="D359" s="308"/>
      <c r="E359" s="353"/>
      <c r="F359" s="309"/>
    </row>
    <row r="360" spans="1:6">
      <c r="A360" s="3" t="s">
        <v>1731</v>
      </c>
      <c r="B360" s="5" t="s">
        <v>1732</v>
      </c>
      <c r="C360" s="5" t="s">
        <v>1733</v>
      </c>
      <c r="D360" s="308"/>
      <c r="E360" s="353"/>
      <c r="F360" s="309"/>
    </row>
    <row r="361" spans="1:6">
      <c r="A361" s="3" t="s">
        <v>1734</v>
      </c>
      <c r="B361" s="5" t="s">
        <v>1735</v>
      </c>
      <c r="C361" s="5" t="s">
        <v>1736</v>
      </c>
      <c r="D361" s="308"/>
      <c r="E361" s="353"/>
      <c r="F361" s="309"/>
    </row>
    <row r="362" spans="1:6">
      <c r="A362" s="3" t="s">
        <v>1737</v>
      </c>
      <c r="B362" s="5" t="s">
        <v>1738</v>
      </c>
      <c r="C362" s="5" t="s">
        <v>1739</v>
      </c>
      <c r="D362" s="308"/>
      <c r="E362" s="353"/>
      <c r="F362" s="309"/>
    </row>
    <row r="363" spans="1:6">
      <c r="A363" s="3" t="s">
        <v>1740</v>
      </c>
      <c r="B363" s="5" t="s">
        <v>1741</v>
      </c>
      <c r="C363" s="5" t="s">
        <v>1742</v>
      </c>
      <c r="D363" s="308"/>
      <c r="E363" s="353"/>
      <c r="F363" s="309"/>
    </row>
    <row r="364" spans="1:6">
      <c r="A364" s="3" t="s">
        <v>1743</v>
      </c>
      <c r="B364" s="5" t="s">
        <v>1744</v>
      </c>
      <c r="C364" s="5" t="s">
        <v>1745</v>
      </c>
      <c r="D364" s="308"/>
      <c r="E364" s="353"/>
      <c r="F364" s="309"/>
    </row>
    <row r="365" spans="1:6" ht="31.5">
      <c r="A365" s="4" t="s">
        <v>1746</v>
      </c>
      <c r="B365" s="5" t="s">
        <v>1747</v>
      </c>
      <c r="C365" s="4" t="s">
        <v>1748</v>
      </c>
      <c r="D365" s="308"/>
      <c r="E365" s="353"/>
      <c r="F365" s="309"/>
    </row>
    <row r="366" spans="1:6">
      <c r="A366" s="3" t="s">
        <v>1749</v>
      </c>
      <c r="B366" s="12">
        <v>2093666</v>
      </c>
      <c r="C366" s="5" t="s">
        <v>1750</v>
      </c>
      <c r="D366" s="308"/>
      <c r="E366" s="353"/>
      <c r="F366" s="309"/>
    </row>
    <row r="367" spans="1:6">
      <c r="A367" s="3" t="s">
        <v>1751</v>
      </c>
      <c r="B367" s="5" t="s">
        <v>1752</v>
      </c>
      <c r="C367" s="5" t="s">
        <v>1753</v>
      </c>
      <c r="D367" s="308"/>
      <c r="E367" s="353"/>
      <c r="F367" s="309"/>
    </row>
    <row r="368" spans="1:6">
      <c r="A368" s="3" t="s">
        <v>1754</v>
      </c>
      <c r="B368" s="5" t="s">
        <v>1755</v>
      </c>
      <c r="C368" s="5" t="s">
        <v>1756</v>
      </c>
      <c r="D368" s="308"/>
      <c r="E368" s="353"/>
      <c r="F368" s="309"/>
    </row>
    <row r="369" spans="1:6">
      <c r="A369" s="3" t="s">
        <v>1757</v>
      </c>
      <c r="B369" s="5" t="s">
        <v>1758</v>
      </c>
      <c r="C369" s="5" t="s">
        <v>1759</v>
      </c>
      <c r="D369" s="308"/>
      <c r="E369" s="353"/>
      <c r="F369" s="309"/>
    </row>
    <row r="370" spans="1:6">
      <c r="A370" s="3" t="s">
        <v>1760</v>
      </c>
      <c r="B370" s="5" t="s">
        <v>1761</v>
      </c>
      <c r="C370" s="5" t="s">
        <v>1762</v>
      </c>
      <c r="D370" s="308"/>
      <c r="E370" s="353"/>
      <c r="F370" s="309"/>
    </row>
    <row r="371" spans="1:6">
      <c r="A371" s="3" t="s">
        <v>1763</v>
      </c>
      <c r="B371" s="5" t="s">
        <v>1764</v>
      </c>
      <c r="C371" s="5" t="s">
        <v>1765</v>
      </c>
      <c r="D371" s="308"/>
      <c r="E371" s="353"/>
      <c r="F371" s="309"/>
    </row>
    <row r="372" spans="1:6">
      <c r="A372" s="3" t="s">
        <v>1766</v>
      </c>
      <c r="B372" s="5" t="s">
        <v>1767</v>
      </c>
      <c r="C372" s="5" t="s">
        <v>1768</v>
      </c>
      <c r="D372" s="308"/>
      <c r="E372" s="353"/>
      <c r="F372" s="309"/>
    </row>
    <row r="373" spans="1:6">
      <c r="A373" s="3" t="s">
        <v>1769</v>
      </c>
      <c r="B373" s="12">
        <v>2025884</v>
      </c>
      <c r="C373" s="5" t="s">
        <v>1770</v>
      </c>
      <c r="D373" s="308"/>
      <c r="E373" s="353"/>
      <c r="F373" s="309"/>
    </row>
    <row r="374" spans="1:6">
      <c r="A374" s="3" t="s">
        <v>1771</v>
      </c>
      <c r="B374" s="12">
        <v>2025949</v>
      </c>
      <c r="C374" s="5" t="s">
        <v>1772</v>
      </c>
      <c r="D374" s="308"/>
      <c r="E374" s="353"/>
      <c r="F374" s="309"/>
    </row>
    <row r="375" spans="1:6">
      <c r="A375" s="3" t="s">
        <v>1773</v>
      </c>
      <c r="B375" s="5" t="s">
        <v>1774</v>
      </c>
      <c r="C375" s="5" t="s">
        <v>1775</v>
      </c>
      <c r="D375" s="308"/>
      <c r="E375" s="353"/>
      <c r="F375" s="309"/>
    </row>
    <row r="376" spans="1:6">
      <c r="A376" s="3" t="s">
        <v>1776</v>
      </c>
      <c r="B376" s="5" t="s">
        <v>1777</v>
      </c>
      <c r="C376" s="5" t="s">
        <v>1778</v>
      </c>
      <c r="D376" s="308"/>
      <c r="E376" s="353"/>
      <c r="F376" s="309"/>
    </row>
    <row r="377" spans="1:6" ht="31.5">
      <c r="A377" s="4" t="s">
        <v>1779</v>
      </c>
      <c r="B377" s="5" t="s">
        <v>1780</v>
      </c>
      <c r="C377" s="4" t="s">
        <v>1781</v>
      </c>
      <c r="D377" s="308"/>
      <c r="E377" s="353"/>
      <c r="F377" s="309"/>
    </row>
    <row r="378" spans="1:6">
      <c r="A378" s="3" t="s">
        <v>1782</v>
      </c>
      <c r="B378" s="5" t="s">
        <v>1783</v>
      </c>
      <c r="C378" s="5" t="s">
        <v>1784</v>
      </c>
      <c r="D378" s="308"/>
      <c r="E378" s="353"/>
      <c r="F378" s="309"/>
    </row>
    <row r="379" spans="1:6">
      <c r="A379" s="3" t="s">
        <v>1785</v>
      </c>
      <c r="B379" s="5" t="s">
        <v>1786</v>
      </c>
      <c r="C379" s="5" t="s">
        <v>1787</v>
      </c>
      <c r="D379" s="308"/>
      <c r="E379" s="353"/>
      <c r="F379" s="309"/>
    </row>
    <row r="380" spans="1:6">
      <c r="A380" s="3" t="s">
        <v>1788</v>
      </c>
      <c r="B380" s="5" t="s">
        <v>1789</v>
      </c>
      <c r="C380" s="5" t="s">
        <v>1790</v>
      </c>
      <c r="D380" s="308"/>
      <c r="E380" s="353"/>
      <c r="F380" s="309"/>
    </row>
    <row r="381" spans="1:6">
      <c r="A381" s="3" t="s">
        <v>1791</v>
      </c>
      <c r="B381" s="5" t="s">
        <v>1792</v>
      </c>
      <c r="C381" s="5" t="s">
        <v>1793</v>
      </c>
      <c r="D381" s="308"/>
      <c r="E381" s="353"/>
      <c r="F381" s="309"/>
    </row>
    <row r="382" spans="1:6">
      <c r="A382" s="3" t="s">
        <v>1794</v>
      </c>
      <c r="B382" s="5" t="s">
        <v>1795</v>
      </c>
      <c r="C382" s="5" t="s">
        <v>1796</v>
      </c>
      <c r="D382" s="308"/>
      <c r="E382" s="353"/>
      <c r="F382" s="309"/>
    </row>
    <row r="383" spans="1:6">
      <c r="A383" s="3" t="s">
        <v>1797</v>
      </c>
      <c r="B383" s="5" t="s">
        <v>1798</v>
      </c>
      <c r="C383" s="5" t="s">
        <v>1799</v>
      </c>
      <c r="D383" s="308"/>
      <c r="E383" s="353"/>
      <c r="F383" s="309"/>
    </row>
    <row r="384" spans="1:6">
      <c r="A384" s="3" t="s">
        <v>1800</v>
      </c>
      <c r="B384" s="5" t="s">
        <v>1801</v>
      </c>
      <c r="C384" s="5" t="s">
        <v>1802</v>
      </c>
      <c r="D384" s="308"/>
      <c r="E384" s="353"/>
      <c r="F384" s="309"/>
    </row>
    <row r="385" spans="1:6">
      <c r="A385" s="3" t="s">
        <v>1803</v>
      </c>
      <c r="B385" s="5" t="s">
        <v>1804</v>
      </c>
      <c r="C385" s="5" t="s">
        <v>1805</v>
      </c>
      <c r="D385" s="308"/>
      <c r="E385" s="353"/>
      <c r="F385" s="309"/>
    </row>
    <row r="386" spans="1:6">
      <c r="A386" s="3" t="s">
        <v>1806</v>
      </c>
      <c r="B386" s="5" t="s">
        <v>1807</v>
      </c>
      <c r="C386" s="5" t="s">
        <v>1808</v>
      </c>
      <c r="D386" s="308"/>
      <c r="E386" s="353"/>
      <c r="F386" s="309"/>
    </row>
    <row r="387" spans="1:6">
      <c r="A387" s="3" t="s">
        <v>1809</v>
      </c>
      <c r="B387" s="5" t="s">
        <v>1810</v>
      </c>
      <c r="C387" s="5" t="s">
        <v>1811</v>
      </c>
      <c r="D387" s="308"/>
      <c r="E387" s="353"/>
      <c r="F387" s="309"/>
    </row>
    <row r="388" spans="1:6" ht="31.5">
      <c r="A388" s="3" t="s">
        <v>1812</v>
      </c>
      <c r="B388" s="5" t="s">
        <v>1813</v>
      </c>
      <c r="C388" s="5" t="s">
        <v>1814</v>
      </c>
      <c r="D388" s="308"/>
      <c r="E388" s="353"/>
      <c r="F388" s="309"/>
    </row>
    <row r="389" spans="1:6">
      <c r="A389" s="3" t="s">
        <v>1815</v>
      </c>
      <c r="B389" s="5" t="s">
        <v>1816</v>
      </c>
      <c r="C389" s="5" t="s">
        <v>1817</v>
      </c>
      <c r="D389" s="308"/>
      <c r="E389" s="353"/>
      <c r="F389" s="309"/>
    </row>
    <row r="390" spans="1:6">
      <c r="A390" s="3" t="s">
        <v>1818</v>
      </c>
      <c r="B390" s="6">
        <v>61668</v>
      </c>
      <c r="C390" s="5" t="s">
        <v>1819</v>
      </c>
      <c r="D390" s="308"/>
      <c r="E390" s="353"/>
      <c r="F390" s="309"/>
    </row>
    <row r="391" spans="1:6">
      <c r="A391" s="3" t="s">
        <v>1820</v>
      </c>
      <c r="B391" s="5" t="s">
        <v>1821</v>
      </c>
      <c r="C391" s="5" t="s">
        <v>1822</v>
      </c>
      <c r="D391" s="308"/>
      <c r="E391" s="353"/>
      <c r="F391" s="309"/>
    </row>
    <row r="392" spans="1:6">
      <c r="A392" s="4" t="s">
        <v>1823</v>
      </c>
      <c r="B392" s="5" t="s">
        <v>1824</v>
      </c>
      <c r="C392" s="4" t="s">
        <v>1825</v>
      </c>
      <c r="D392" s="308"/>
      <c r="E392" s="353"/>
      <c r="F392" s="309"/>
    </row>
    <row r="393" spans="1:6">
      <c r="A393" s="4" t="s">
        <v>1826</v>
      </c>
      <c r="B393" s="5" t="s">
        <v>1827</v>
      </c>
      <c r="C393" s="5" t="s">
        <v>1828</v>
      </c>
      <c r="D393" s="308"/>
      <c r="E393" s="353"/>
      <c r="F393" s="309"/>
    </row>
    <row r="394" spans="1:6">
      <c r="A394" s="3" t="s">
        <v>1829</v>
      </c>
      <c r="B394" s="5" t="s">
        <v>1830</v>
      </c>
      <c r="C394" s="5" t="s">
        <v>1831</v>
      </c>
      <c r="D394" s="308"/>
      <c r="E394" s="353"/>
      <c r="F394" s="309"/>
    </row>
    <row r="395" spans="1:6">
      <c r="A395" s="3" t="s">
        <v>1832</v>
      </c>
      <c r="B395" s="5" t="s">
        <v>1833</v>
      </c>
      <c r="C395" s="5" t="s">
        <v>1834</v>
      </c>
      <c r="D395" s="308"/>
      <c r="E395" s="353"/>
      <c r="F395" s="309"/>
    </row>
    <row r="396" spans="1:6">
      <c r="A396" s="4" t="s">
        <v>1835</v>
      </c>
      <c r="B396" s="5" t="s">
        <v>1836</v>
      </c>
      <c r="C396" s="5" t="s">
        <v>1837</v>
      </c>
      <c r="D396" s="308"/>
      <c r="E396" s="353"/>
      <c r="F396" s="309"/>
    </row>
    <row r="397" spans="1:6">
      <c r="A397" s="4" t="s">
        <v>1838</v>
      </c>
      <c r="B397" s="6">
        <v>69982</v>
      </c>
      <c r="C397" s="5" t="s">
        <v>1839</v>
      </c>
      <c r="D397" s="308"/>
      <c r="E397" s="353"/>
      <c r="F397" s="309"/>
    </row>
    <row r="398" spans="1:6">
      <c r="A398" s="3" t="s">
        <v>1840</v>
      </c>
      <c r="B398" s="5" t="s">
        <v>1841</v>
      </c>
      <c r="C398" s="5" t="s">
        <v>1842</v>
      </c>
      <c r="D398" s="308"/>
      <c r="E398" s="353"/>
      <c r="F398" s="309"/>
    </row>
    <row r="399" spans="1:6">
      <c r="A399" s="4" t="s">
        <v>1843</v>
      </c>
      <c r="B399" s="5" t="s">
        <v>1844</v>
      </c>
      <c r="C399" s="5" t="s">
        <v>1845</v>
      </c>
      <c r="D399" s="308"/>
      <c r="E399" s="353"/>
      <c r="F399" s="309"/>
    </row>
    <row r="400" spans="1:6">
      <c r="A400" s="3" t="s">
        <v>1846</v>
      </c>
      <c r="B400" s="5" t="s">
        <v>1847</v>
      </c>
      <c r="C400" s="5" t="s">
        <v>1848</v>
      </c>
      <c r="D400" s="308"/>
      <c r="E400" s="353"/>
      <c r="F400" s="309"/>
    </row>
    <row r="401" spans="1:6">
      <c r="A401" s="3" t="s">
        <v>1849</v>
      </c>
      <c r="B401" s="5" t="s">
        <v>1850</v>
      </c>
      <c r="C401" s="5" t="s">
        <v>1851</v>
      </c>
      <c r="D401" s="308"/>
      <c r="E401" s="353"/>
      <c r="F401" s="309"/>
    </row>
    <row r="402" spans="1:6">
      <c r="A402" s="3" t="s">
        <v>1852</v>
      </c>
      <c r="B402" s="5" t="s">
        <v>1853</v>
      </c>
      <c r="C402" s="5" t="s">
        <v>1854</v>
      </c>
      <c r="D402" s="308"/>
      <c r="E402" s="353"/>
      <c r="F402" s="309"/>
    </row>
    <row r="403" spans="1:6">
      <c r="A403" s="3" t="s">
        <v>1855</v>
      </c>
      <c r="B403" s="5" t="s">
        <v>1856</v>
      </c>
      <c r="C403" s="5" t="s">
        <v>1857</v>
      </c>
      <c r="D403" s="308"/>
      <c r="E403" s="353"/>
      <c r="F403" s="309"/>
    </row>
    <row r="404" spans="1:6" ht="31.5">
      <c r="A404" s="3" t="s">
        <v>1858</v>
      </c>
      <c r="B404" s="5" t="s">
        <v>1859</v>
      </c>
      <c r="C404" s="5" t="s">
        <v>1860</v>
      </c>
      <c r="D404" s="308"/>
      <c r="E404" s="353"/>
      <c r="F404" s="309"/>
    </row>
    <row r="405" spans="1:6">
      <c r="A405" s="3" t="s">
        <v>1861</v>
      </c>
      <c r="B405" s="5" t="s">
        <v>1862</v>
      </c>
      <c r="C405" s="5" t="s">
        <v>1863</v>
      </c>
      <c r="D405" s="308"/>
      <c r="E405" s="353"/>
      <c r="F405" s="309"/>
    </row>
    <row r="406" spans="1:6">
      <c r="A406" s="3" t="s">
        <v>1864</v>
      </c>
      <c r="B406" s="5" t="s">
        <v>1865</v>
      </c>
      <c r="C406" s="5" t="s">
        <v>1866</v>
      </c>
      <c r="D406" s="308"/>
      <c r="E406" s="353"/>
      <c r="F406" s="309"/>
    </row>
    <row r="407" spans="1:6">
      <c r="A407" s="3" t="s">
        <v>1867</v>
      </c>
      <c r="B407" s="6">
        <v>64406</v>
      </c>
      <c r="C407" s="5" t="s">
        <v>1868</v>
      </c>
      <c r="D407" s="308"/>
      <c r="E407" s="353"/>
      <c r="F407" s="309"/>
    </row>
    <row r="408" spans="1:6">
      <c r="A408" s="4" t="s">
        <v>1869</v>
      </c>
      <c r="B408" s="5" t="s">
        <v>1870</v>
      </c>
      <c r="C408" s="5" t="s">
        <v>1871</v>
      </c>
      <c r="D408" s="308"/>
      <c r="E408" s="353"/>
      <c r="F408" s="309"/>
    </row>
    <row r="409" spans="1:6">
      <c r="A409" s="3" t="s">
        <v>1872</v>
      </c>
      <c r="B409" s="5" t="s">
        <v>1873</v>
      </c>
      <c r="C409" s="5" t="s">
        <v>1874</v>
      </c>
      <c r="D409" s="308"/>
      <c r="E409" s="353"/>
      <c r="F409" s="309"/>
    </row>
    <row r="410" spans="1:6">
      <c r="A410" s="3" t="s">
        <v>1875</v>
      </c>
      <c r="B410" s="5" t="s">
        <v>1876</v>
      </c>
      <c r="C410" s="5" t="s">
        <v>1877</v>
      </c>
      <c r="D410" s="308"/>
      <c r="E410" s="353"/>
      <c r="F410" s="309"/>
    </row>
    <row r="411" spans="1:6">
      <c r="A411" s="3" t="s">
        <v>1878</v>
      </c>
      <c r="B411" s="5" t="s">
        <v>1879</v>
      </c>
      <c r="C411" s="5" t="s">
        <v>1880</v>
      </c>
      <c r="D411" s="308"/>
      <c r="E411" s="353"/>
      <c r="F411" s="309"/>
    </row>
    <row r="412" spans="1:6" ht="31.5">
      <c r="A412" s="3" t="s">
        <v>1881</v>
      </c>
      <c r="B412" s="5" t="s">
        <v>1882</v>
      </c>
      <c r="C412" s="5" t="s">
        <v>1883</v>
      </c>
      <c r="D412" s="308"/>
      <c r="E412" s="353"/>
      <c r="F412" s="309"/>
    </row>
    <row r="413" spans="1:6">
      <c r="A413" s="3" t="s">
        <v>1884</v>
      </c>
      <c r="B413" s="5" t="s">
        <v>1885</v>
      </c>
      <c r="C413" s="5" t="s">
        <v>1886</v>
      </c>
      <c r="D413" s="308"/>
      <c r="E413" s="353"/>
      <c r="F413" s="309"/>
    </row>
    <row r="414" spans="1:6">
      <c r="A414" s="3" t="s">
        <v>1887</v>
      </c>
      <c r="B414" s="5" t="s">
        <v>1888</v>
      </c>
      <c r="C414" s="5" t="s">
        <v>1889</v>
      </c>
      <c r="D414" s="308"/>
      <c r="E414" s="353"/>
      <c r="F414" s="309"/>
    </row>
    <row r="415" spans="1:6">
      <c r="A415" s="3" t="s">
        <v>1890</v>
      </c>
      <c r="B415" s="5" t="s">
        <v>1891</v>
      </c>
      <c r="C415" s="5" t="s">
        <v>1892</v>
      </c>
      <c r="D415" s="308"/>
      <c r="E415" s="353"/>
      <c r="F415" s="309"/>
    </row>
    <row r="416" spans="1:6">
      <c r="A416" s="3" t="s">
        <v>1893</v>
      </c>
      <c r="B416" s="5" t="s">
        <v>1894</v>
      </c>
      <c r="C416" s="5" t="s">
        <v>1895</v>
      </c>
      <c r="D416" s="308"/>
      <c r="E416" s="353"/>
      <c r="F416" s="309"/>
    </row>
    <row r="417" spans="1:6">
      <c r="A417" s="3" t="s">
        <v>1896</v>
      </c>
      <c r="B417" s="5" t="s">
        <v>1897</v>
      </c>
      <c r="C417" s="5" t="s">
        <v>1898</v>
      </c>
      <c r="D417" s="308"/>
      <c r="E417" s="353"/>
      <c r="F417" s="309"/>
    </row>
    <row r="418" spans="1:6">
      <c r="A418" s="3" t="s">
        <v>1899</v>
      </c>
      <c r="B418" s="5" t="s">
        <v>1900</v>
      </c>
      <c r="C418" s="5" t="s">
        <v>1901</v>
      </c>
      <c r="D418" s="308"/>
      <c r="E418" s="353"/>
      <c r="F418" s="309"/>
    </row>
    <row r="419" spans="1:6">
      <c r="A419" s="3" t="s">
        <v>1902</v>
      </c>
      <c r="B419" s="5" t="s">
        <v>1903</v>
      </c>
      <c r="C419" s="5" t="s">
        <v>1904</v>
      </c>
      <c r="D419" s="308"/>
      <c r="E419" s="353"/>
      <c r="F419" s="309"/>
    </row>
    <row r="420" spans="1:6">
      <c r="A420" s="3" t="s">
        <v>1905</v>
      </c>
      <c r="B420" s="5" t="s">
        <v>1906</v>
      </c>
      <c r="C420" s="5" t="s">
        <v>1907</v>
      </c>
      <c r="D420" s="308"/>
      <c r="E420" s="353"/>
      <c r="F420" s="309"/>
    </row>
    <row r="421" spans="1:6">
      <c r="A421" s="3" t="s">
        <v>1908</v>
      </c>
      <c r="B421" s="5" t="s">
        <v>1909</v>
      </c>
      <c r="C421" s="5" t="s">
        <v>1910</v>
      </c>
      <c r="D421" s="308"/>
      <c r="E421" s="353"/>
      <c r="F421" s="309"/>
    </row>
    <row r="422" spans="1:6">
      <c r="A422" s="3" t="s">
        <v>1911</v>
      </c>
      <c r="B422" s="5" t="s">
        <v>1912</v>
      </c>
      <c r="C422" s="5" t="s">
        <v>1913</v>
      </c>
      <c r="D422" s="308"/>
      <c r="E422" s="353"/>
      <c r="F422" s="309"/>
    </row>
    <row r="423" spans="1:6">
      <c r="A423" s="4" t="s">
        <v>1914</v>
      </c>
      <c r="B423" s="5" t="s">
        <v>1915</v>
      </c>
      <c r="C423" s="5" t="s">
        <v>1916</v>
      </c>
      <c r="D423" s="308"/>
      <c r="E423" s="353"/>
      <c r="F423" s="309"/>
    </row>
    <row r="424" spans="1:6">
      <c r="B424" s="8" t="s">
        <v>1917</v>
      </c>
    </row>
    <row r="425" spans="1:6">
      <c r="B425" s="9" t="s">
        <v>1918</v>
      </c>
    </row>
  </sheetData>
  <sheetProtection algorithmName="SHA-512" hashValue="tnEO0AegWJBPtBeuWYatiUQNatnq7IKvABVUjY3IoPspt57Gri0CQ6T1I9Vb2YzC43cuJ0uh3D6l97eUUYGAXg==" saltValue="miHg/2mMKm8bbS5ZaOW1pg==" spinCount="100000" sheet="1" formatCells="0" formatColumns="0" formatRows="0" insertColumns="0" insertRows="0" insertHyperlinks="0" deleteColumns="0" deleteRows="0" sort="0" autoFilter="0" pivotTables="0"/>
  <mergeCells count="423">
    <mergeCell ref="D421:F421"/>
    <mergeCell ref="D422:F422"/>
    <mergeCell ref="D423:F423"/>
    <mergeCell ref="D415:F415"/>
    <mergeCell ref="D416:F416"/>
    <mergeCell ref="D417:F417"/>
    <mergeCell ref="D418:F418"/>
    <mergeCell ref="D419:F419"/>
    <mergeCell ref="D420:F420"/>
    <mergeCell ref="D409:F409"/>
    <mergeCell ref="D410:F410"/>
    <mergeCell ref="D411:F411"/>
    <mergeCell ref="D412:F412"/>
    <mergeCell ref="D413:F413"/>
    <mergeCell ref="D414:F414"/>
    <mergeCell ref="D403:F403"/>
    <mergeCell ref="D404:F404"/>
    <mergeCell ref="D405:F405"/>
    <mergeCell ref="D406:F406"/>
    <mergeCell ref="D407:F407"/>
    <mergeCell ref="D408:F408"/>
    <mergeCell ref="D397:F397"/>
    <mergeCell ref="D398:F398"/>
    <mergeCell ref="D399:F399"/>
    <mergeCell ref="D400:F400"/>
    <mergeCell ref="D401:F401"/>
    <mergeCell ref="D402:F402"/>
    <mergeCell ref="D391:F391"/>
    <mergeCell ref="D392:F392"/>
    <mergeCell ref="D393:F393"/>
    <mergeCell ref="D394:F394"/>
    <mergeCell ref="D395:F395"/>
    <mergeCell ref="D396:F396"/>
    <mergeCell ref="D385:F385"/>
    <mergeCell ref="D386:F386"/>
    <mergeCell ref="D387:F387"/>
    <mergeCell ref="D388:F388"/>
    <mergeCell ref="D389:F389"/>
    <mergeCell ref="D390:F390"/>
    <mergeCell ref="D379:F379"/>
    <mergeCell ref="D380:F380"/>
    <mergeCell ref="D381:F381"/>
    <mergeCell ref="D382:F382"/>
    <mergeCell ref="D383:F383"/>
    <mergeCell ref="D384:F384"/>
    <mergeCell ref="D373:F373"/>
    <mergeCell ref="D374:F374"/>
    <mergeCell ref="D375:F375"/>
    <mergeCell ref="D376:F376"/>
    <mergeCell ref="D377:F377"/>
    <mergeCell ref="D378:F378"/>
    <mergeCell ref="D367:F367"/>
    <mergeCell ref="D368:F368"/>
    <mergeCell ref="D369:F369"/>
    <mergeCell ref="D370:F370"/>
    <mergeCell ref="D371:F371"/>
    <mergeCell ref="D372:F372"/>
    <mergeCell ref="D361:F361"/>
    <mergeCell ref="D362:F362"/>
    <mergeCell ref="D363:F363"/>
    <mergeCell ref="D364:F364"/>
    <mergeCell ref="D365:F365"/>
    <mergeCell ref="D366:F366"/>
    <mergeCell ref="D355:F355"/>
    <mergeCell ref="D356:F356"/>
    <mergeCell ref="D357:F357"/>
    <mergeCell ref="D358:F358"/>
    <mergeCell ref="D359:F359"/>
    <mergeCell ref="D360:F360"/>
    <mergeCell ref="D349:F349"/>
    <mergeCell ref="D350:F350"/>
    <mergeCell ref="D351:F351"/>
    <mergeCell ref="D352:F352"/>
    <mergeCell ref="D353:F353"/>
    <mergeCell ref="D354:F354"/>
    <mergeCell ref="D343:F343"/>
    <mergeCell ref="D344:F344"/>
    <mergeCell ref="D345:F345"/>
    <mergeCell ref="D346:F346"/>
    <mergeCell ref="D347:F347"/>
    <mergeCell ref="D348:F348"/>
    <mergeCell ref="D337:F337"/>
    <mergeCell ref="D338:F338"/>
    <mergeCell ref="D339:F339"/>
    <mergeCell ref="D340:F340"/>
    <mergeCell ref="D341:F341"/>
    <mergeCell ref="D342:F342"/>
    <mergeCell ref="D331:F331"/>
    <mergeCell ref="D332:F332"/>
    <mergeCell ref="D333:F333"/>
    <mergeCell ref="D334:F334"/>
    <mergeCell ref="D335:F335"/>
    <mergeCell ref="D336:F336"/>
    <mergeCell ref="D325:F325"/>
    <mergeCell ref="D326:F326"/>
    <mergeCell ref="D327:F327"/>
    <mergeCell ref="D328:F328"/>
    <mergeCell ref="D329:F329"/>
    <mergeCell ref="D330:F330"/>
    <mergeCell ref="D319:F319"/>
    <mergeCell ref="D320:F320"/>
    <mergeCell ref="D321:F321"/>
    <mergeCell ref="D322:F322"/>
    <mergeCell ref="D323:F323"/>
    <mergeCell ref="D324:F324"/>
    <mergeCell ref="D313:F313"/>
    <mergeCell ref="D314:F314"/>
    <mergeCell ref="D315:F315"/>
    <mergeCell ref="D316:F316"/>
    <mergeCell ref="D317:F317"/>
    <mergeCell ref="D318:F318"/>
    <mergeCell ref="D307:F307"/>
    <mergeCell ref="D308:F308"/>
    <mergeCell ref="D309:F309"/>
    <mergeCell ref="D310:F310"/>
    <mergeCell ref="D311:F311"/>
    <mergeCell ref="D312:F312"/>
    <mergeCell ref="D301:F301"/>
    <mergeCell ref="D302:F302"/>
    <mergeCell ref="D303:F303"/>
    <mergeCell ref="D304:F304"/>
    <mergeCell ref="D305:F305"/>
    <mergeCell ref="D306:F306"/>
    <mergeCell ref="D295:F295"/>
    <mergeCell ref="D296:F296"/>
    <mergeCell ref="D297:F297"/>
    <mergeCell ref="D298:F298"/>
    <mergeCell ref="D299:F299"/>
    <mergeCell ref="D300:F300"/>
    <mergeCell ref="D289:F289"/>
    <mergeCell ref="D290:F290"/>
    <mergeCell ref="D291:F291"/>
    <mergeCell ref="D292:F292"/>
    <mergeCell ref="D293:F293"/>
    <mergeCell ref="D294:F294"/>
    <mergeCell ref="D283:F283"/>
    <mergeCell ref="D284:F284"/>
    <mergeCell ref="D285:F285"/>
    <mergeCell ref="D286:F286"/>
    <mergeCell ref="D287:F287"/>
    <mergeCell ref="D288:F288"/>
    <mergeCell ref="D277:F277"/>
    <mergeCell ref="D278:F278"/>
    <mergeCell ref="D279:F279"/>
    <mergeCell ref="D280:F280"/>
    <mergeCell ref="D281:F281"/>
    <mergeCell ref="D282:F282"/>
    <mergeCell ref="D271:F271"/>
    <mergeCell ref="D272:F272"/>
    <mergeCell ref="D273:F273"/>
    <mergeCell ref="D274:F274"/>
    <mergeCell ref="D275:F275"/>
    <mergeCell ref="D276:F276"/>
    <mergeCell ref="D265:F265"/>
    <mergeCell ref="D266:F266"/>
    <mergeCell ref="D267:F267"/>
    <mergeCell ref="D268:F268"/>
    <mergeCell ref="D269:F269"/>
    <mergeCell ref="D270:F270"/>
    <mergeCell ref="D259:F259"/>
    <mergeCell ref="D260:F260"/>
    <mergeCell ref="D261:F261"/>
    <mergeCell ref="D262:F262"/>
    <mergeCell ref="D263:F263"/>
    <mergeCell ref="D264:F264"/>
    <mergeCell ref="D253:F253"/>
    <mergeCell ref="D254:F254"/>
    <mergeCell ref="D255:F255"/>
    <mergeCell ref="D256:F256"/>
    <mergeCell ref="D257:F257"/>
    <mergeCell ref="D258:F258"/>
    <mergeCell ref="D247:F247"/>
    <mergeCell ref="D248:F248"/>
    <mergeCell ref="D249:F249"/>
    <mergeCell ref="D250:F250"/>
    <mergeCell ref="D251:F251"/>
    <mergeCell ref="D252:F252"/>
    <mergeCell ref="D241:F241"/>
    <mergeCell ref="D242:F242"/>
    <mergeCell ref="D243:F243"/>
    <mergeCell ref="D244:F244"/>
    <mergeCell ref="D245:F245"/>
    <mergeCell ref="D246:F246"/>
    <mergeCell ref="D235:F235"/>
    <mergeCell ref="D236:F236"/>
    <mergeCell ref="D237:F237"/>
    <mergeCell ref="D238:F238"/>
    <mergeCell ref="D239:F239"/>
    <mergeCell ref="D240:F240"/>
    <mergeCell ref="D229:F229"/>
    <mergeCell ref="D230:F230"/>
    <mergeCell ref="D231:F231"/>
    <mergeCell ref="D232:F232"/>
    <mergeCell ref="D233:F233"/>
    <mergeCell ref="D234:F234"/>
    <mergeCell ref="D223:F223"/>
    <mergeCell ref="D224:F224"/>
    <mergeCell ref="D225:F225"/>
    <mergeCell ref="D226:F226"/>
    <mergeCell ref="D227:F227"/>
    <mergeCell ref="D228:F228"/>
    <mergeCell ref="D217:F217"/>
    <mergeCell ref="D218:F218"/>
    <mergeCell ref="D219:F219"/>
    <mergeCell ref="D220:F220"/>
    <mergeCell ref="D221:F221"/>
    <mergeCell ref="D222:F222"/>
    <mergeCell ref="D211:F211"/>
    <mergeCell ref="D212:F212"/>
    <mergeCell ref="D213:F213"/>
    <mergeCell ref="D214:F214"/>
    <mergeCell ref="D215:F215"/>
    <mergeCell ref="D216:F216"/>
    <mergeCell ref="D205:F205"/>
    <mergeCell ref="D206:F206"/>
    <mergeCell ref="D207:F207"/>
    <mergeCell ref="D208:F208"/>
    <mergeCell ref="D209:F209"/>
    <mergeCell ref="D210:F210"/>
    <mergeCell ref="D199:F199"/>
    <mergeCell ref="D200:F200"/>
    <mergeCell ref="D201:F201"/>
    <mergeCell ref="D202:F202"/>
    <mergeCell ref="D203:F203"/>
    <mergeCell ref="D204:F204"/>
    <mergeCell ref="D193:F193"/>
    <mergeCell ref="D194:F194"/>
    <mergeCell ref="D195:F195"/>
    <mergeCell ref="D196:F196"/>
    <mergeCell ref="D197:F197"/>
    <mergeCell ref="D198:F198"/>
    <mergeCell ref="D187:F187"/>
    <mergeCell ref="D188:F188"/>
    <mergeCell ref="D189:F189"/>
    <mergeCell ref="D190:F190"/>
    <mergeCell ref="D191:F191"/>
    <mergeCell ref="D192:F192"/>
    <mergeCell ref="D181:F181"/>
    <mergeCell ref="D182:F182"/>
    <mergeCell ref="D183:F183"/>
    <mergeCell ref="D184:F184"/>
    <mergeCell ref="D185:F185"/>
    <mergeCell ref="D186:F186"/>
    <mergeCell ref="D175:F175"/>
    <mergeCell ref="D176:F176"/>
    <mergeCell ref="D177:F177"/>
    <mergeCell ref="D178:F178"/>
    <mergeCell ref="D179:F179"/>
    <mergeCell ref="D180:F180"/>
    <mergeCell ref="D169:F169"/>
    <mergeCell ref="D170:F170"/>
    <mergeCell ref="D171:F171"/>
    <mergeCell ref="D172:F172"/>
    <mergeCell ref="D173:F173"/>
    <mergeCell ref="D174:F174"/>
    <mergeCell ref="D163:F163"/>
    <mergeCell ref="D164:F164"/>
    <mergeCell ref="D165:F165"/>
    <mergeCell ref="D166:F166"/>
    <mergeCell ref="D167:F167"/>
    <mergeCell ref="D168:F168"/>
    <mergeCell ref="D157:F157"/>
    <mergeCell ref="D158:F158"/>
    <mergeCell ref="D159:F159"/>
    <mergeCell ref="D160:F160"/>
    <mergeCell ref="D161:F161"/>
    <mergeCell ref="D162:F162"/>
    <mergeCell ref="D151:F151"/>
    <mergeCell ref="D152:F152"/>
    <mergeCell ref="D153:F153"/>
    <mergeCell ref="D154:F154"/>
    <mergeCell ref="D155:F155"/>
    <mergeCell ref="D156:F156"/>
    <mergeCell ref="D145:F145"/>
    <mergeCell ref="D146:F146"/>
    <mergeCell ref="D147:F147"/>
    <mergeCell ref="D148:F148"/>
    <mergeCell ref="D149:F149"/>
    <mergeCell ref="D150:F150"/>
    <mergeCell ref="D139:F139"/>
    <mergeCell ref="D140:F140"/>
    <mergeCell ref="D141:F141"/>
    <mergeCell ref="D142:F142"/>
    <mergeCell ref="D143:F143"/>
    <mergeCell ref="D144:F144"/>
    <mergeCell ref="D133:F133"/>
    <mergeCell ref="D134:F134"/>
    <mergeCell ref="D135:F135"/>
    <mergeCell ref="D136:F136"/>
    <mergeCell ref="D137:F137"/>
    <mergeCell ref="D138:F138"/>
    <mergeCell ref="D127:F127"/>
    <mergeCell ref="D128:F128"/>
    <mergeCell ref="D129:F129"/>
    <mergeCell ref="D130:F130"/>
    <mergeCell ref="D131:F131"/>
    <mergeCell ref="D132:F132"/>
    <mergeCell ref="D121:F121"/>
    <mergeCell ref="D122:F122"/>
    <mergeCell ref="D123:F123"/>
    <mergeCell ref="D124:F124"/>
    <mergeCell ref="D125:F125"/>
    <mergeCell ref="D126:F126"/>
    <mergeCell ref="D115:F115"/>
    <mergeCell ref="D116:F116"/>
    <mergeCell ref="D117:F117"/>
    <mergeCell ref="D118:F118"/>
    <mergeCell ref="D119:F119"/>
    <mergeCell ref="D120:F120"/>
    <mergeCell ref="D109:F109"/>
    <mergeCell ref="D110:F110"/>
    <mergeCell ref="D111:F111"/>
    <mergeCell ref="D112:F112"/>
    <mergeCell ref="D113:F113"/>
    <mergeCell ref="D114:F114"/>
    <mergeCell ref="D103:F103"/>
    <mergeCell ref="D104:F104"/>
    <mergeCell ref="D105:F105"/>
    <mergeCell ref="D106:F106"/>
    <mergeCell ref="D107:F107"/>
    <mergeCell ref="D108:F108"/>
    <mergeCell ref="D97:F97"/>
    <mergeCell ref="D98:F98"/>
    <mergeCell ref="D99:F99"/>
    <mergeCell ref="D100:F100"/>
    <mergeCell ref="D101:F101"/>
    <mergeCell ref="D102:F102"/>
    <mergeCell ref="D91:F91"/>
    <mergeCell ref="D92:F92"/>
    <mergeCell ref="D93:F93"/>
    <mergeCell ref="D94:F94"/>
    <mergeCell ref="D95:F95"/>
    <mergeCell ref="D96:F96"/>
    <mergeCell ref="D85:F85"/>
    <mergeCell ref="D86:F86"/>
    <mergeCell ref="D87:F87"/>
    <mergeCell ref="D88:F88"/>
    <mergeCell ref="D89:F89"/>
    <mergeCell ref="D90:F90"/>
    <mergeCell ref="D79:F79"/>
    <mergeCell ref="D80:F80"/>
    <mergeCell ref="D81:F81"/>
    <mergeCell ref="D82:F82"/>
    <mergeCell ref="D83:F83"/>
    <mergeCell ref="D84:F84"/>
    <mergeCell ref="D73:F73"/>
    <mergeCell ref="D74:F74"/>
    <mergeCell ref="D75:F75"/>
    <mergeCell ref="D76:F76"/>
    <mergeCell ref="D77:F77"/>
    <mergeCell ref="D78:F78"/>
    <mergeCell ref="D67:F67"/>
    <mergeCell ref="D68:F68"/>
    <mergeCell ref="D69:F69"/>
    <mergeCell ref="D70:F70"/>
    <mergeCell ref="D71:F71"/>
    <mergeCell ref="D72:F72"/>
    <mergeCell ref="D61:F61"/>
    <mergeCell ref="D62:F62"/>
    <mergeCell ref="D63:F63"/>
    <mergeCell ref="D64:F64"/>
    <mergeCell ref="D65:F65"/>
    <mergeCell ref="D66:F66"/>
    <mergeCell ref="D55:F55"/>
    <mergeCell ref="D56:F56"/>
    <mergeCell ref="D57:F57"/>
    <mergeCell ref="D58:F58"/>
    <mergeCell ref="D59:F59"/>
    <mergeCell ref="D60:F60"/>
    <mergeCell ref="D49:F49"/>
    <mergeCell ref="D50:F50"/>
    <mergeCell ref="D51:F51"/>
    <mergeCell ref="D52:F52"/>
    <mergeCell ref="D53:F53"/>
    <mergeCell ref="D54:F54"/>
    <mergeCell ref="D43:F43"/>
    <mergeCell ref="D44:F44"/>
    <mergeCell ref="D45:F45"/>
    <mergeCell ref="D46:F46"/>
    <mergeCell ref="D47:F47"/>
    <mergeCell ref="D48:F48"/>
    <mergeCell ref="D37:F37"/>
    <mergeCell ref="D38:F38"/>
    <mergeCell ref="D39:F39"/>
    <mergeCell ref="D40:F40"/>
    <mergeCell ref="D41:F41"/>
    <mergeCell ref="D42:F42"/>
    <mergeCell ref="D31:F31"/>
    <mergeCell ref="D32:F32"/>
    <mergeCell ref="D33:F33"/>
    <mergeCell ref="D34:F34"/>
    <mergeCell ref="D35:F35"/>
    <mergeCell ref="D36:F36"/>
    <mergeCell ref="D25:F25"/>
    <mergeCell ref="D26:F26"/>
    <mergeCell ref="D27:F27"/>
    <mergeCell ref="D28:F28"/>
    <mergeCell ref="D29:F29"/>
    <mergeCell ref="D30:F30"/>
    <mergeCell ref="D19:F19"/>
    <mergeCell ref="D20:F20"/>
    <mergeCell ref="D21:F21"/>
    <mergeCell ref="D22:F22"/>
    <mergeCell ref="D23:F23"/>
    <mergeCell ref="D24:F24"/>
    <mergeCell ref="D16:F16"/>
    <mergeCell ref="D17:F17"/>
    <mergeCell ref="D18:F18"/>
    <mergeCell ref="D7:F7"/>
    <mergeCell ref="D8:F8"/>
    <mergeCell ref="D9:F9"/>
    <mergeCell ref="D10:F10"/>
    <mergeCell ref="D11:F11"/>
    <mergeCell ref="D12:F12"/>
    <mergeCell ref="D1:F1"/>
    <mergeCell ref="D2:F2"/>
    <mergeCell ref="D3:F3"/>
    <mergeCell ref="D4:F4"/>
    <mergeCell ref="D5:F5"/>
    <mergeCell ref="D6:F6"/>
    <mergeCell ref="D13:F13"/>
    <mergeCell ref="D14:F14"/>
    <mergeCell ref="D15:F15"/>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已命名的範圍</vt:lpstr>
      </vt:variant>
      <vt:variant>
        <vt:i4>595</vt:i4>
      </vt:variant>
    </vt:vector>
  </HeadingPairs>
  <TitlesOfParts>
    <vt:vector size="612" baseType="lpstr">
      <vt:lpstr>藥品總表</vt:lpstr>
      <vt:lpstr>化學品清單</vt:lpstr>
      <vt:lpstr>篩選器</vt:lpstr>
      <vt:lpstr>毒化物清單</vt:lpstr>
      <vt:lpstr>先驅化學品清單</vt:lpstr>
      <vt:lpstr>優先化學品全部清單</vt:lpstr>
      <vt:lpstr>環保局統計食安化學藥品113種</vt:lpstr>
      <vt:lpstr>禁止用於食品及飼料</vt:lpstr>
      <vt:lpstr>環化局調查36種化學品</vt:lpstr>
      <vt:lpstr>按鈕選單</vt:lpstr>
      <vt:lpstr>特定化學物質</vt:lpstr>
      <vt:lpstr>有機溶劑化學品</vt:lpstr>
      <vt:lpstr>非屬職業安全衛生法</vt:lpstr>
      <vt:lpstr>職安法第30條砷</vt:lpstr>
      <vt:lpstr>職安法第30條汞</vt:lpstr>
      <vt:lpstr>女性附件一</vt:lpstr>
      <vt:lpstr>優先管理化學品之指定及運作管理辦法</vt:lpstr>
      <vt:lpstr>_1_1_貳_三級丁基過_氧__3_3_5_三甲基環己烷</vt:lpstr>
      <vt:lpstr>_1_1_貳_三級丁基過氧_環_己烷</vt:lpstr>
      <vt:lpstr>_1_2_4_苯三甲酸酐</vt:lpstr>
      <vt:lpstr>_1_2_二氯乙烷</vt:lpstr>
      <vt:lpstr>_1_2_苯并異噻唑_3_酮</vt:lpstr>
      <vt:lpstr>_1_2_苯并蒽</vt:lpstr>
      <vt:lpstr>_1_3_二氯_2_丙醇</vt:lpstr>
      <vt:lpstr>_1_4_二氧陸圜</vt:lpstr>
      <vt:lpstr>_1_4_貳_2_三級丁基過氧異_丙基_苯</vt:lpstr>
      <vt:lpstr>_1_6_己二胺</vt:lpstr>
      <vt:lpstr>_1_丁烯</vt:lpstr>
      <vt:lpstr>_1_丁醇</vt:lpstr>
      <vt:lpstr>_1_丙醇</vt:lpstr>
      <vt:lpstr>_1_戊烯</vt:lpstr>
      <vt:lpstr>_1_氯_2_4_二硝基苯</vt:lpstr>
      <vt:lpstr>_1_溴丙烷</vt:lpstr>
      <vt:lpstr>_2__二丁胺基_乙醇</vt:lpstr>
      <vt:lpstr>_2_2__聯苯胺二磺酸</vt:lpstr>
      <vt:lpstr>_2_3_二氯_1_丙醇</vt:lpstr>
      <vt:lpstr>_2_3_環氧丙醇</vt:lpstr>
      <vt:lpstr>_2_4_6_三溴酚</vt:lpstr>
      <vt:lpstr>_2_4_二甲基_6_三級丁基苯_酚</vt:lpstr>
      <vt:lpstr>_2_4_二異氰酸甲苯</vt:lpstr>
      <vt:lpstr>_2_4_戊二酮</vt:lpstr>
      <vt:lpstr>_2_乙基_4_甲基咪唑</vt:lpstr>
      <vt:lpstr>_2_乙基己酸</vt:lpstr>
      <vt:lpstr>_2_乙基己酸鉛</vt:lpstr>
      <vt:lpstr>_2_乙烯基吡啶</vt:lpstr>
      <vt:lpstr>_2_丁醇</vt:lpstr>
      <vt:lpstr>_2_二乙胺基乙醇</vt:lpstr>
      <vt:lpstr>_2_二甲基氨基乙醇</vt:lpstr>
      <vt:lpstr>_2_三級丁基苯酚</vt:lpstr>
      <vt:lpstr>_2_丙烯醯胺_2_甲基丙磺_酸</vt:lpstr>
      <vt:lpstr>_2_甲氧基_1_丙醇</vt:lpstr>
      <vt:lpstr>_2_甲胺乙醇</vt:lpstr>
      <vt:lpstr>_2_甲基咪唑</vt:lpstr>
      <vt:lpstr>_2_甲基異噻唑啉_3_酮</vt:lpstr>
      <vt:lpstr>_2_呋喃甲醇</vt:lpstr>
      <vt:lpstr>_2_胺基乙氧基乙醇</vt:lpstr>
      <vt:lpstr>_2_氫硫基苯并噻唑</vt:lpstr>
      <vt:lpstr>_2_氯乙醇</vt:lpstr>
      <vt:lpstr>_2_氯丙烯</vt:lpstr>
      <vt:lpstr>_2_氯丙烷</vt:lpstr>
      <vt:lpstr>_2_氯苯胺</vt:lpstr>
      <vt:lpstr>_2_巰苯并咪唑</vt:lpstr>
      <vt:lpstr>_2_溴丙烷</vt:lpstr>
      <vt:lpstr>_2_羥基異丁腈</vt:lpstr>
      <vt:lpstr>_2_膦醯丁烷_1_2_4_三羧酸</vt:lpstr>
      <vt:lpstr>_3__2_胺乙基__胺丙基三甲_氧基矽烷</vt:lpstr>
      <vt:lpstr>_3_3__二甲基_4_4__二胺基二_環己基甲烷</vt:lpstr>
      <vt:lpstr>_3_3_二氯_4_4_二胺_基苯化甲烷</vt:lpstr>
      <vt:lpstr>_3_5_二甲酚</vt:lpstr>
      <vt:lpstr>_3_甲基吡啶</vt:lpstr>
      <vt:lpstr>_3_氯_1_2_丙二醇</vt:lpstr>
      <vt:lpstr>_4_4__亞甲基雙環己胺</vt:lpstr>
      <vt:lpstr>_4_4__氧二苯胺</vt:lpstr>
      <vt:lpstr>_4_4__雙_N_N_二乙胺基_二_苯基酮</vt:lpstr>
      <vt:lpstr>_4_4_異氰酸二苯甲烷</vt:lpstr>
      <vt:lpstr>_4_二甲基胺基吡碇</vt:lpstr>
      <vt:lpstr>_4_三級丁基鄰苯二酚</vt:lpstr>
      <vt:lpstr>_4_三級丁酚</vt:lpstr>
      <vt:lpstr>_4_壬基酚</vt:lpstr>
      <vt:lpstr>_4_氟苯酚</vt:lpstr>
      <vt:lpstr>_4_羥基_2_2_6_6_四甲基哌_啶氮氧自由基</vt:lpstr>
      <vt:lpstr>_4_羥基苯磺酸</vt:lpstr>
      <vt:lpstr>_5_亞乙基_2_降冰片烯</vt:lpstr>
      <vt:lpstr>_5_氯_2_甲基_4_異噻唑啉__3_酮</vt:lpstr>
      <vt:lpstr>_5_羥基_2_羥甲基__4_哌【口弄】</vt:lpstr>
      <vt:lpstr>_7_胺基_1_萘酚_3_磺酸</vt:lpstr>
      <vt:lpstr>_7_胺基_4_萘酚_2_磺酸</vt:lpstr>
      <vt:lpstr>_C10_16_烷基苯磺酸</vt:lpstr>
      <vt:lpstr>【艹久】氫過氧化物</vt:lpstr>
      <vt:lpstr>C.I.顏料藍_28</vt:lpstr>
      <vt:lpstr>CAS</vt:lpstr>
      <vt:lpstr>CAS._Number</vt:lpstr>
      <vt:lpstr>N__2_羥乙基_乙二_氮基_N_N__N__三乙_酸</vt:lpstr>
      <vt:lpstr>N__3__二甲氧基甲基矽基__丙基_乙二胺</vt:lpstr>
      <vt:lpstr>N_N__貳二級丁基對苯二_胺</vt:lpstr>
      <vt:lpstr>N_N_二乙基羥胺</vt:lpstr>
      <vt:lpstr>N_N_二甲基_1_3_二胺基_丙烷</vt:lpstr>
      <vt:lpstr>N_乙烯基_2_吡咯酮</vt:lpstr>
      <vt:lpstr>N_甲基_N_油醯基牛磺酸_鈉</vt:lpstr>
      <vt:lpstr>N_甲基乙醯胺</vt:lpstr>
      <vt:lpstr>N_甲基甲醯胺</vt:lpstr>
      <vt:lpstr>N_甲基吡咯烷酮</vt:lpstr>
      <vt:lpstr>N_亞硝基_N_苯基_羥胺鋁鹽</vt:lpstr>
      <vt:lpstr>N_苯基順丁烯二醯亞胺</vt:lpstr>
      <vt:lpstr>N_胺乙基哌</vt:lpstr>
      <vt:lpstr>S______2_羥基丙酸</vt:lpstr>
      <vt:lpstr>β_丙內酯</vt:lpstr>
      <vt:lpstr>一氧化二氮</vt:lpstr>
      <vt:lpstr>一氧化鉛</vt:lpstr>
      <vt:lpstr>一氧化碳</vt:lpstr>
      <vt:lpstr>乙二胺</vt:lpstr>
      <vt:lpstr>乙二醇</vt:lpstr>
      <vt:lpstr>乙二醇乙醚</vt:lpstr>
      <vt:lpstr>乙二醇乙醚醋酸</vt:lpstr>
      <vt:lpstr>乙二醇丁醚</vt:lpstr>
      <vt:lpstr>乙二醇二甲醚</vt:lpstr>
      <vt:lpstr>乙二醇丙基醚</vt:lpstr>
      <vt:lpstr>乙二醇甲醚</vt:lpstr>
      <vt:lpstr>乙二醇甲醚醋酸_酯</vt:lpstr>
      <vt:lpstr>乙二醇單己醚</vt:lpstr>
      <vt:lpstr>乙二醛</vt:lpstr>
      <vt:lpstr>乙炔</vt:lpstr>
      <vt:lpstr>乙氧化牛脂胺</vt:lpstr>
      <vt:lpstr>乙胺</vt:lpstr>
      <vt:lpstr>乙酐</vt:lpstr>
      <vt:lpstr>乙烯</vt:lpstr>
      <vt:lpstr>乙烷</vt:lpstr>
      <vt:lpstr>乙硫醇</vt:lpstr>
      <vt:lpstr>乙硫醇酸</vt:lpstr>
      <vt:lpstr>乙酸_2_甲氧基_1__丙酯</vt:lpstr>
      <vt:lpstr>乙酸乙酯</vt:lpstr>
      <vt:lpstr>乙酸丁酯</vt:lpstr>
      <vt:lpstr>乙酸丙酯</vt:lpstr>
      <vt:lpstr>乙酸戊酯</vt:lpstr>
      <vt:lpstr>乙酸甲酯</vt:lpstr>
      <vt:lpstr>乙酸汞</vt:lpstr>
      <vt:lpstr>乙酸異丁酯</vt:lpstr>
      <vt:lpstr>乙酸異丙酯</vt:lpstr>
      <vt:lpstr>乙酸異戊酯</vt:lpstr>
      <vt:lpstr>乙酸鈷</vt:lpstr>
      <vt:lpstr>乙酸鈷_Ⅱ_四水合_物</vt:lpstr>
      <vt:lpstr>乙酸鉛</vt:lpstr>
      <vt:lpstr>乙酸鎳_Ⅱ</vt:lpstr>
      <vt:lpstr>乙醇胺</vt:lpstr>
      <vt:lpstr>乙醚</vt:lpstr>
      <vt:lpstr>丁基化羥苯基甲基醚</vt:lpstr>
      <vt:lpstr>丁基鋰</vt:lpstr>
      <vt:lpstr>丁烷</vt:lpstr>
      <vt:lpstr>丁酮</vt:lpstr>
      <vt:lpstr>二乙二醇二甲醚</vt:lpstr>
      <vt:lpstr>二乙胺</vt:lpstr>
      <vt:lpstr>二乙胺基丙胺</vt:lpstr>
      <vt:lpstr>二乙基甲苯二胺</vt:lpstr>
      <vt:lpstr>二壬基苯酚</vt:lpstr>
      <vt:lpstr>二月桂酸二丁錫</vt:lpstr>
      <vt:lpstr>二正丁胺</vt:lpstr>
      <vt:lpstr>二甘醇單甲醚</vt:lpstr>
      <vt:lpstr>二甲苯</vt:lpstr>
      <vt:lpstr>二甲胺</vt:lpstr>
      <vt:lpstr>二甲胺基甲硼烷</vt:lpstr>
      <vt:lpstr>二甲基乙醯胺</vt:lpstr>
      <vt:lpstr>二甲基二氯矽烷</vt:lpstr>
      <vt:lpstr>二甲基甲醯胺</vt:lpstr>
      <vt:lpstr>二甲醚</vt:lpstr>
      <vt:lpstr>二次乙基三胺</vt:lpstr>
      <vt:lpstr>二亞硫磺酸鈉</vt:lpstr>
      <vt:lpstr>二氟甲烷</vt:lpstr>
      <vt:lpstr>二氟氫化銨</vt:lpstr>
      <vt:lpstr>二苯基_2_4_6_三甲基苯甲_醯基_膦氧化物</vt:lpstr>
      <vt:lpstr>二氧化硫</vt:lpstr>
      <vt:lpstr>二氧化氯</vt:lpstr>
      <vt:lpstr>二氧化鉛</vt:lpstr>
      <vt:lpstr>二氧百草枯</vt:lpstr>
      <vt:lpstr>二異丁基鋁氫化物</vt:lpstr>
      <vt:lpstr>二異氰酸異佛爾酮</vt:lpstr>
      <vt:lpstr>二硫二甲烷</vt:lpstr>
      <vt:lpstr>二硫化碳</vt:lpstr>
      <vt:lpstr>二氯化乙基鋁</vt:lpstr>
      <vt:lpstr>二氯化二丁錫</vt:lpstr>
      <vt:lpstr>二氯甲烷</vt:lpstr>
      <vt:lpstr>二氯矽烷</vt:lpstr>
      <vt:lpstr>二硝基乙二醇</vt:lpstr>
      <vt:lpstr>二硝基甲苯</vt:lpstr>
      <vt:lpstr>二環己胺</vt:lpstr>
      <vt:lpstr>二鹼式亞磷酸鉛</vt:lpstr>
      <vt:lpstr>二鹼式鄰苯二甲酸鉛</vt:lpstr>
      <vt:lpstr>二鹽基性硬脂酸鉛</vt:lpstr>
      <vt:lpstr>八甲基環四矽氧烷</vt:lpstr>
      <vt:lpstr>十二胺</vt:lpstr>
      <vt:lpstr>十二烷基苯磺酸</vt:lpstr>
      <vt:lpstr>十二烷基苯磺酸钠</vt:lpstr>
      <vt:lpstr>十二硫醇</vt:lpstr>
      <vt:lpstr>十八酸鉛_II</vt:lpstr>
      <vt:lpstr>三乙基鋁</vt:lpstr>
      <vt:lpstr>三乙鎵</vt:lpstr>
      <vt:lpstr>三甘醇二甲醚</vt:lpstr>
      <vt:lpstr>三甘醇單丁醚</vt:lpstr>
      <vt:lpstr>三甲胺</vt:lpstr>
      <vt:lpstr>三甲基銦</vt:lpstr>
      <vt:lpstr>三甲基鋁</vt:lpstr>
      <vt:lpstr>三甲基鎵</vt:lpstr>
      <vt:lpstr>三伸乙四胺</vt:lpstr>
      <vt:lpstr>三氟乙酸</vt:lpstr>
      <vt:lpstr>三氟化氮</vt:lpstr>
      <vt:lpstr>三氟化氯</vt:lpstr>
      <vt:lpstr>三氟氯氰菊酯</vt:lpstr>
      <vt:lpstr>三氧化二砷</vt:lpstr>
      <vt:lpstr>三氧化二銻</vt:lpstr>
      <vt:lpstr>三氧化硫</vt:lpstr>
      <vt:lpstr>三硫化二砷</vt:lpstr>
      <vt:lpstr>三氯乙烯</vt:lpstr>
      <vt:lpstr>三氯甲烷</vt:lpstr>
      <vt:lpstr>三氯矽烷</vt:lpstr>
      <vt:lpstr>三氯異三聚氰酸</vt:lpstr>
      <vt:lpstr>三聚氯化氰</vt:lpstr>
      <vt:lpstr>三鹼式十八酸鉛</vt:lpstr>
      <vt:lpstr>三鹼式硫酸鉛</vt:lpstr>
      <vt:lpstr>己內醯胺</vt:lpstr>
      <vt:lpstr>己酸</vt:lpstr>
      <vt:lpstr>中文名稱</vt:lpstr>
      <vt:lpstr>五伸乙六胺</vt:lpstr>
      <vt:lpstr>五氧化二砷</vt:lpstr>
      <vt:lpstr>五氧化二釩</vt:lpstr>
      <vt:lpstr>五氧化二磷</vt:lpstr>
      <vt:lpstr>五氯化磷</vt:lpstr>
      <vt:lpstr>六_羰鉻</vt:lpstr>
      <vt:lpstr>六甲基二矽氮烷</vt:lpstr>
      <vt:lpstr>六亞甲二異氰酸酯</vt:lpstr>
      <vt:lpstr>六亞甲四胺</vt:lpstr>
      <vt:lpstr>六氟化鎢</vt:lpstr>
      <vt:lpstr>六氟砷酸鋰</vt:lpstr>
      <vt:lpstr>六氫酞酸酐</vt:lpstr>
      <vt:lpstr>反_2_丁烯</vt:lpstr>
      <vt:lpstr>壬酸</vt:lpstr>
      <vt:lpstr>巴拉刈</vt:lpstr>
      <vt:lpstr>月桂基二甲基胺</vt:lpstr>
      <vt:lpstr>水合肼</vt:lpstr>
      <vt:lpstr>丙烯</vt:lpstr>
      <vt:lpstr>丙烯腈</vt:lpstr>
      <vt:lpstr>丙烯酸</vt:lpstr>
      <vt:lpstr>丙烯酸_2__二甲基胺基_乙_酯</vt:lpstr>
      <vt:lpstr>丙烯酸_2_羥基丙酯</vt:lpstr>
      <vt:lpstr>丙烯酸乙酯</vt:lpstr>
      <vt:lpstr>丙烯酸甲酯</vt:lpstr>
      <vt:lpstr>丙烯酸羥乙酯</vt:lpstr>
      <vt:lpstr>丙烯酸羥丙酯</vt:lpstr>
      <vt:lpstr>丙烯醯胺</vt:lpstr>
      <vt:lpstr>丙烷</vt:lpstr>
      <vt:lpstr>丙酮</vt:lpstr>
      <vt:lpstr>丙酸</vt:lpstr>
      <vt:lpstr>加保扶</vt:lpstr>
      <vt:lpstr>史蒂芬酸鉛</vt:lpstr>
      <vt:lpstr>四乙酸鉛</vt:lpstr>
      <vt:lpstr>四甲基矽烷</vt:lpstr>
      <vt:lpstr>四伸乙五胺</vt:lpstr>
      <vt:lpstr>四氟乙烯</vt:lpstr>
      <vt:lpstr>四氧化三鉛</vt:lpstr>
      <vt:lpstr>四級銨鹽_15</vt:lpstr>
      <vt:lpstr>四氫化矽</vt:lpstr>
      <vt:lpstr>四氫呋喃</vt:lpstr>
      <vt:lpstr>四氫酞酸酐</vt:lpstr>
      <vt:lpstr>四氯乙烯</vt:lpstr>
      <vt:lpstr>四氯化矽</vt:lpstr>
      <vt:lpstr>四氯化鈦</vt:lpstr>
      <vt:lpstr>四氯化碳</vt:lpstr>
      <vt:lpstr>四硼酸鈉</vt:lpstr>
      <vt:lpstr>四硼酸鉀四水合_物</vt:lpstr>
      <vt:lpstr>四碘汞酸二鉀</vt:lpstr>
      <vt:lpstr>四羰化鎳</vt:lpstr>
      <vt:lpstr>戊二醛</vt:lpstr>
      <vt:lpstr>正己烷</vt:lpstr>
      <vt:lpstr>甲丁酮</vt:lpstr>
      <vt:lpstr>甲苯</vt:lpstr>
      <vt:lpstr>甲苯_2_6_二異氰酸酯</vt:lpstr>
      <vt:lpstr>甲氧鉀</vt:lpstr>
      <vt:lpstr>甲胺</vt:lpstr>
      <vt:lpstr>甲胺磷</vt:lpstr>
      <vt:lpstr>甲基乙基酮肟</vt:lpstr>
      <vt:lpstr>甲基丁香酚</vt:lpstr>
      <vt:lpstr>甲基六氫酞酸酐</vt:lpstr>
      <vt:lpstr>甲基丙烯腈</vt:lpstr>
      <vt:lpstr>甲基丙烯酸</vt:lpstr>
      <vt:lpstr>甲基丙烯酸_2_乙基_1_己_基酯</vt:lpstr>
      <vt:lpstr>甲基丙烯酸_2_二甲基胺_乙酯</vt:lpstr>
      <vt:lpstr>甲基丙烯酸烯丙酯</vt:lpstr>
      <vt:lpstr>甲基丙烯酸異氰酸基乙_酯</vt:lpstr>
      <vt:lpstr>甲基丙烯酸縮水甘油酯</vt:lpstr>
      <vt:lpstr>甲基四氫鄰苯二甲酸酐</vt:lpstr>
      <vt:lpstr>甲基矽三醇三乙酸酯</vt:lpstr>
      <vt:lpstr>甲基苯并三唑鈉</vt:lpstr>
      <vt:lpstr>甲基異丁酮</vt:lpstr>
      <vt:lpstr>甲基膦酸二甲酯</vt:lpstr>
      <vt:lpstr>甲基環己酮</vt:lpstr>
      <vt:lpstr>甲基環己醇</vt:lpstr>
      <vt:lpstr>甲基磺酸</vt:lpstr>
      <vt:lpstr>甲基磺酸鉛</vt:lpstr>
      <vt:lpstr>甲烷</vt:lpstr>
      <vt:lpstr>甲酚</vt:lpstr>
      <vt:lpstr>甲酸</vt:lpstr>
      <vt:lpstr>甲酸甲酯</vt:lpstr>
      <vt:lpstr>甲醇</vt:lpstr>
      <vt:lpstr>甲醇鈉</vt:lpstr>
      <vt:lpstr>甲磺酸乙酯</vt:lpstr>
      <vt:lpstr>甲磺酸錫_Ⅱ</vt:lpstr>
      <vt:lpstr>甲醛</vt:lpstr>
      <vt:lpstr>石油精</vt:lpstr>
      <vt:lpstr>石綿</vt:lpstr>
      <vt:lpstr>光氣</vt:lpstr>
      <vt:lpstr>次乙亞胺</vt:lpstr>
      <vt:lpstr>次氯酸鈉</vt:lpstr>
      <vt:lpstr>次氯酸鈣</vt:lpstr>
      <vt:lpstr>次醋酸鉛</vt:lpstr>
      <vt:lpstr>次磷酸</vt:lpstr>
      <vt:lpstr>西咪替汀</vt:lpstr>
      <vt:lpstr>伸乙硫脲</vt:lpstr>
      <vt:lpstr>吡咯啶</vt:lpstr>
      <vt:lpstr>汞</vt:lpstr>
      <vt:lpstr>貝芬替</vt:lpstr>
      <vt:lpstr>辛酸</vt:lpstr>
      <vt:lpstr>乳酸</vt:lpstr>
      <vt:lpstr>乳酸乙酯</vt:lpstr>
      <vt:lpstr>亞甲基丁二酸</vt:lpstr>
      <vt:lpstr>亞甲基雙_4_環己異氰酸_酯</vt:lpstr>
      <vt:lpstr>亞甲基雙硫氰酸酯</vt:lpstr>
      <vt:lpstr>亞砷酸鈉</vt:lpstr>
      <vt:lpstr>亞硫酸氫鈉</vt:lpstr>
      <vt:lpstr>亞氯酸鈉</vt:lpstr>
      <vt:lpstr>亞硝酸鈉</vt:lpstr>
      <vt:lpstr>松香</vt:lpstr>
      <vt:lpstr>松節油</vt:lpstr>
      <vt:lpstr>苄醯氯</vt:lpstr>
      <vt:lpstr>氟化氫</vt:lpstr>
      <vt:lpstr>氟化鉛</vt:lpstr>
      <vt:lpstr>氟化銨</vt:lpstr>
      <vt:lpstr>氟矽酸鈉</vt:lpstr>
      <vt:lpstr>氟硼酸</vt:lpstr>
      <vt:lpstr>氟硼酸鉛</vt:lpstr>
      <vt:lpstr>活性黑__5</vt:lpstr>
      <vt:lpstr>美文松</vt:lpstr>
      <vt:lpstr>苯</vt:lpstr>
      <vt:lpstr>苯乙烯</vt:lpstr>
      <vt:lpstr>苯乙腈</vt:lpstr>
      <vt:lpstr>苯二酚</vt:lpstr>
      <vt:lpstr>苯甲基二甲胺</vt:lpstr>
      <vt:lpstr>苯甲腈</vt:lpstr>
      <vt:lpstr>苯胺</vt:lpstr>
      <vt:lpstr>苯胺紅</vt:lpstr>
      <vt:lpstr>苯基三氯矽烷</vt:lpstr>
      <vt:lpstr>苯硫醇</vt:lpstr>
      <vt:lpstr>苯菌靈</vt:lpstr>
      <vt:lpstr>英文名稱</vt:lpstr>
      <vt:lpstr>重鉻酸鈉</vt:lpstr>
      <vt:lpstr>重鉻酸鉀</vt:lpstr>
      <vt:lpstr>重鉻酸銨</vt:lpstr>
      <vt:lpstr>香豆素</vt:lpstr>
      <vt:lpstr>氧化鈉</vt:lpstr>
      <vt:lpstr>氧化鈣</vt:lpstr>
      <vt:lpstr>氧化硼</vt:lpstr>
      <vt:lpstr>氧化鈷</vt:lpstr>
      <vt:lpstr>氧化鉀</vt:lpstr>
      <vt:lpstr>氧氣</vt:lpstr>
      <vt:lpstr>氧氯化鉻</vt:lpstr>
      <vt:lpstr>氧雙【口咢】砷</vt:lpstr>
      <vt:lpstr>氨</vt:lpstr>
      <vt:lpstr>砷</vt:lpstr>
      <vt:lpstr>砷化氫</vt:lpstr>
      <vt:lpstr>砷化鎵</vt:lpstr>
      <vt:lpstr>砷酸</vt:lpstr>
      <vt:lpstr>砷酸二氫鉀</vt:lpstr>
      <vt:lpstr>砷酸三乙酯</vt:lpstr>
      <vt:lpstr>砷酸氫二鈉七水合物</vt:lpstr>
      <vt:lpstr>砷酸鈣</vt:lpstr>
      <vt:lpstr>胺乙基乙醇胺</vt:lpstr>
      <vt:lpstr>胺甲酸乙酯</vt:lpstr>
      <vt:lpstr>胺基參亞甲基膦酸</vt:lpstr>
      <vt:lpstr>胺磺酸鎳_Ⅱ</vt:lpstr>
      <vt:lpstr>臭氧</vt:lpstr>
      <vt:lpstr>草酸</vt:lpstr>
      <vt:lpstr>草酸二水合物</vt:lpstr>
      <vt:lpstr>偏二亞硫酸鈉</vt:lpstr>
      <vt:lpstr>偏矽酸鈉</vt:lpstr>
      <vt:lpstr>偏矽酸鉛_II</vt:lpstr>
      <vt:lpstr>偶氮二異丁腈</vt:lpstr>
      <vt:lpstr>得恩地</vt:lpstr>
      <vt:lpstr>氫氣</vt:lpstr>
      <vt:lpstr>氫氧化四甲銨</vt:lpstr>
      <vt:lpstr>氫氧化鈉</vt:lpstr>
      <vt:lpstr>氫氧化鈣</vt:lpstr>
      <vt:lpstr>氫氧化鉀</vt:lpstr>
      <vt:lpstr>氫氧化鉛</vt:lpstr>
      <vt:lpstr>氫氧化鉻酸鋅鉀</vt:lpstr>
      <vt:lpstr>氫氧化鋇</vt:lpstr>
      <vt:lpstr>氫氧化鋰</vt:lpstr>
      <vt:lpstr>氫氧化膽鹼</vt:lpstr>
      <vt:lpstr>氫氧化鎳</vt:lpstr>
      <vt:lpstr>烯丙胺</vt:lpstr>
      <vt:lpstr>烷氧基聚乙烯氫氧基乙_醇</vt:lpstr>
      <vt:lpstr>烷基汞化物_烷基以甲基_或乙基為限</vt:lpstr>
      <vt:lpstr>烷基苯磺酸鈉</vt:lpstr>
      <vt:lpstr>異丁烯</vt:lpstr>
      <vt:lpstr>異丁烷</vt:lpstr>
      <vt:lpstr>異丁醇</vt:lpstr>
      <vt:lpstr>異三聚氰酸</vt:lpstr>
      <vt:lpstr>異三聚氰酸三縮_水甘油酯</vt:lpstr>
      <vt:lpstr>異丙胺</vt:lpstr>
      <vt:lpstr>異丙醇</vt:lpstr>
      <vt:lpstr>異丙醇胺</vt:lpstr>
      <vt:lpstr>異戊二烯</vt:lpstr>
      <vt:lpstr>異戊烷</vt:lpstr>
      <vt:lpstr>異戊醇</vt:lpstr>
      <vt:lpstr>異佛酮二胺</vt:lpstr>
      <vt:lpstr>異氰酸正丁酯</vt:lpstr>
      <vt:lpstr>異氰酸甲酯</vt:lpstr>
      <vt:lpstr>異噻唑啉</vt:lpstr>
      <vt:lpstr>硒化鉛</vt:lpstr>
      <vt:lpstr>硫化氫</vt:lpstr>
      <vt:lpstr>硫化鈉</vt:lpstr>
      <vt:lpstr>硫化鉛</vt:lpstr>
      <vt:lpstr>硫氫化鈉</vt:lpstr>
      <vt:lpstr>硫氰化汞</vt:lpstr>
      <vt:lpstr>硫酸</vt:lpstr>
      <vt:lpstr>硫酸二甲酯</vt:lpstr>
      <vt:lpstr>硫酸汞</vt:lpstr>
      <vt:lpstr>硫酸氫鈉</vt:lpstr>
      <vt:lpstr>硫酸氫鉀</vt:lpstr>
      <vt:lpstr>硫酸鈷</vt:lpstr>
      <vt:lpstr>硫酸鉛</vt:lpstr>
      <vt:lpstr>硫酸鉻酸鉛</vt:lpstr>
      <vt:lpstr>硫酸銅</vt:lpstr>
      <vt:lpstr>硫酸鋅</vt:lpstr>
      <vt:lpstr>硫酸鎳</vt:lpstr>
      <vt:lpstr>硫酸鎳_Ⅱ_銨</vt:lpstr>
      <vt:lpstr>酚</vt:lpstr>
      <vt:lpstr>晶性矽</vt:lpstr>
      <vt:lpstr>氮基三乙酸三鈉鹽</vt:lpstr>
      <vt:lpstr>氯乙烯</vt:lpstr>
      <vt:lpstr>氯乙酸鈉</vt:lpstr>
      <vt:lpstr>氯乙醯氯</vt:lpstr>
      <vt:lpstr>氯化_2_3_環氧丙基_三甲基銨</vt:lpstr>
      <vt:lpstr>氯化十六烷基三甲基銨</vt:lpstr>
      <vt:lpstr>氯化石蠟</vt:lpstr>
      <vt:lpstr>氯化汞</vt:lpstr>
      <vt:lpstr>氯化亞汞</vt:lpstr>
      <vt:lpstr>氯化亞鐵</vt:lpstr>
      <vt:lpstr>氯化苯汞</vt:lpstr>
      <vt:lpstr>氯化氫</vt:lpstr>
      <vt:lpstr>氯化鈷</vt:lpstr>
      <vt:lpstr>氯化鈷_Ⅱ_六水合_物</vt:lpstr>
      <vt:lpstr>氯化鉛</vt:lpstr>
      <vt:lpstr>氯化銅_Ⅱ</vt:lpstr>
      <vt:lpstr>氯化鋅</vt:lpstr>
      <vt:lpstr>氯化鋇</vt:lpstr>
      <vt:lpstr>氯化錫_Ⅱ</vt:lpstr>
      <vt:lpstr>氯化鎳</vt:lpstr>
      <vt:lpstr>氯化鎳_Ⅱ_六水合_物</vt:lpstr>
      <vt:lpstr>氯化雙辛基二甲基銨</vt:lpstr>
      <vt:lpstr>氯丙烯</vt:lpstr>
      <vt:lpstr>氯甲酸甲酯</vt:lpstr>
      <vt:lpstr>氯苯</vt:lpstr>
      <vt:lpstr>氯氣</vt:lpstr>
      <vt:lpstr>氯酸鈉</vt:lpstr>
      <vt:lpstr>氯磺酸</vt:lpstr>
      <vt:lpstr>氯黴素</vt:lpstr>
      <vt:lpstr>氰化汞</vt:lpstr>
      <vt:lpstr>氰化氫</vt:lpstr>
      <vt:lpstr>氰化鈉</vt:lpstr>
      <vt:lpstr>氰化鉀</vt:lpstr>
      <vt:lpstr>氰胺化鉛</vt:lpstr>
      <vt:lpstr>無水氯化鋁</vt:lpstr>
      <vt:lpstr>無水氯化鐵</vt:lpstr>
      <vt:lpstr>焦蜜石酸二酐</vt:lpstr>
      <vt:lpstr>硝基甲烷</vt:lpstr>
      <vt:lpstr>硝酸</vt:lpstr>
      <vt:lpstr>硝酸汞_II</vt:lpstr>
      <vt:lpstr>硝酸汞一水合物</vt:lpstr>
      <vt:lpstr>硝酸亞汞</vt:lpstr>
      <vt:lpstr>硝酸鈉</vt:lpstr>
      <vt:lpstr>硝酸鈷六水合物</vt:lpstr>
      <vt:lpstr>硝酸鉀</vt:lpstr>
      <vt:lpstr>硝酸鉛</vt:lpstr>
      <vt:lpstr>硝酸鉻</vt:lpstr>
      <vt:lpstr>硝酸銨</vt:lpstr>
      <vt:lpstr>硝酸銨鈰</vt:lpstr>
      <vt:lpstr>硝酸鎂</vt:lpstr>
      <vt:lpstr>硝酸鎳</vt:lpstr>
      <vt:lpstr>硝酸鎳_Ⅱ_六水合_物</vt:lpstr>
      <vt:lpstr>硝酸鐵九水合物</vt:lpstr>
      <vt:lpstr>菸鹼</vt:lpstr>
      <vt:lpstr>萘</vt:lpstr>
      <vt:lpstr>鈉</vt:lpstr>
      <vt:lpstr>鈣</vt:lpstr>
      <vt:lpstr>鈦酸四丁酯</vt:lpstr>
      <vt:lpstr>鈦酸鉛_II</vt:lpstr>
      <vt:lpstr>間二甲苯二胺</vt:lpstr>
      <vt:lpstr>順_2_丁烯</vt:lpstr>
      <vt:lpstr>順_丁烯二酐</vt:lpstr>
      <vt:lpstr>黃磷</vt:lpstr>
      <vt:lpstr>嗎啉</vt:lpstr>
      <vt:lpstr>奧黃</vt:lpstr>
      <vt:lpstr>椰子油脂肪酸二乙醯胺</vt:lpstr>
      <vt:lpstr>椰子油酸二乙醇醯胺</vt:lpstr>
      <vt:lpstr>椰油烷基胺</vt:lpstr>
      <vt:lpstr>溴</vt:lpstr>
      <vt:lpstr>溴化汞</vt:lpstr>
      <vt:lpstr>溴化氫</vt:lpstr>
      <vt:lpstr>溴化鉛_II</vt:lpstr>
      <vt:lpstr>溴化鎳_Ⅱ</vt:lpstr>
      <vt:lpstr>溴甲烷</vt:lpstr>
      <vt:lpstr>滅大松</vt:lpstr>
      <vt:lpstr>滅多威</vt:lpstr>
      <vt:lpstr>煤焦油</vt:lpstr>
      <vt:lpstr>硼氫化鈉</vt:lpstr>
      <vt:lpstr>硼鈣氧化物</vt:lpstr>
      <vt:lpstr>碘化汞</vt:lpstr>
      <vt:lpstr>碘化鉛</vt:lpstr>
      <vt:lpstr>碘甲烷</vt:lpstr>
      <vt:lpstr>羥胺</vt:lpstr>
      <vt:lpstr>羥基乙酸</vt:lpstr>
      <vt:lpstr>羥基亞乙基二膦酸</vt:lpstr>
      <vt:lpstr>肆羥甲基鏻硫酸_鹽</vt:lpstr>
      <vt:lpstr>過氧_2_乙基己酸三級丁_酯</vt:lpstr>
      <vt:lpstr>過氧化丁酮</vt:lpstr>
      <vt:lpstr>過氧化二苯甲醯</vt:lpstr>
      <vt:lpstr>過氧化三級丁醇</vt:lpstr>
      <vt:lpstr>過氧化氫</vt:lpstr>
      <vt:lpstr>過氧苯甲酸三級丁酯</vt:lpstr>
      <vt:lpstr>過氧新癸酸三級丁酯</vt:lpstr>
      <vt:lpstr>過硫酸鈉</vt:lpstr>
      <vt:lpstr>過硫酸鉀</vt:lpstr>
      <vt:lpstr>過硫酸銨</vt:lpstr>
      <vt:lpstr>過氯酸鉛</vt:lpstr>
      <vt:lpstr>過硼酸鈉</vt:lpstr>
      <vt:lpstr>過碳酸鈉</vt:lpstr>
      <vt:lpstr>過醋酸</vt:lpstr>
      <vt:lpstr>過錳酸鈉</vt:lpstr>
      <vt:lpstr>過錳酸鉀</vt:lpstr>
      <vt:lpstr>鈷</vt:lpstr>
      <vt:lpstr>鉛</vt:lpstr>
      <vt:lpstr>鉛鈦鋯氧化物</vt:lpstr>
      <vt:lpstr>鉛鋯氧化物</vt:lpstr>
      <vt:lpstr>鉬酸鉛_II</vt:lpstr>
      <vt:lpstr>雷汞</vt:lpstr>
      <vt:lpstr>對_硝基氯苯</vt:lpstr>
      <vt:lpstr>對二甲胺基偶氮苯</vt:lpstr>
      <vt:lpstr>對二氯苯</vt:lpstr>
      <vt:lpstr>對三級丁基苯甲酸</vt:lpstr>
      <vt:lpstr>對甲酚</vt:lpstr>
      <vt:lpstr>對苯二甲酸</vt:lpstr>
      <vt:lpstr>對苯二酚_beta_D__葡萄糖苷</vt:lpstr>
      <vt:lpstr>對胺基酚</vt:lpstr>
      <vt:lpstr>對硝基酚</vt:lpstr>
      <vt:lpstr>碳化鈣</vt:lpstr>
      <vt:lpstr>碳黑</vt:lpstr>
      <vt:lpstr>碳酸伸乙酯</vt:lpstr>
      <vt:lpstr>碳酸鈷_Ⅱ</vt:lpstr>
      <vt:lpstr>碳酸鉛</vt:lpstr>
      <vt:lpstr>碳酸鎳_Ⅱ</vt:lpstr>
      <vt:lpstr>福瑞松</vt:lpstr>
      <vt:lpstr>聚六亞甲基二異氰酸酯</vt:lpstr>
      <vt:lpstr>輕油精</vt:lpstr>
      <vt:lpstr>鉻酸</vt:lpstr>
      <vt:lpstr>鉻酸吡啶鹽</vt:lpstr>
      <vt:lpstr>鉻酸氧鉛</vt:lpstr>
      <vt:lpstr>鉻酸鈉</vt:lpstr>
      <vt:lpstr>鉻酸鈣</vt:lpstr>
      <vt:lpstr>鉻酸鉀</vt:lpstr>
      <vt:lpstr>鉻酸鉛</vt:lpstr>
      <vt:lpstr>鉻酸鉻</vt:lpstr>
      <vt:lpstr>鉻酸銀</vt:lpstr>
      <vt:lpstr>鉻酸銨</vt:lpstr>
      <vt:lpstr>鉻酸鋅</vt:lpstr>
      <vt:lpstr>鉻酸鋇</vt:lpstr>
      <vt:lpstr>鉻酸鋰</vt:lpstr>
      <vt:lpstr>鉻酸鍶</vt:lpstr>
      <vt:lpstr>銅鐵靈</vt:lpstr>
      <vt:lpstr>歐殺滅</vt:lpstr>
      <vt:lpstr>鄰_二氯苯</vt:lpstr>
      <vt:lpstr>鄰_二腈苯</vt:lpstr>
      <vt:lpstr>鄰甲酚</vt:lpstr>
      <vt:lpstr>鄰苯二酚</vt:lpstr>
      <vt:lpstr>鄰氯硝基苯</vt:lpstr>
      <vt:lpstr>鄰聯大茴香胺二_鹽酸鹽</vt:lpstr>
      <vt:lpstr>醋酸</vt:lpstr>
      <vt:lpstr>醋酸鉛_無水</vt:lpstr>
      <vt:lpstr>醌</vt:lpstr>
      <vt:lpstr>銻酸鉛</vt:lpstr>
      <vt:lpstr>鋅粉</vt:lpstr>
      <vt:lpstr>鋰</vt:lpstr>
      <vt:lpstr>優先化學品全部清冊</vt:lpstr>
      <vt:lpstr>環己胺</vt:lpstr>
      <vt:lpstr>環己酮</vt:lpstr>
      <vt:lpstr>環己醇</vt:lpstr>
      <vt:lpstr>環氧乙烷</vt:lpstr>
      <vt:lpstr>環烷酸鉛</vt:lpstr>
      <vt:lpstr>磷酸</vt:lpstr>
      <vt:lpstr>磷酸三鉀</vt:lpstr>
      <vt:lpstr>磷酸鋁</vt:lpstr>
      <vt:lpstr>磺胺酸</vt:lpstr>
      <vt:lpstr>磺基丁二酸二辛酯鈉鹽</vt:lpstr>
      <vt:lpstr>縮水甘油醚</vt:lpstr>
      <vt:lpstr>鎂粉</vt:lpstr>
      <vt:lpstr>鎘及其化合物</vt:lpstr>
      <vt:lpstr>鎳</vt:lpstr>
      <vt:lpstr>雙_二丁基二硫胺_甲酸_鎳</vt:lpstr>
      <vt:lpstr>雙特松</vt:lpstr>
      <vt:lpstr>顏料黃__150</vt:lpstr>
      <vt:lpstr>礦油精</vt:lpstr>
      <vt:lpstr>疊氮化鉛</vt:lpstr>
      <vt:lpstr>鹼式矽鉻酸鉛</vt:lpstr>
      <vt:lpstr>鹼式碳酸鉛</vt:lpstr>
      <vt:lpstr>鹼式醋酸鉛</vt:lpstr>
      <vt:lpstr>鹼性紅__2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dc:creator>
  <cp:lastModifiedBy>user</cp:lastModifiedBy>
  <cp:lastPrinted>2018-06-14T07:58:38Z</cp:lastPrinted>
  <dcterms:created xsi:type="dcterms:W3CDTF">2017-05-22T03:00:28Z</dcterms:created>
  <dcterms:modified xsi:type="dcterms:W3CDTF">2018-07-19T01:43:07Z</dcterms:modified>
</cp:coreProperties>
</file>