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" yWindow="372" windowWidth="15480" windowHeight="115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G19" i="1"/>
  <c r="G21" i="1"/>
  <c r="G23" i="1"/>
  <c r="G27" i="1"/>
  <c r="G29" i="1"/>
  <c r="G24" i="1"/>
  <c r="G25" i="1"/>
  <c r="G26" i="1"/>
  <c r="G28" i="1"/>
</calcChain>
</file>

<file path=xl/sharedStrings.xml><?xml version="1.0" encoding="utf-8"?>
<sst xmlns="http://schemas.openxmlformats.org/spreadsheetml/2006/main" count="54" uniqueCount="52">
  <si>
    <t>執行率：</t>
  </si>
  <si>
    <t>流水號</t>
  </si>
  <si>
    <t>□執行率達80％(含)以上，結餘款(F=C-D)：</t>
    <phoneticPr fontId="2" type="noConversion"/>
  </si>
  <si>
    <t>□執行率未達80%，結餘款計算方式(G=C-D)：</t>
    <phoneticPr fontId="2" type="noConversion"/>
  </si>
  <si>
    <t>計畫名稱</t>
    <phoneticPr fontId="2" type="noConversion"/>
  </si>
  <si>
    <t>執行單位</t>
    <phoneticPr fontId="2" type="noConversion"/>
  </si>
  <si>
    <t>計畫編號</t>
    <phoneticPr fontId="2" type="noConversion"/>
  </si>
  <si>
    <t>計畫主持人</t>
    <phoneticPr fontId="2" type="noConversion"/>
  </si>
  <si>
    <t>附件</t>
    <phoneticPr fontId="2" type="noConversion"/>
  </si>
  <si>
    <t>計畫核定情形與結餘情形</t>
    <phoneticPr fontId="2" type="noConversion"/>
  </si>
  <si>
    <t>計畫核定金額(A)：</t>
    <phoneticPr fontId="2" type="noConversion"/>
  </si>
  <si>
    <t>結餘款(C)：</t>
    <phoneticPr fontId="2" type="noConversion"/>
  </si>
  <si>
    <t>校：</t>
    <phoneticPr fontId="2" type="noConversion"/>
  </si>
  <si>
    <t xml:space="preserve">院：        </t>
    <phoneticPr fontId="2" type="noConversion"/>
  </si>
  <si>
    <t xml:space="preserve">行政支援：      </t>
    <phoneticPr fontId="2" type="noConversion"/>
  </si>
  <si>
    <t xml:space="preserve">總計(D)：      </t>
    <phoneticPr fontId="2" type="noConversion"/>
  </si>
  <si>
    <t>請依執行率選擇提撥方式(請依結餘情形保留以下公式核算之金額)</t>
    <phoneticPr fontId="2" type="noConversion"/>
  </si>
  <si>
    <r>
      <t>計畫結餘款提撥方式</t>
    </r>
    <r>
      <rPr>
        <sz val="11"/>
        <rFont val="標楷體"/>
        <family val="4"/>
        <charset val="136"/>
      </rPr>
      <t>(扣除繳回委託單位款項後之結餘款，依下列比例分配)</t>
    </r>
    <phoneticPr fontId="2" type="noConversion"/>
  </si>
  <si>
    <t>學校統籌運用(F1=F*0.2)</t>
    <phoneticPr fontId="2" type="noConversion"/>
  </si>
  <si>
    <t>結餘款專帳循環使用(F2=F*0.8)
□主持人或□執行單位</t>
    <phoneticPr fontId="2" type="noConversion"/>
  </si>
  <si>
    <t>會  簽</t>
    <phoneticPr fontId="2" type="noConversion"/>
  </si>
  <si>
    <t>總務處</t>
    <phoneticPr fontId="2" type="noConversion"/>
  </si>
  <si>
    <t>計畫主持人</t>
    <phoneticPr fontId="2" type="noConversion"/>
  </si>
  <si>
    <t xml:space="preserve">              系所主任</t>
    <phoneticPr fontId="2" type="noConversion"/>
  </si>
  <si>
    <t xml:space="preserve">    院長（中心主任）</t>
    <phoneticPr fontId="2" type="noConversion"/>
  </si>
  <si>
    <t>校長（或授權人）</t>
    <phoneticPr fontId="2" type="noConversion"/>
  </si>
  <si>
    <t>系所(研究中心)</t>
    <phoneticPr fontId="2" type="noConversion"/>
  </si>
  <si>
    <t>其他：
(     )</t>
    <phoneticPr fontId="2" type="noConversion"/>
  </si>
  <si>
    <t>移地研究</t>
    <phoneticPr fontId="2" type="noConversion"/>
  </si>
  <si>
    <t>出席國際學術會議</t>
    <phoneticPr fontId="2" type="noConversion"/>
  </si>
  <si>
    <t>國際合作研究計畫</t>
    <phoneticPr fontId="2" type="noConversion"/>
  </si>
  <si>
    <t>繳回
項目</t>
    <phoneticPr fontId="2" type="noConversion"/>
  </si>
  <si>
    <r>
      <t>□博士後研究聘用</t>
    </r>
    <r>
      <rPr>
        <b/>
        <sz val="11"/>
        <rFont val="標楷體"/>
        <family val="4"/>
        <charset val="136"/>
      </rPr>
      <t>餘款</t>
    </r>
    <r>
      <rPr>
        <sz val="11"/>
        <rFont val="標楷體"/>
        <family val="4"/>
        <charset val="136"/>
      </rPr>
      <t>繳回</t>
    </r>
    <phoneticPr fontId="2" type="noConversion"/>
  </si>
  <si>
    <t>請填寫繳回年份，第        年</t>
    <phoneticPr fontId="2" type="noConversion"/>
  </si>
  <si>
    <t>＊請確認各類報告均已繳交，若未完成報告繳交無法結案</t>
    <phoneticPr fontId="2" type="noConversion"/>
  </si>
  <si>
    <t>□3.補助費收支報告表二份(計畫主持人簽章及註明日期)  □4.經費核定清單一份</t>
    <phoneticPr fontId="2" type="noConversion"/>
  </si>
  <si>
    <t>□1.助理研究人員人事資料一份(附學生證正反面影本)    □2.計畫申請書一份。</t>
    <phoneticPr fontId="2" type="noConversion"/>
  </si>
  <si>
    <t>實支數(不含繳回金額)(B)：</t>
  </si>
  <si>
    <t xml:space="preserve">□8.所有正本經分表    □9.已支用經費之原始憑証      □10.財產增減表一份 </t>
    <phoneticPr fontId="2" type="noConversion"/>
  </si>
  <si>
    <r>
      <t>研推組</t>
    </r>
    <r>
      <rPr>
        <sz val="8"/>
        <rFont val="新細明體"/>
        <family val="1"/>
        <charset val="136"/>
      </rPr>
      <t xml:space="preserve"> □經分表系統已結案</t>
    </r>
    <phoneticPr fontId="2" type="noConversion"/>
  </si>
  <si>
    <t>主計室</t>
    <phoneticPr fontId="2" type="noConversion"/>
  </si>
  <si>
    <t>□5.變更經費使用計畫、延長合約執行期限同意函(科技部)</t>
  </si>
  <si>
    <t>□6.研究計畫設備及其他費用變更申請對照表（含校內及科技部變更）</t>
  </si>
  <si>
    <t>□7.科技部計畫經費支出用途變更彚報表(計畫主持人簽章及註明日期)(如科技部規定)</t>
  </si>
  <si>
    <t>□「研究設備費」中未依計畫核定清單項目購置之設備其經費繳回科技部</t>
  </si>
  <si>
    <t>科技部管理費結餘款分配(請依經分表管理費結餘款填報)</t>
  </si>
  <si>
    <t>備註文件傳遞流程：
1、計畫主持人填寫就地查核申請表依行政程序將第1-8項資料一併送主計室。
2、請務必依科技部規定時間內繳交出國心得報告及研究成果報告。</t>
  </si>
  <si>
    <t>□結餘款在一萬元以內者，全數納入校結餘款(E=C-D)：</t>
    <phoneticPr fontId="2" type="noConversion"/>
  </si>
  <si>
    <t>□國外差旅費</t>
    <phoneticPr fontId="2" type="noConversion"/>
  </si>
  <si>
    <r>
      <t xml:space="preserve">                    科技部計畫經費原始憑証就地查核申請表 </t>
    </r>
    <r>
      <rPr>
        <b/>
        <sz val="14"/>
        <rFont val="標楷體"/>
        <family val="4"/>
        <charset val="136"/>
      </rPr>
      <t xml:space="preserve">            </t>
    </r>
    <r>
      <rPr>
        <sz val="8"/>
        <rFont val="標楷體"/>
        <family val="4"/>
        <charset val="136"/>
      </rPr>
      <t>修正日期104.4.7</t>
    </r>
    <phoneticPr fontId="2" type="noConversion"/>
  </si>
  <si>
    <t>學校統籌運用(G1=G*0.3)</t>
    <phoneticPr fontId="2" type="noConversion"/>
  </si>
  <si>
    <t>結餘款專帳循環使用(G2=G*0.7)
□主持人或□執行單位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</si>
</sst>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元&quot;"/>
    <numFmt numFmtId="177" formatCode="0.0%"/>
  </numFmts>
  <fonts count="15" x14ac:knownFonts="1">
    <font>
      <sz val="12"/>
      <name val="新細明體"/>
      <family val="1"/>
      <charset val="136"/>
    </font>
    <font>
      <b/>
      <u/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b/>
      <sz val="11"/>
      <name val="新細明體"/>
      <family val="1"/>
      <charset val="136"/>
    </font>
    <font>
      <sz val="10"/>
      <name val="標楷體"/>
      <family val="4"/>
      <charset val="136"/>
    </font>
    <font>
      <sz val="12"/>
      <color indexed="17"/>
      <name val="新細明體"/>
      <family val="1"/>
      <charset val="136"/>
    </font>
    <font>
      <sz val="12"/>
      <color indexed="17"/>
      <name val="標楷體"/>
      <family val="4"/>
      <charset val="136"/>
    </font>
    <font>
      <b/>
      <u/>
      <sz val="14"/>
      <name val="標楷體"/>
      <family val="4"/>
      <charset val="136"/>
    </font>
    <font>
      <sz val="8"/>
      <name val="新細明體"/>
      <family val="1"/>
      <charset val="136"/>
    </font>
    <font>
      <b/>
      <sz val="14"/>
      <name val="標楷體"/>
      <family val="4"/>
      <charset val="136"/>
    </font>
    <font>
      <sz val="8"/>
      <name val="標楷體"/>
      <family val="4"/>
      <charset val="136"/>
    </font>
    <font>
      <b/>
      <sz val="11"/>
      <color rgb="FFC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176" fontId="5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4" fillId="0" borderId="12" xfId="0" applyNumberFormat="1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5" fillId="0" borderId="22" xfId="0" applyFont="1" applyBorder="1" applyAlignment="1">
      <alignment vertical="center" wrapText="1"/>
    </xf>
    <xf numFmtId="176" fontId="5" fillId="0" borderId="8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0" fontId="0" fillId="0" borderId="50" xfId="0" applyBorder="1">
      <alignment vertical="center"/>
    </xf>
    <xf numFmtId="9" fontId="5" fillId="0" borderId="26" xfId="0" applyNumberFormat="1" applyFont="1" applyBorder="1" applyAlignment="1">
      <alignment horizontal="right" vertical="center"/>
    </xf>
    <xf numFmtId="9" fontId="5" fillId="0" borderId="27" xfId="0" applyNumberFormat="1" applyFont="1" applyBorder="1" applyAlignment="1">
      <alignment horizontal="right" vertical="center"/>
    </xf>
    <xf numFmtId="9" fontId="5" fillId="0" borderId="17" xfId="0" applyNumberFormat="1" applyFont="1" applyBorder="1" applyAlignment="1">
      <alignment horizontal="right" vertical="center" wrapText="1"/>
    </xf>
    <xf numFmtId="9" fontId="5" fillId="0" borderId="29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1" xfId="0" applyFont="1" applyBorder="1" applyAlignment="1">
      <alignment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20" workbookViewId="0">
      <selection sqref="A1:G1"/>
    </sheetView>
  </sheetViews>
  <sheetFormatPr defaultRowHeight="16.2" x14ac:dyDescent="0.3"/>
  <cols>
    <col min="1" max="1" width="13.88671875" customWidth="1"/>
    <col min="2" max="2" width="8.109375" customWidth="1"/>
    <col min="3" max="3" width="10.88671875" customWidth="1"/>
    <col min="4" max="4" width="16.44140625" customWidth="1"/>
    <col min="5" max="5" width="13.44140625" customWidth="1"/>
    <col min="6" max="6" width="16.44140625" customWidth="1"/>
    <col min="7" max="7" width="16.77734375" customWidth="1"/>
    <col min="8" max="8" width="5.6640625" customWidth="1"/>
  </cols>
  <sheetData>
    <row r="1" spans="1:13" ht="19.5" customHeight="1" thickBot="1" x14ac:dyDescent="0.35">
      <c r="A1" s="76" t="s">
        <v>49</v>
      </c>
      <c r="B1" s="76"/>
      <c r="C1" s="76"/>
      <c r="D1" s="76"/>
      <c r="E1" s="76"/>
      <c r="F1" s="76"/>
      <c r="G1" s="76"/>
      <c r="H1" s="3"/>
      <c r="I1" s="3"/>
      <c r="J1" s="3"/>
      <c r="K1" s="3"/>
      <c r="L1" s="3"/>
      <c r="M1" s="3"/>
    </row>
    <row r="2" spans="1:13" ht="16.8" thickTop="1" x14ac:dyDescent="0.3">
      <c r="A2" s="4" t="s">
        <v>4</v>
      </c>
      <c r="B2" s="77"/>
      <c r="C2" s="81"/>
      <c r="D2" s="82"/>
      <c r="E2" s="5" t="s">
        <v>5</v>
      </c>
      <c r="F2" s="77"/>
      <c r="G2" s="78"/>
      <c r="H2" s="1"/>
      <c r="I2" s="1"/>
      <c r="J2" s="1"/>
      <c r="K2" s="1"/>
      <c r="L2" s="1"/>
      <c r="M2" s="1"/>
    </row>
    <row r="3" spans="1:13" x14ac:dyDescent="0.3">
      <c r="A3" s="6" t="s">
        <v>6</v>
      </c>
      <c r="B3" s="79"/>
      <c r="C3" s="80"/>
      <c r="D3" s="29" t="s">
        <v>7</v>
      </c>
      <c r="E3" s="30"/>
      <c r="F3" s="8" t="s">
        <v>1</v>
      </c>
      <c r="G3" s="31"/>
      <c r="H3" s="1"/>
      <c r="I3" s="1"/>
      <c r="J3" s="1"/>
      <c r="K3" s="1"/>
      <c r="L3" s="1"/>
      <c r="M3" s="1"/>
    </row>
    <row r="4" spans="1:13" x14ac:dyDescent="0.3">
      <c r="A4" s="87" t="s">
        <v>8</v>
      </c>
      <c r="B4" s="33" t="s">
        <v>36</v>
      </c>
      <c r="C4" s="34"/>
      <c r="D4" s="34"/>
      <c r="E4" s="34"/>
      <c r="F4" s="34"/>
      <c r="G4" s="35"/>
      <c r="H4" s="1"/>
      <c r="I4" s="1"/>
      <c r="J4" s="1"/>
      <c r="K4" s="1"/>
      <c r="L4" s="1"/>
      <c r="M4" s="1"/>
    </row>
    <row r="5" spans="1:13" x14ac:dyDescent="0.3">
      <c r="A5" s="88"/>
      <c r="B5" s="36" t="s">
        <v>35</v>
      </c>
      <c r="C5" s="32"/>
      <c r="D5" s="32"/>
      <c r="E5" s="32"/>
      <c r="F5" s="32"/>
      <c r="G5" s="37"/>
      <c r="H5" s="1"/>
      <c r="I5" s="1"/>
      <c r="J5" s="1"/>
      <c r="K5" s="1"/>
      <c r="L5" s="1"/>
      <c r="M5" s="1"/>
    </row>
    <row r="6" spans="1:13" x14ac:dyDescent="0.3">
      <c r="A6" s="88"/>
      <c r="B6" s="36" t="s">
        <v>41</v>
      </c>
      <c r="C6" s="32"/>
      <c r="D6" s="32"/>
      <c r="E6" s="32"/>
      <c r="F6" s="32"/>
      <c r="G6" s="37"/>
      <c r="H6" s="1"/>
      <c r="I6" s="1"/>
      <c r="J6" s="1"/>
      <c r="K6" s="1"/>
      <c r="L6" s="1"/>
      <c r="M6" s="1"/>
    </row>
    <row r="7" spans="1:13" s="39" customFormat="1" x14ac:dyDescent="0.3">
      <c r="A7" s="88"/>
      <c r="B7" s="89" t="s">
        <v>42</v>
      </c>
      <c r="C7" s="90"/>
      <c r="D7" s="90"/>
      <c r="E7" s="90"/>
      <c r="F7" s="90"/>
      <c r="G7" s="91"/>
      <c r="H7" s="38"/>
      <c r="I7" s="38"/>
      <c r="J7" s="38"/>
      <c r="K7" s="38"/>
      <c r="L7" s="38"/>
      <c r="M7" s="38"/>
    </row>
    <row r="8" spans="1:13" x14ac:dyDescent="0.3">
      <c r="A8" s="88"/>
      <c r="B8" s="89" t="s">
        <v>43</v>
      </c>
      <c r="C8" s="90"/>
      <c r="D8" s="90"/>
      <c r="E8" s="90"/>
      <c r="F8" s="90"/>
      <c r="G8" s="91"/>
      <c r="H8" s="1"/>
      <c r="I8" s="1"/>
      <c r="J8" s="1"/>
      <c r="K8" s="1"/>
      <c r="L8" s="1"/>
      <c r="M8" s="1"/>
    </row>
    <row r="9" spans="1:13" ht="16.8" thickBot="1" x14ac:dyDescent="0.35">
      <c r="A9" s="88"/>
      <c r="B9" s="36" t="s">
        <v>38</v>
      </c>
      <c r="C9" s="32"/>
      <c r="D9" s="32"/>
      <c r="E9" s="32"/>
      <c r="F9" s="32"/>
      <c r="G9" s="37"/>
      <c r="H9" s="1"/>
      <c r="I9" s="1"/>
      <c r="J9" s="1"/>
      <c r="K9" s="1"/>
      <c r="L9" s="1"/>
      <c r="M9" s="1"/>
    </row>
    <row r="10" spans="1:13" ht="15" customHeight="1" thickTop="1" thickBot="1" x14ac:dyDescent="0.35">
      <c r="A10" s="92" t="s">
        <v>34</v>
      </c>
      <c r="B10" s="93"/>
      <c r="C10" s="93"/>
      <c r="D10" s="93"/>
      <c r="E10" s="93"/>
      <c r="F10" s="93"/>
      <c r="G10" s="94"/>
      <c r="H10" s="1"/>
      <c r="I10" s="1"/>
      <c r="J10" s="1"/>
      <c r="K10" s="1"/>
      <c r="L10" s="1"/>
      <c r="M10" s="1"/>
    </row>
    <row r="11" spans="1:13" ht="16.5" customHeight="1" thickTop="1" x14ac:dyDescent="0.3">
      <c r="A11" s="67" t="s">
        <v>9</v>
      </c>
      <c r="B11" s="73" t="s">
        <v>10</v>
      </c>
      <c r="C11" s="74"/>
      <c r="D11" s="74"/>
      <c r="E11" s="74"/>
      <c r="F11" s="75"/>
      <c r="G11" s="41">
        <v>0</v>
      </c>
      <c r="H11" s="1"/>
      <c r="I11" s="1"/>
      <c r="J11" s="1"/>
      <c r="K11" s="43"/>
      <c r="L11" s="1"/>
      <c r="M11" s="1"/>
    </row>
    <row r="12" spans="1:13" ht="16.5" customHeight="1" x14ac:dyDescent="0.3">
      <c r="A12" s="67"/>
      <c r="B12" s="84" t="s">
        <v>37</v>
      </c>
      <c r="C12" s="85"/>
      <c r="D12" s="85"/>
      <c r="E12" s="85"/>
      <c r="F12" s="86"/>
      <c r="G12" s="20">
        <v>0</v>
      </c>
      <c r="H12" s="1"/>
      <c r="I12" s="1"/>
      <c r="J12" s="1"/>
      <c r="K12" s="1"/>
      <c r="L12" s="1"/>
      <c r="M12" s="1"/>
    </row>
    <row r="13" spans="1:13" ht="15.75" customHeight="1" x14ac:dyDescent="0.3">
      <c r="A13" s="68"/>
      <c r="B13" s="83" t="s">
        <v>0</v>
      </c>
      <c r="C13" s="83"/>
      <c r="D13" s="83"/>
      <c r="E13" s="83"/>
      <c r="F13" s="83"/>
      <c r="G13" s="42">
        <f>IF(G12=0,0,G12/G11)</f>
        <v>0</v>
      </c>
      <c r="H13" s="1"/>
      <c r="I13" s="1"/>
      <c r="J13" s="1"/>
      <c r="K13" s="1"/>
      <c r="L13" s="1"/>
      <c r="M13" s="1"/>
    </row>
    <row r="14" spans="1:13" ht="31.5" customHeight="1" x14ac:dyDescent="0.3">
      <c r="A14" s="69"/>
      <c r="B14" s="70" t="s">
        <v>31</v>
      </c>
      <c r="C14" s="63" t="s">
        <v>44</v>
      </c>
      <c r="D14" s="63"/>
      <c r="E14" s="63"/>
      <c r="F14" s="63"/>
      <c r="G14" s="7">
        <v>0</v>
      </c>
      <c r="H14" s="1"/>
      <c r="I14" s="1"/>
      <c r="J14" s="1"/>
      <c r="K14" s="1"/>
      <c r="L14" s="1"/>
      <c r="M14" s="1"/>
    </row>
    <row r="15" spans="1:13" ht="19.5" customHeight="1" x14ac:dyDescent="0.3">
      <c r="A15" s="69"/>
      <c r="B15" s="71"/>
      <c r="C15" s="63" t="s">
        <v>48</v>
      </c>
      <c r="D15" s="40" t="s">
        <v>28</v>
      </c>
      <c r="E15" s="63" t="s">
        <v>33</v>
      </c>
      <c r="F15" s="63"/>
      <c r="G15" s="7">
        <v>0</v>
      </c>
      <c r="H15" s="1"/>
      <c r="I15" s="1"/>
      <c r="J15" s="1"/>
      <c r="K15" s="1"/>
      <c r="L15" s="1"/>
      <c r="M15" s="1"/>
    </row>
    <row r="16" spans="1:13" ht="19.5" customHeight="1" x14ac:dyDescent="0.3">
      <c r="A16" s="69"/>
      <c r="B16" s="71"/>
      <c r="C16" s="63"/>
      <c r="D16" s="40" t="s">
        <v>29</v>
      </c>
      <c r="E16" s="63" t="s">
        <v>33</v>
      </c>
      <c r="F16" s="63"/>
      <c r="G16" s="7">
        <v>0</v>
      </c>
      <c r="H16" s="1"/>
      <c r="I16" s="1"/>
      <c r="J16" s="1"/>
      <c r="K16" s="1"/>
      <c r="L16" s="1"/>
      <c r="M16" s="1"/>
    </row>
    <row r="17" spans="1:13" ht="20.25" customHeight="1" x14ac:dyDescent="0.3">
      <c r="A17" s="69"/>
      <c r="B17" s="71"/>
      <c r="C17" s="63"/>
      <c r="D17" s="40" t="s">
        <v>30</v>
      </c>
      <c r="E17" s="63" t="s">
        <v>33</v>
      </c>
      <c r="F17" s="63"/>
      <c r="G17" s="7">
        <v>0</v>
      </c>
      <c r="H17" s="1"/>
      <c r="I17" s="1"/>
      <c r="J17" s="1"/>
      <c r="K17" s="1"/>
      <c r="L17" s="1"/>
      <c r="M17" s="1"/>
    </row>
    <row r="18" spans="1:13" ht="18.75" customHeight="1" x14ac:dyDescent="0.3">
      <c r="A18" s="69"/>
      <c r="B18" s="72"/>
      <c r="C18" s="66" t="s">
        <v>32</v>
      </c>
      <c r="D18" s="66"/>
      <c r="E18" s="66"/>
      <c r="F18" s="66"/>
      <c r="G18" s="7">
        <v>0</v>
      </c>
      <c r="H18" s="1"/>
      <c r="I18" s="1"/>
      <c r="J18" s="1"/>
      <c r="K18" s="1"/>
      <c r="L18" s="1"/>
      <c r="M18" s="1"/>
    </row>
    <row r="19" spans="1:13" ht="16.5" customHeight="1" thickBot="1" x14ac:dyDescent="0.35">
      <c r="A19" s="48"/>
      <c r="B19" s="99" t="s">
        <v>11</v>
      </c>
      <c r="C19" s="99"/>
      <c r="D19" s="99"/>
      <c r="E19" s="99"/>
      <c r="F19" s="99"/>
      <c r="G19" s="9">
        <f>SUM(G11-G12-G14-G15-G16-G17-G18)</f>
        <v>0</v>
      </c>
      <c r="H19" s="1"/>
      <c r="I19" s="1"/>
      <c r="J19" s="1"/>
      <c r="K19" s="1"/>
      <c r="L19" s="1"/>
      <c r="M19" s="1"/>
    </row>
    <row r="20" spans="1:13" ht="23.25" customHeight="1" thickTop="1" x14ac:dyDescent="0.3">
      <c r="A20" s="64" t="s">
        <v>45</v>
      </c>
      <c r="B20" s="10" t="s">
        <v>12</v>
      </c>
      <c r="C20" s="11">
        <v>0</v>
      </c>
      <c r="D20" s="12" t="s">
        <v>13</v>
      </c>
      <c r="E20" s="11">
        <v>0</v>
      </c>
      <c r="F20" s="10" t="s">
        <v>26</v>
      </c>
      <c r="G20" s="13">
        <v>0</v>
      </c>
      <c r="H20" s="1"/>
      <c r="I20" s="1"/>
      <c r="J20" s="1"/>
      <c r="K20" s="1"/>
      <c r="L20" s="1"/>
      <c r="M20" s="1"/>
    </row>
    <row r="21" spans="1:13" ht="37.5" customHeight="1" thickBot="1" x14ac:dyDescent="0.35">
      <c r="A21" s="65"/>
      <c r="B21" s="14" t="s">
        <v>27</v>
      </c>
      <c r="C21" s="15">
        <v>0</v>
      </c>
      <c r="D21" s="16" t="s">
        <v>14</v>
      </c>
      <c r="E21" s="15">
        <v>0</v>
      </c>
      <c r="F21" s="16" t="s">
        <v>15</v>
      </c>
      <c r="G21" s="17">
        <f>SUM(C20+E20+G20+C21+E21)</f>
        <v>0</v>
      </c>
      <c r="H21" s="1"/>
      <c r="I21" s="1"/>
      <c r="J21" s="1"/>
      <c r="K21" s="1"/>
      <c r="L21" s="1"/>
      <c r="M21" s="1"/>
    </row>
    <row r="22" spans="1:13" ht="20.25" customHeight="1" thickTop="1" x14ac:dyDescent="0.3">
      <c r="A22" s="95" t="s">
        <v>16</v>
      </c>
      <c r="B22" s="96"/>
      <c r="C22" s="96"/>
      <c r="D22" s="96"/>
      <c r="E22" s="97"/>
      <c r="F22" s="97"/>
      <c r="G22" s="98"/>
      <c r="H22" s="1"/>
      <c r="I22" s="1"/>
      <c r="J22" s="1"/>
      <c r="K22" s="1"/>
      <c r="L22" s="1"/>
      <c r="M22" s="1"/>
    </row>
    <row r="23" spans="1:13" ht="30" customHeight="1" thickBot="1" x14ac:dyDescent="0.35">
      <c r="A23" s="48" t="s">
        <v>17</v>
      </c>
      <c r="B23" s="102" t="s">
        <v>47</v>
      </c>
      <c r="C23" s="103"/>
      <c r="D23" s="103"/>
      <c r="E23" s="103"/>
      <c r="F23" s="104"/>
      <c r="G23" s="18">
        <f>IF(G19-G21&lt;=10000,G19-G21,0)</f>
        <v>0</v>
      </c>
      <c r="H23" s="1"/>
      <c r="I23" s="1"/>
      <c r="J23" s="1"/>
      <c r="K23" s="1"/>
      <c r="L23" s="1"/>
      <c r="M23" s="1"/>
    </row>
    <row r="24" spans="1:13" ht="30" customHeight="1" thickTop="1" x14ac:dyDescent="0.3">
      <c r="A24" s="49"/>
      <c r="B24" s="60" t="s">
        <v>2</v>
      </c>
      <c r="C24" s="61"/>
      <c r="D24" s="61"/>
      <c r="E24" s="61"/>
      <c r="F24" s="62"/>
      <c r="G24" s="19">
        <f>IF(G11=0,0,IF(G12=0,0,IF(80%/G13&lt;=1,IF(G23=0,G19-G21,0),0)))</f>
        <v>0</v>
      </c>
      <c r="H24" s="1"/>
      <c r="I24" s="1"/>
      <c r="J24" s="1"/>
      <c r="K24" s="1"/>
      <c r="L24" s="1"/>
      <c r="M24" s="1"/>
    </row>
    <row r="25" spans="1:13" ht="30" customHeight="1" x14ac:dyDescent="0.3">
      <c r="A25" s="49"/>
      <c r="B25" s="50">
        <v>0.2</v>
      </c>
      <c r="C25" s="51"/>
      <c r="D25" s="57" t="s">
        <v>18</v>
      </c>
      <c r="E25" s="58"/>
      <c r="F25" s="59"/>
      <c r="G25" s="20">
        <f>IF(G11=0,0,IF(G12=0,0,IF(80%/G13&lt;=1,IF(G24&gt;0,G24*0.2,0),0)))</f>
        <v>0</v>
      </c>
      <c r="H25" s="1"/>
      <c r="I25" s="1"/>
      <c r="J25" s="1"/>
      <c r="K25" s="1"/>
      <c r="L25" s="1"/>
      <c r="M25" s="1"/>
    </row>
    <row r="26" spans="1:13" ht="30" customHeight="1" thickBot="1" x14ac:dyDescent="0.35">
      <c r="A26" s="49"/>
      <c r="B26" s="52">
        <v>0.8</v>
      </c>
      <c r="C26" s="53"/>
      <c r="D26" s="105" t="s">
        <v>19</v>
      </c>
      <c r="E26" s="106"/>
      <c r="F26" s="107"/>
      <c r="G26" s="9">
        <f>IF(G11=0,0,IF(G12=0,0,IF(80%/G13&lt;=1,IF(G24&gt;0,G24*0.8,0),0)))</f>
        <v>0</v>
      </c>
      <c r="H26" s="1"/>
      <c r="I26" s="1"/>
      <c r="J26" s="1"/>
      <c r="K26" s="1"/>
      <c r="L26" s="1"/>
      <c r="M26" s="1"/>
    </row>
    <row r="27" spans="1:13" ht="30" customHeight="1" thickTop="1" x14ac:dyDescent="0.3">
      <c r="A27" s="49"/>
      <c r="B27" s="60" t="s">
        <v>3</v>
      </c>
      <c r="C27" s="61"/>
      <c r="D27" s="61"/>
      <c r="E27" s="61"/>
      <c r="F27" s="62"/>
      <c r="G27" s="21">
        <f>IF(G11=0,0,IF(G12=0,0,IF(80%/G13&gt;1,IF(G23=0,G19-G21,0),0)))</f>
        <v>0</v>
      </c>
      <c r="H27" s="1"/>
      <c r="I27" s="1"/>
      <c r="J27" s="1"/>
      <c r="K27" s="1"/>
      <c r="L27" s="1"/>
      <c r="M27" s="1"/>
    </row>
    <row r="28" spans="1:13" ht="30" customHeight="1" x14ac:dyDescent="0.3">
      <c r="A28" s="49"/>
      <c r="B28" s="50">
        <v>0.3</v>
      </c>
      <c r="C28" s="51"/>
      <c r="D28" s="57" t="s">
        <v>50</v>
      </c>
      <c r="E28" s="58"/>
      <c r="F28" s="59"/>
      <c r="G28" s="20">
        <f>IF(G11=0,0,IF(G12=0,0,IF(80%/G13&gt;1,IF(G27&gt;0,G27*0.3,0),0)))</f>
        <v>0</v>
      </c>
      <c r="H28" s="1"/>
      <c r="I28" s="1"/>
      <c r="J28" s="1"/>
      <c r="K28" s="1"/>
      <c r="L28" s="1"/>
      <c r="M28" s="1"/>
    </row>
    <row r="29" spans="1:13" ht="30" customHeight="1" thickBot="1" x14ac:dyDescent="0.35">
      <c r="A29" s="49"/>
      <c r="B29" s="50">
        <v>0.7</v>
      </c>
      <c r="C29" s="51"/>
      <c r="D29" s="54" t="s">
        <v>51</v>
      </c>
      <c r="E29" s="55"/>
      <c r="F29" s="56"/>
      <c r="G29" s="20">
        <f>IF(G11=0,0,IF(G12=0,0,IF(80%/G13&gt;1,IF(G27&gt;0,G27*0.7,0),0)))</f>
        <v>0</v>
      </c>
      <c r="H29" s="1"/>
      <c r="I29" s="1"/>
      <c r="J29" s="1"/>
      <c r="K29" s="1"/>
      <c r="L29" s="1"/>
      <c r="M29" s="1"/>
    </row>
    <row r="30" spans="1:13" ht="17.25" customHeight="1" thickTop="1" x14ac:dyDescent="0.3">
      <c r="A30" s="46" t="s">
        <v>20</v>
      </c>
      <c r="B30" s="22" t="s">
        <v>40</v>
      </c>
      <c r="C30" s="22"/>
      <c r="D30" s="100" t="s">
        <v>39</v>
      </c>
      <c r="E30" s="100"/>
      <c r="F30" s="23" t="s">
        <v>21</v>
      </c>
      <c r="G30" s="24"/>
    </row>
    <row r="31" spans="1:13" ht="87.75" customHeight="1" thickBot="1" x14ac:dyDescent="0.35">
      <c r="A31" s="47"/>
      <c r="B31" s="25"/>
      <c r="C31" s="25"/>
      <c r="D31" s="101"/>
      <c r="E31" s="101"/>
      <c r="F31" s="25"/>
      <c r="G31" s="26"/>
    </row>
    <row r="32" spans="1:13" ht="21" customHeight="1" thickTop="1" x14ac:dyDescent="0.3">
      <c r="A32" s="27" t="s">
        <v>22</v>
      </c>
      <c r="B32" s="45" t="s">
        <v>23</v>
      </c>
      <c r="C32" s="45"/>
      <c r="D32" s="28"/>
      <c r="E32" s="28" t="s">
        <v>24</v>
      </c>
      <c r="F32" s="28"/>
      <c r="G32" s="27" t="s">
        <v>25</v>
      </c>
    </row>
    <row r="33" spans="1:7" ht="27.75" customHeight="1" x14ac:dyDescent="0.3">
      <c r="B33" s="2"/>
      <c r="C33" s="2"/>
      <c r="D33" s="2"/>
      <c r="E33" s="2"/>
      <c r="F33" s="2"/>
    </row>
    <row r="34" spans="1:7" s="1" customFormat="1" ht="54.75" customHeight="1" x14ac:dyDescent="0.3">
      <c r="A34" s="44" t="s">
        <v>46</v>
      </c>
      <c r="B34" s="44"/>
      <c r="C34" s="44"/>
      <c r="D34" s="44"/>
      <c r="E34" s="44"/>
      <c r="F34" s="44"/>
      <c r="G34" s="44"/>
    </row>
  </sheetData>
  <mergeCells count="38">
    <mergeCell ref="A22:G22"/>
    <mergeCell ref="B19:F19"/>
    <mergeCell ref="D30:E31"/>
    <mergeCell ref="B28:C28"/>
    <mergeCell ref="B29:C29"/>
    <mergeCell ref="D28:F28"/>
    <mergeCell ref="B23:F23"/>
    <mergeCell ref="D26:F26"/>
    <mergeCell ref="A1:G1"/>
    <mergeCell ref="F2:G2"/>
    <mergeCell ref="B3:C3"/>
    <mergeCell ref="B2:D2"/>
    <mergeCell ref="B13:F13"/>
    <mergeCell ref="B12:F12"/>
    <mergeCell ref="A4:A9"/>
    <mergeCell ref="B7:G7"/>
    <mergeCell ref="B8:G8"/>
    <mergeCell ref="A10:G10"/>
    <mergeCell ref="C15:C17"/>
    <mergeCell ref="A20:A21"/>
    <mergeCell ref="C14:F14"/>
    <mergeCell ref="C18:F18"/>
    <mergeCell ref="A11:A19"/>
    <mergeCell ref="B14:B18"/>
    <mergeCell ref="E15:F15"/>
    <mergeCell ref="B11:F11"/>
    <mergeCell ref="E16:F16"/>
    <mergeCell ref="E17:F17"/>
    <mergeCell ref="A34:G34"/>
    <mergeCell ref="B32:C32"/>
    <mergeCell ref="A30:A31"/>
    <mergeCell ref="A23:A29"/>
    <mergeCell ref="B25:C25"/>
    <mergeCell ref="B26:C26"/>
    <mergeCell ref="D29:F29"/>
    <mergeCell ref="D25:F25"/>
    <mergeCell ref="B24:F24"/>
    <mergeCell ref="B27:F27"/>
  </mergeCells>
  <phoneticPr fontId="2" type="noConversion"/>
  <pageMargins left="0.28000000000000003" right="0.16" top="0.18" bottom="0.16" header="0.17" footer="0.16"/>
  <pageSetup paperSize="9" orientation="portrait" r:id="rId1"/>
  <headerFooter alignWithMargins="0">
    <oddHeader>&amp;R附件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hengchen</dc:creator>
  <cp:lastModifiedBy>黃秀梅</cp:lastModifiedBy>
  <cp:lastPrinted>2015-03-12T01:06:44Z</cp:lastPrinted>
  <dcterms:created xsi:type="dcterms:W3CDTF">2012-04-30T08:40:47Z</dcterms:created>
  <dcterms:modified xsi:type="dcterms:W3CDTF">2015-10-22T02:53:08Z</dcterms:modified>
</cp:coreProperties>
</file>